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8.1.143\2026$\010総合政策部\20契約財政課\10_財政担当\20_決算\10_決算報告\60財政状況資料集\080821令和６年度財政状況資料集の作成について（2回目・地方公会計関係）（0918〆）\05_県への回答\"/>
    </mc:Choice>
  </mc:AlternateContent>
  <xr:revisionPtr revIDLastSave="0" documentId="13_ncr:1_{F10AEDCF-32DC-4226-AD23-E1DC29CA771C}" xr6:coauthVersionLast="47" xr6:coauthVersionMax="47" xr10:uidLastSave="{00000000-0000-0000-0000-000000000000}"/>
  <bookViews>
    <workbookView xWindow="-120" yWindow="-120" windowWidth="29040" windowHeight="15840" firstSheet="12" activeTab="13" xr2:uid="{00000000-000D-0000-FFFF-FFFF00000000}"/>
  </bookViews>
  <sheets>
    <sheet name="総括表" sheetId="19" r:id="rId1"/>
    <sheet name="普通会計の状況" sheetId="18" r:id="rId2"/>
    <sheet name="各会計、関係団体の財政状況及び健全化判断比率" sheetId="17" r:id="rId3"/>
    <sheet name="財政比較分析表" sheetId="16" r:id="rId4"/>
    <sheet name="経常経費分析表（経常収支比率の分析）" sheetId="15" r:id="rId5"/>
    <sheet name="経常経費分析表（人件費・公債費・普通建設事業費の分析）" sheetId="14" r:id="rId6"/>
    <sheet name="性質別歳出決算分析表（住民一人当たりのコスト）" sheetId="13" r:id="rId7"/>
    <sheet name="目的別歳出決算分析表（住民一人当たりのコスト）" sheetId="12" r:id="rId8"/>
    <sheet name="実質収支比率等に係る経年分析" sheetId="11" r:id="rId9"/>
    <sheet name="連結実質赤字比率に係る赤字・黒字の構成分析" sheetId="10" r:id="rId10"/>
    <sheet name="実質公債費比率（分子）の構造" sheetId="9" r:id="rId11"/>
    <sheet name="将来負担比率（分子）の構造" sheetId="8" r:id="rId12"/>
    <sheet name="基金残高に係る経年分析" sheetId="7"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4" i="19" l="1"/>
  <c r="C34" i="19" s="1"/>
  <c r="W34" i="19"/>
  <c r="AO34" i="19"/>
  <c r="BE34" i="19"/>
  <c r="BY34" i="19"/>
  <c r="CQ34" i="19"/>
  <c r="DG34" i="19"/>
  <c r="E35" i="19"/>
  <c r="C35" i="19" s="1"/>
  <c r="W35" i="19"/>
  <c r="AO35" i="19"/>
  <c r="BE35" i="19"/>
  <c r="BY35" i="19"/>
  <c r="CQ35" i="19"/>
  <c r="CO35" i="19" s="1"/>
  <c r="DG35" i="19"/>
  <c r="E36" i="19"/>
  <c r="C36" i="19" s="1"/>
  <c r="W36" i="19"/>
  <c r="AM36" i="19"/>
  <c r="BE36" i="19"/>
  <c r="BY36" i="19"/>
  <c r="CQ36" i="19"/>
  <c r="CO36" i="19" s="1"/>
  <c r="DG36" i="19"/>
  <c r="E37" i="19"/>
  <c r="C37" i="19" s="1"/>
  <c r="U37" i="19"/>
  <c r="AM37" i="19"/>
  <c r="BE37" i="19"/>
  <c r="BY37" i="19"/>
  <c r="CQ37" i="19"/>
  <c r="CO37" i="19" s="1"/>
  <c r="DG37" i="19"/>
  <c r="E38" i="19"/>
  <c r="C38" i="19" s="1"/>
  <c r="U38" i="19"/>
  <c r="AM38" i="19"/>
  <c r="BE38" i="19"/>
  <c r="BY38" i="19"/>
  <c r="CQ38" i="19"/>
  <c r="CO38" i="19" s="1"/>
  <c r="DG38" i="19"/>
  <c r="E39" i="19"/>
  <c r="C39" i="19" s="1"/>
  <c r="U39" i="19"/>
  <c r="AM39" i="19"/>
  <c r="BE39" i="19"/>
  <c r="BY39" i="19"/>
  <c r="CQ39" i="19"/>
  <c r="CO39" i="19" s="1"/>
  <c r="DG39" i="19"/>
  <c r="E40" i="19"/>
  <c r="C40" i="19" s="1"/>
  <c r="U40" i="19"/>
  <c r="AM40" i="19"/>
  <c r="BE40" i="19"/>
  <c r="BY40" i="19"/>
  <c r="CQ40" i="19"/>
  <c r="CO40" i="19" s="1"/>
  <c r="DG40" i="19"/>
  <c r="E41" i="19"/>
  <c r="C41" i="19" s="1"/>
  <c r="U41" i="19"/>
  <c r="AM41" i="19"/>
  <c r="BE41" i="19"/>
  <c r="BY41" i="19"/>
  <c r="BW41" i="19" s="1"/>
  <c r="CQ41" i="19"/>
  <c r="CO41" i="19" s="1"/>
  <c r="DG41" i="19"/>
  <c r="E42" i="19"/>
  <c r="C42" i="19" s="1"/>
  <c r="U42" i="19"/>
  <c r="AM42" i="19"/>
  <c r="BE42" i="19"/>
  <c r="BY42" i="19"/>
  <c r="BW42" i="19" s="1"/>
  <c r="CQ42" i="19"/>
  <c r="CO42" i="19" s="1"/>
  <c r="DG42" i="19"/>
  <c r="E43" i="19"/>
  <c r="C43" i="19" s="1"/>
  <c r="U43" i="19"/>
  <c r="AM43" i="19"/>
  <c r="BE43" i="19"/>
  <c r="BY43" i="19"/>
  <c r="BW43" i="19" s="1"/>
  <c r="CQ43" i="19"/>
  <c r="CO43" i="19" s="1"/>
  <c r="DG43" i="19"/>
  <c r="U34" i="19" l="1"/>
  <c r="U35" i="19" l="1"/>
  <c r="U36" i="19" s="1"/>
  <c r="AM34" i="19"/>
  <c r="AM35" i="19" l="1"/>
  <c r="BW34" i="19"/>
  <c r="BW35" i="19" l="1"/>
  <c r="BW36" i="19" s="1"/>
  <c r="BW37" i="19" s="1"/>
  <c r="BW38" i="19" s="1"/>
  <c r="BW39" i="19" s="1"/>
  <c r="BW40" i="19" s="1"/>
  <c r="CO34" i="19"/>
</calcChain>
</file>

<file path=xl/sharedStrings.xml><?xml version="1.0" encoding="utf-8"?>
<sst xmlns="http://schemas.openxmlformats.org/spreadsheetml/2006/main" count="1043" uniqueCount="543">
  <si>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</si>
  <si>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</si>
  <si>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</si>
  <si>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</si>
  <si>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</si>
  <si>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</si>
  <si>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</si>
  <si>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</si>
  <si>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</si>
  <si>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</si>
  <si>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</si>
  <si>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</si>
  <si>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</si>
  <si>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</si>
  <si>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</si>
  <si>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令和2年度の有形固定資産減価償却率の47.0％は誤りであり、正しくは53.0％です。
　将来負担比率は前年度と同様に充当可能財源等が将来負担額を上回っています。将来負担額は地方債現在高の減少等により232.8百万円減少しており、減少傾向にあります。一方、充当可能財源等も基準財政需要額算入見込額の減少等により1,009.5百万円減少しています。
　有形固定資産減価償却率については、有形固定資産の保有額に占める割合の大きい道路の数値が低い影響等により、類似団体内平均値を下回っていますが、年々増加傾向となっています。今後も公共施設個別施設計画に基づき、適切に管理し老朽化対策に取り組んでいきます。</t>
    <phoneticPr fontId="5"/>
  </si>
  <si>
    <t>　将来負担比率については充当可能財源等が将来負担額を上回っており、令和2年度以降、将来負担額、充当可能財源等共に減少傾向にあります。
　実質公債費比率は令和5年度に比べ0.2ポイント上昇に転じましたが、類似団体内平均を2.1ポイント下回る水準を維持しています。元利償還金自体は消防債等の償還終了により減少したものの、下水道事業への繰出金や一部事務組合への負担金の増加、都市計画税の充当可能額の減少等により、全体としては上昇しました。これまで地方債の新規発行額を元金償還額以下に抑制してきたことなどから、将来負担比率は低い水準を維持していますが、実質公債費比率が今後も上昇を続けないよう、公債費の適正化及び公営企業会計・一部事務組合への繰出・負担の動向の把握に、引き続き取り組んでいきます。</t>
    <phoneticPr fontId="5"/>
  </si>
  <si>
    <t>基金残高合計</t>
    <rPh sb="0" eb="2">
      <t>キキン</t>
    </rPh>
    <rPh sb="2" eb="4">
      <t>ザンダカ</t>
    </rPh>
    <rPh sb="4" eb="6">
      <t>ゴウケイ</t>
    </rPh>
    <phoneticPr fontId="5"/>
  </si>
  <si>
    <t>‐</t>
    <phoneticPr fontId="2"/>
  </si>
  <si>
    <t>森林環境整備基金</t>
    <rPh sb="0" eb="2">
      <t>シンリン</t>
    </rPh>
    <rPh sb="2" eb="4">
      <t>カンキョウ</t>
    </rPh>
    <rPh sb="4" eb="6">
      <t>セイビ</t>
    </rPh>
    <rPh sb="6" eb="8">
      <t>キキン</t>
    </rPh>
    <phoneticPr fontId="5"/>
  </si>
  <si>
    <t>公共施設等整備基金</t>
    <rPh sb="0" eb="2">
      <t>コウキョウ</t>
    </rPh>
    <rPh sb="2" eb="4">
      <t>シセツ</t>
    </rPh>
    <rPh sb="4" eb="5">
      <t>トウ</t>
    </rPh>
    <rPh sb="5" eb="7">
      <t>セイビ</t>
    </rPh>
    <rPh sb="7" eb="9">
      <t>キキン</t>
    </rPh>
    <phoneticPr fontId="5"/>
  </si>
  <si>
    <t>その他特定目的基金</t>
    <rPh sb="2" eb="3">
      <t>タ</t>
    </rPh>
    <rPh sb="3" eb="5">
      <t>トクテイ</t>
    </rPh>
    <rPh sb="5" eb="7">
      <t>モクテキ</t>
    </rPh>
    <rPh sb="7" eb="9">
      <t>キキン</t>
    </rPh>
    <phoneticPr fontId="5"/>
  </si>
  <si>
    <t>減債基金</t>
    <rPh sb="0" eb="2">
      <t>ゲンサイ</t>
    </rPh>
    <rPh sb="2" eb="4">
      <t>キキン</t>
    </rPh>
    <phoneticPr fontId="5"/>
  </si>
  <si>
    <t>財政調整基金</t>
    <rPh sb="0" eb="2">
      <t>ザイセイ</t>
    </rPh>
    <rPh sb="2" eb="4">
      <t>チョウセイ</t>
    </rPh>
    <rPh sb="4" eb="6">
      <t>キキン</t>
    </rPh>
    <phoneticPr fontId="5"/>
  </si>
  <si>
    <t>年度</t>
    <rPh sb="0" eb="2">
      <t>ネンド</t>
    </rPh>
    <phoneticPr fontId="5"/>
  </si>
  <si>
    <t>区分</t>
    <rPh sb="0" eb="2">
      <t>クブン</t>
    </rPh>
    <phoneticPr fontId="5"/>
  </si>
  <si>
    <t>（百万円）</t>
    <rPh sb="1" eb="4">
      <t>ヒャクマンエン</t>
    </rPh>
    <phoneticPr fontId="5"/>
  </si>
  <si>
    <t>将来負担比率の分子</t>
  </si>
  <si>
    <t>(A)－(B)</t>
    <phoneticPr fontId="5"/>
  </si>
  <si>
    <t>基準財政需要額算入見込額</t>
  </si>
  <si>
    <t>充当可能特定歳入</t>
  </si>
  <si>
    <t>充当可能基金</t>
  </si>
  <si>
    <t>充当可能財源等(B)</t>
    <phoneticPr fontId="5"/>
  </si>
  <si>
    <t>-</t>
  </si>
  <si>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</si>
  <si>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</si>
  <si>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</si>
  <si>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</si>
  <si>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</si>
  <si>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</si>
  <si>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</si>
  <si>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</si>
  <si>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</si>
  <si>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</si>
  <si>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分子の構造</t>
    <rPh sb="0" eb="2">
      <t>ブンシ</t>
    </rPh>
    <rPh sb="3" eb="5">
      <t>コウゾウ</t>
    </rPh>
    <phoneticPr fontId="5"/>
  </si>
  <si>
    <t>（百万円）</t>
    <rPh sb="1" eb="2">
      <t>ヒャク</t>
    </rPh>
    <rPh sb="2" eb="4">
      <t>マンエン</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</si>
  <si>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</si>
  <si>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</si>
  <si>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</si>
  <si>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</si>
  <si>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</si>
  <si>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</si>
  <si>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</si>
  <si>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</si>
  <si>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</si>
  <si>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</si>
  <si>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</si>
  <si>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</si>
  <si>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</si>
  <si>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</si>
  <si>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</si>
  <si>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</si>
  <si>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</si>
  <si>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</si>
  <si>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</si>
  <si>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</si>
  <si>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</si>
  <si>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</si>
  <si>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</si>
  <si>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</si>
  <si>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</si>
  <si>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その他会計（黒字）</t>
  </si>
  <si>
    <t>その他会計（赤字）</t>
  </si>
  <si>
    <t>後期高齢者医療特別会計</t>
  </si>
  <si>
    <t>国民健康保険特別会計</t>
  </si>
  <si>
    <t>介護保険特別会計</t>
  </si>
  <si>
    <t>下水道事業会計</t>
  </si>
  <si>
    <t>一般会計</t>
  </si>
  <si>
    <t>水道事業会計</t>
  </si>
  <si>
    <t>会計</t>
    <rPh sb="0" eb="2">
      <t>カイケイ</t>
    </rPh>
    <phoneticPr fontId="5"/>
  </si>
  <si>
    <t>標準財政規模比（％）</t>
    <phoneticPr fontId="5"/>
  </si>
  <si>
    <t>▲ 0.62</t>
  </si>
  <si>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</si>
  <si>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</si>
  <si>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</si>
  <si>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</si>
  <si>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</si>
  <si>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</si>
  <si>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</si>
  <si>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</si>
  <si>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</si>
  <si>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</si>
  <si>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</si>
  <si>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</si>
  <si>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</si>
  <si>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</si>
  <si>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</si>
  <si>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</si>
  <si>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</si>
  <si>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</si>
  <si>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</si>
  <si>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合計</t>
  </si>
  <si>
    <t>▲地方債に係る元利償還金及び準元利償還金に要する経費として
普通交付税の額の算定に用いる基準財政需要額に算入された額</t>
  </si>
  <si>
    <t>▲特定財源の額</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</si>
  <si>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</si>
  <si>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</si>
  <si>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</si>
  <si>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</si>
  <si>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</si>
  <si>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0"/>
  </si>
  <si>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</si>
  <si>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</si>
  <si>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</si>
  <si>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</si>
  <si>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</si>
  <si>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</si>
  <si>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</si>
  <si>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</si>
  <si>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2"/>
  </si>
  <si>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</si>
  <si>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</si>
  <si>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</si>
  <si>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</si>
  <si>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</si>
  <si>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合計</t>
    <rPh sb="0" eb="2">
      <t>ゴウケイ</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</si>
  <si>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</si>
  <si>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</si>
  <si>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</si>
  <si>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</si>
  <si>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</si>
  <si>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</si>
  <si>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</si>
  <si>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</si>
  <si>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</si>
  <si>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</si>
  <si>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</si>
  <si>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</si>
  <si>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t>
    <phoneticPr fontId="5"/>
  </si>
  <si>
    <t>将来負担比率</t>
    <rPh sb="0" eb="2">
      <t>ショウライ</t>
    </rPh>
    <rPh sb="2" eb="4">
      <t>フタン</t>
    </rPh>
    <rPh sb="4" eb="6">
      <t>ヒリツ</t>
    </rPh>
    <phoneticPr fontId="22"/>
  </si>
  <si>
    <t>(Ｃ)－(Ｄ)</t>
    <phoneticPr fontId="5"/>
  </si>
  <si>
    <t>実質公債費比率</t>
    <rPh sb="0" eb="2">
      <t>ジッシツ</t>
    </rPh>
    <rPh sb="2" eb="5">
      <t>コウサイヒ</t>
    </rPh>
    <rPh sb="5" eb="7">
      <t>ヒリツ</t>
    </rPh>
    <phoneticPr fontId="22"/>
  </si>
  <si>
    <t>(Ｄ)</t>
    <phoneticPr fontId="5"/>
  </si>
  <si>
    <t>算入公債費等の額</t>
    <rPh sb="0" eb="2">
      <t>サンニュウ</t>
    </rPh>
    <rPh sb="2" eb="4">
      <t>コウサイ</t>
    </rPh>
    <rPh sb="4" eb="5">
      <t>ヒ</t>
    </rPh>
    <rPh sb="5" eb="6">
      <t>トウ</t>
    </rPh>
    <rPh sb="7" eb="8">
      <t>ガク</t>
    </rPh>
    <phoneticPr fontId="5"/>
  </si>
  <si>
    <t>連結実質赤字比率</t>
    <rPh sb="0" eb="2">
      <t>レンケツ</t>
    </rPh>
    <rPh sb="2" eb="4">
      <t>ジッシツ</t>
    </rPh>
    <rPh sb="4" eb="6">
      <t>アカジ</t>
    </rPh>
    <rPh sb="6" eb="8">
      <t>ヒリツ</t>
    </rPh>
    <phoneticPr fontId="22"/>
  </si>
  <si>
    <t>(Ｃ)</t>
    <phoneticPr fontId="5"/>
  </si>
  <si>
    <t>標準財政規模</t>
    <rPh sb="0" eb="2">
      <t>ヒョウジュン</t>
    </rPh>
    <rPh sb="2" eb="4">
      <t>ザイセイ</t>
    </rPh>
    <rPh sb="4" eb="6">
      <t>キボ</t>
    </rPh>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</si>
  <si>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</si>
  <si>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実質赤字比率</t>
    <rPh sb="0" eb="2">
      <t>ジッシツ</t>
    </rPh>
    <rPh sb="2" eb="4">
      <t>アカジ</t>
    </rPh>
    <rPh sb="4" eb="6">
      <t>ヒリツ</t>
    </rPh>
    <phoneticPr fontId="22"/>
  </si>
  <si>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</si>
  <si>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</si>
  <si>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</si>
  <si>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</si>
  <si>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</si>
  <si>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22"/>
  </si>
  <si>
    <t>健全化判断比率</t>
    <rPh sb="0" eb="3">
      <t>ケンゼンカ</t>
    </rPh>
    <rPh sb="3" eb="5">
      <t>ハンダン</t>
    </rPh>
    <rPh sb="5" eb="7">
      <t>ヒリツ</t>
    </rPh>
    <phoneticPr fontId="22"/>
  </si>
  <si>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</si>
  <si>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26"/>
  </si>
  <si>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</si>
  <si>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</si>
  <si>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</si>
  <si>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</si>
  <si>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</si>
  <si>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</si>
  <si>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</si>
  <si>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後期高齢者医療特別会計</t>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</si>
  <si>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</si>
  <si>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</si>
  <si>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介護保険特別会計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</si>
  <si>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</si>
  <si>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</si>
  <si>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水道事業会計</t>
    <phoneticPr fontId="5"/>
  </si>
  <si>
    <t xml:space="preserve">充当可能特定歳入 </t>
    <rPh sb="0" eb="2">
      <t>ジュウトウ</t>
    </rPh>
    <rPh sb="2" eb="4">
      <t>カノウ</t>
    </rPh>
    <rPh sb="4" eb="6">
      <t>トクテイ</t>
    </rPh>
    <rPh sb="6" eb="8">
      <t>サイニュウ</t>
    </rPh>
    <phoneticPr fontId="2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</si>
  <si>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</si>
  <si>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</si>
  <si>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</si>
  <si>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26"/>
  </si>
  <si>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</si>
  <si>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26"/>
  </si>
  <si>
    <t>(Ｅ)</t>
    <phoneticPr fontId="5"/>
  </si>
  <si>
    <t>PFI事業に係るもの</t>
    <rPh sb="3" eb="5">
      <t>ジギョウ</t>
    </rPh>
    <rPh sb="6" eb="7">
      <t>カカ</t>
    </rPh>
    <phoneticPr fontId="26"/>
  </si>
  <si>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</si>
  <si>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</si>
  <si>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分母比</t>
    <rPh sb="0" eb="2">
      <t>ブンボ</t>
    </rPh>
    <rPh sb="2" eb="3">
      <t>ヒ</t>
    </rPh>
    <phoneticPr fontId="5"/>
  </si>
  <si>
    <t>令和6年度</t>
    <rPh sb="0" eb="2">
      <t>レイワ</t>
    </rPh>
    <rPh sb="3" eb="5">
      <t>ネンド</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</si>
  <si>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</si>
  <si>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</si>
  <si>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26"/>
  </si>
  <si>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</si>
  <si>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</si>
  <si>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</si>
  <si>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26"/>
  </si>
  <si>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</si>
  <si>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</si>
  <si>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</si>
  <si>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退職手当負担見込額 </t>
    <rPh sb="0" eb="2">
      <t>タイショク</t>
    </rPh>
    <rPh sb="2" eb="4">
      <t>テアテ</t>
    </rPh>
    <rPh sb="4" eb="6">
      <t>フタン</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</si>
  <si>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</si>
  <si>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</si>
  <si>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</si>
  <si>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</si>
  <si>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国営土地改良事業に係るもの</t>
    <rPh sb="0" eb="2">
      <t>コクエイ</t>
    </rPh>
    <rPh sb="2" eb="4">
      <t>トチ</t>
    </rPh>
    <rPh sb="4" eb="6">
      <t>カイリョウ</t>
    </rPh>
    <rPh sb="6" eb="8">
      <t>ジギョウ</t>
    </rPh>
    <rPh sb="9" eb="10">
      <t>カカ</t>
    </rPh>
    <phoneticPr fontId="26"/>
  </si>
  <si>
    <t xml:space="preserve">公営企業債等繰入見込額 </t>
    <rPh sb="0" eb="2">
      <t>コウエイ</t>
    </rPh>
    <rPh sb="2" eb="5">
      <t>キギョウサイ</t>
    </rPh>
    <rPh sb="5" eb="6">
      <t>トウ</t>
    </rPh>
    <rPh sb="6" eb="8">
      <t>クリイ</t>
    </rPh>
    <rPh sb="8" eb="11">
      <t>ミコミガク</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</si>
  <si>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</si>
  <si>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準元利償還金</t>
    <rPh sb="0" eb="1">
      <t>ジュン</t>
    </rPh>
    <rPh sb="1" eb="3">
      <t>ガンリ</t>
    </rPh>
    <rPh sb="3" eb="6">
      <t>ショウカンキン</t>
    </rPh>
    <phoneticPr fontId="26"/>
  </si>
  <si>
    <t xml:space="preserve">債務負担行為に基づく支出予定額 </t>
    <rPh sb="0" eb="2">
      <t>サイム</t>
    </rPh>
    <rPh sb="2" eb="4">
      <t>フタン</t>
    </rPh>
    <rPh sb="4" eb="6">
      <t>コウイ</t>
    </rPh>
    <rPh sb="7" eb="8">
      <t>モト</t>
    </rPh>
    <rPh sb="10" eb="12">
      <t>シシュツ</t>
    </rPh>
    <rPh sb="12" eb="15">
      <t>ヨテイガク</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</si>
  <si>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</si>
  <si>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</si>
  <si>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将来負担額</t>
    <rPh sb="0" eb="2">
      <t>ショウライ</t>
    </rPh>
    <rPh sb="2" eb="4">
      <t>フタン</t>
    </rPh>
    <rPh sb="4" eb="5">
      <t>ガク</t>
    </rPh>
    <phoneticPr fontId="5"/>
  </si>
  <si>
    <t>元利償還金</t>
    <rPh sb="0" eb="2">
      <t>ガンリ</t>
    </rPh>
    <rPh sb="2" eb="5">
      <t>ショウカンキン</t>
    </rPh>
    <phoneticPr fontId="26"/>
  </si>
  <si>
    <t>区分</t>
    <rPh sb="0" eb="1">
      <t>ク</t>
    </rPh>
    <rPh sb="1" eb="2">
      <t>ブン</t>
    </rPh>
    <phoneticPr fontId="26"/>
  </si>
  <si>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</si>
  <si>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</si>
  <si>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</si>
  <si>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</si>
  <si>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</si>
  <si>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</si>
  <si>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t>
    <phoneticPr fontId="2"/>
  </si>
  <si>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</si>
  <si>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</si>
  <si>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</si>
  <si>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彩の国さいたま人づくり広域連合</t>
    <rPh sb="0" eb="1">
      <t>サイ</t>
    </rPh>
    <rPh sb="2" eb="3">
      <t>クニ</t>
    </rPh>
    <rPh sb="7" eb="8">
      <t>ヒト</t>
    </rPh>
    <rPh sb="11" eb="15">
      <t>コウイキレンゴウ</t>
    </rPh>
    <phoneticPr fontId="2"/>
  </si>
  <si>
    <t>交通災害特別会計</t>
    <rPh sb="0" eb="2">
      <t>コウツウ</t>
    </rPh>
    <rPh sb="2" eb="4">
      <t>サイガイ</t>
    </rPh>
    <rPh sb="4" eb="8">
      <t>トクベツカイケイ</t>
    </rPh>
    <phoneticPr fontId="2"/>
  </si>
  <si>
    <t>埼玉県市町村総合事務組合</t>
    <rPh sb="0" eb="3">
      <t>サイタマケン</t>
    </rPh>
    <rPh sb="3" eb="6">
      <t>シチョウソン</t>
    </rPh>
    <rPh sb="6" eb="8">
      <t>ソウゴウ</t>
    </rPh>
    <rPh sb="8" eb="10">
      <t>ジム</t>
    </rPh>
    <rPh sb="10" eb="12">
      <t>クミアイ</t>
    </rPh>
    <phoneticPr fontId="2"/>
  </si>
  <si>
    <t>一般会計</t>
    <rPh sb="0" eb="4">
      <t>イッパンカイケイ</t>
    </rPh>
    <phoneticPr fontId="2"/>
  </si>
  <si>
    <t>特別会計</t>
    <rPh sb="0" eb="2">
      <t>トクベツ</t>
    </rPh>
    <rPh sb="2" eb="4">
      <t>カイケイ</t>
    </rPh>
    <phoneticPr fontId="2"/>
  </si>
  <si>
    <t>埼玉県後期高齢者医療広域連合</t>
    <rPh sb="0" eb="3">
      <t>サイタマケン</t>
    </rPh>
    <rPh sb="3" eb="5">
      <t>コウキ</t>
    </rPh>
    <rPh sb="5" eb="8">
      <t>コウレイシャ</t>
    </rPh>
    <rPh sb="8" eb="10">
      <t>イリョウ</t>
    </rPh>
    <rPh sb="10" eb="14">
      <t>コウイキレンゴウ</t>
    </rPh>
    <phoneticPr fontId="2"/>
  </si>
  <si>
    <t>埼葛斎場組合</t>
    <rPh sb="0" eb="4">
      <t>サイカツサイジョウ</t>
    </rPh>
    <rPh sb="4" eb="6">
      <t>クミアイ</t>
    </rPh>
    <phoneticPr fontId="2"/>
  </si>
  <si>
    <t>蓮田白岡衛生組合</t>
    <rPh sb="0" eb="8">
      <t>ハスダシラオカエイセイクミアイ</t>
    </rPh>
    <phoneticPr fontId="2"/>
  </si>
  <si>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</si>
  <si>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</si>
  <si>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</si>
  <si>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</si>
  <si>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</si>
  <si>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</si>
  <si>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</si>
  <si>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</si>
  <si>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2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</si>
  <si>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</si>
  <si>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</si>
  <si>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</si>
  <si>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</si>
  <si>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国民健康保険特別会計</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</si>
  <si>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</si>
  <si>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</si>
  <si>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26"/>
  </si>
  <si>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</si>
  <si>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</si>
  <si>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</si>
  <si>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</si>
  <si>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蓮田市土地開発公社</t>
    <rPh sb="0" eb="3">
      <t>ハスダシ</t>
    </rPh>
    <rPh sb="3" eb="5">
      <t>トチ</t>
    </rPh>
    <rPh sb="5" eb="7">
      <t>カイハツ</t>
    </rPh>
    <rPh sb="7" eb="9">
      <t>コウシャ</t>
    </rPh>
    <phoneticPr fontId="2"/>
  </si>
  <si>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</si>
  <si>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</si>
  <si>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</si>
  <si>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</si>
  <si>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</si>
  <si>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</si>
  <si>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</si>
  <si>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</si>
  <si>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</si>
  <si>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</si>
  <si>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</si>
  <si>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26"/>
  </si>
  <si>
    <t>実質収支</t>
    <phoneticPr fontId="26"/>
  </si>
  <si>
    <t>形式収支</t>
    <phoneticPr fontId="26"/>
  </si>
  <si>
    <t>歳出</t>
    <phoneticPr fontId="26"/>
  </si>
  <si>
    <t>歳入</t>
    <rPh sb="0" eb="2">
      <t>サイニュウ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</si>
  <si>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</si>
  <si>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一般会計等の財政状況（単位：百万円）</t>
    <rPh sb="0" eb="2">
      <t>イッパン</t>
    </rPh>
    <rPh sb="2" eb="4">
      <t>カイケイ</t>
    </rPh>
    <rPh sb="4" eb="5">
      <t>トウ</t>
    </rPh>
    <rPh sb="6" eb="8">
      <t>ザイセイ</t>
    </rPh>
    <rPh sb="8" eb="10">
      <t>ジョウキョウ</t>
    </rPh>
    <phoneticPr fontId="26"/>
  </si>
  <si>
    <t>埼玉県蓮田市</t>
  </si>
  <si>
    <t>令和6年度</t>
  </si>
  <si>
    <t>(2)各会計、関係団体の財政状況及び健全化判断比率（市町村）</t>
    <rPh sb="26" eb="29">
      <t>シチョウソン</t>
    </rPh>
    <phoneticPr fontId="5"/>
  </si>
  <si>
    <t>歳出合計</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</si>
  <si>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</si>
  <si>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</si>
  <si>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</si>
  <si>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</si>
  <si>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</si>
  <si>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</si>
  <si>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</si>
  <si>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</si>
  <si>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</si>
  <si>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</si>
  <si>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</si>
  <si>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</si>
  <si>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</si>
  <si>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</si>
  <si>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</si>
  <si>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</si>
  <si>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</si>
  <si>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</si>
  <si>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</si>
  <si>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</si>
  <si>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交通</t>
    <phoneticPr fontId="5"/>
  </si>
  <si>
    <t>　うち臨時財政対策債</t>
    <phoneticPr fontId="5"/>
  </si>
  <si>
    <t>　積立金</t>
    <phoneticPr fontId="5"/>
  </si>
  <si>
    <t>被保険者数(人)</t>
  </si>
  <si>
    <t>工業用水道</t>
    <phoneticPr fontId="5"/>
  </si>
  <si>
    <t>　うち減収補塡債(特例分)</t>
    <rPh sb="4" eb="5">
      <t>シュウ</t>
    </rPh>
    <rPh sb="9" eb="10">
      <t>トク</t>
    </rPh>
    <rPh sb="10" eb="11">
      <t>レイ</t>
    </rPh>
    <rPh sb="11" eb="12">
      <t>ブン</t>
    </rPh>
    <phoneticPr fontId="1"/>
  </si>
  <si>
    <t>　繰出金</t>
    <phoneticPr fontId="5"/>
  </si>
  <si>
    <t>加入世帯数(世帯)</t>
  </si>
  <si>
    <t>上水道</t>
    <phoneticPr fontId="5"/>
  </si>
  <si>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</si>
  <si>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</si>
  <si>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</si>
  <si>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</si>
  <si>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</si>
  <si>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</si>
  <si>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</si>
  <si>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</si>
  <si>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</si>
  <si>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</si>
  <si>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</si>
  <si>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</si>
  <si>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</si>
  <si>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</si>
  <si>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</si>
  <si>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</si>
  <si>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</si>
  <si>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</si>
  <si>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</si>
  <si>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</si>
  <si>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</si>
  <si>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</si>
  <si>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30"/>
  </si>
  <si>
    <t>現年</t>
    <rPh sb="0" eb="1">
      <t>ゲン</t>
    </rPh>
    <rPh sb="1" eb="2">
      <t>ネン</t>
    </rPh>
    <phoneticPr fontId="5"/>
  </si>
  <si>
    <t>徴収率
(％)</t>
    <rPh sb="0" eb="2">
      <t>チョウシュウ</t>
    </rPh>
    <rPh sb="2" eb="3">
      <t>リツ</t>
    </rPh>
    <phoneticPr fontId="5"/>
  </si>
  <si>
    <t>国有提供交付金(特別区財調交付金)</t>
  </si>
  <si>
    <t>　うち元金</t>
    <phoneticPr fontId="30"/>
  </si>
  <si>
    <t>令和5年度</t>
    <rPh sb="0" eb="2">
      <t>レイワ</t>
    </rPh>
    <rPh sb="3" eb="5">
      <t>ネンド</t>
    </rPh>
    <rPh sb="4" eb="5">
      <t>ド</t>
    </rPh>
    <phoneticPr fontId="5"/>
  </si>
  <si>
    <t>区分</t>
  </si>
  <si>
    <t>国庫支出金</t>
  </si>
  <si>
    <t>元利償還金</t>
    <phoneticPr fontId="5"/>
  </si>
  <si>
    <t>手数料</t>
  </si>
  <si>
    <t>　公債費</t>
    <phoneticPr fontId="5"/>
  </si>
  <si>
    <t>使用料</t>
  </si>
  <si>
    <t>　扶助費</t>
    <phoneticPr fontId="5"/>
  </si>
  <si>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</si>
  <si>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</si>
  <si>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</si>
  <si>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</si>
  <si>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</si>
  <si>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</si>
  <si>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</si>
  <si>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</si>
  <si>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</si>
  <si>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30"/>
  </si>
  <si>
    <t>経常収支比率</t>
    <rPh sb="0" eb="2">
      <t>ケイジョウ</t>
    </rPh>
    <rPh sb="2" eb="4">
      <t>シュウシ</t>
    </rPh>
    <rPh sb="4" eb="6">
      <t>ヒリツ</t>
    </rPh>
    <phoneticPr fontId="22"/>
  </si>
  <si>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</si>
  <si>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</si>
  <si>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</si>
  <si>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</si>
  <si>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</si>
  <si>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</si>
  <si>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</si>
  <si>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</si>
  <si>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</si>
  <si>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</si>
  <si>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</si>
  <si>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</si>
  <si>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</si>
  <si>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</si>
  <si>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</si>
  <si>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</si>
  <si>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</si>
  <si>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30"/>
  </si>
  <si>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</si>
  <si>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</si>
  <si>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</si>
  <si>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</si>
  <si>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</si>
  <si>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</si>
  <si>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</si>
  <si>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</si>
  <si>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</si>
  <si>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</si>
  <si>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</si>
  <si>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</si>
  <si>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</si>
  <si>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</si>
  <si>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</si>
  <si>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</si>
  <si>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</si>
  <si>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</si>
  <si>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</si>
  <si>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</si>
  <si>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</si>
  <si>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</si>
  <si>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</si>
  <si>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</si>
  <si>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</si>
  <si>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30"/>
  </si>
  <si>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</si>
  <si>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</si>
  <si>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21"/>
  </si>
  <si>
    <t>民生費</t>
  </si>
  <si>
    <t>　　　個人均等割</t>
    <phoneticPr fontId="5"/>
  </si>
  <si>
    <t>配当割交付金</t>
    <rPh sb="0" eb="2">
      <t>ハイトウ</t>
    </rPh>
    <rPh sb="2" eb="3">
      <t>ワリ</t>
    </rPh>
    <rPh sb="3" eb="6">
      <t>コウフキン</t>
    </rPh>
    <phoneticPr fontId="21"/>
  </si>
  <si>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</si>
  <si>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</si>
  <si>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</si>
  <si>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</si>
  <si>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</si>
  <si>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</si>
  <si>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</si>
  <si>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</si>
  <si>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</si>
  <si>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</si>
  <si>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21"/>
  </si>
  <si>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</si>
  <si>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</si>
  <si>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</si>
  <si>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</si>
  <si>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</si>
  <si>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</si>
  <si>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</si>
  <si>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</si>
  <si>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</si>
  <si>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</si>
  <si>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埼玉県蓮田市</t>
    <phoneticPr fontId="30"/>
  </si>
  <si>
    <t>令和6年度</t>
    <phoneticPr fontId="30"/>
  </si>
  <si>
    <t>※8：職員の状況については、調査対象年度の地方公務員給与実態調査に基づいている。</t>
    <phoneticPr fontId="34"/>
  </si>
  <si>
    <t>※7：人口については、調査対象年度の1月1日現在の住民基本台帳に登載されている人口に基づいている。</t>
    <rPh sb="13" eb="15">
      <t>タイショウ</t>
    </rPh>
    <rPh sb="27" eb="29">
      <t>キホン</t>
    </rPh>
    <rPh sb="42" eb="43">
      <t>モト</t>
    </rPh>
    <phoneticPr fontId="34"/>
  </si>
  <si>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</si>
  <si>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</si>
  <si>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</si>
  <si>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</si>
  <si>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</si>
  <si>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</si>
  <si>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</si>
  <si>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</si>
  <si>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</si>
  <si>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</si>
  <si>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</si>
  <si>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</si>
  <si>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</si>
  <si>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</si>
  <si>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</si>
  <si>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</si>
  <si>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</si>
  <si>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</si>
  <si>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</si>
  <si>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</si>
  <si>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ラスパイレス指数</t>
    <rPh sb="6" eb="8">
      <t>シスウ</t>
    </rPh>
    <phoneticPr fontId="5"/>
  </si>
  <si>
    <t>減債基金</t>
    <rPh sb="0" eb="1">
      <t>ゲン</t>
    </rPh>
    <rPh sb="1" eb="2">
      <t>サイ</t>
    </rPh>
    <rPh sb="2" eb="4">
      <t>キキン</t>
    </rPh>
    <phoneticPr fontId="5"/>
  </si>
  <si>
    <t>議会議員</t>
    <rPh sb="0" eb="2">
      <t>ギカイ</t>
    </rPh>
    <rPh sb="2" eb="4">
      <t>ギイン</t>
    </rPh>
    <phoneticPr fontId="5"/>
  </si>
  <si>
    <t>積立金
現在高</t>
    <rPh sb="4" eb="7">
      <t>ゲンザイダカ</t>
    </rPh>
    <phoneticPr fontId="30"/>
  </si>
  <si>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</si>
  <si>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</si>
  <si>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30"/>
  </si>
  <si>
    <t>教育公務員</t>
    <rPh sb="0" eb="2">
      <t>キョウイク</t>
    </rPh>
    <rPh sb="2" eb="5">
      <t>コウムイン</t>
    </rPh>
    <phoneticPr fontId="5"/>
  </si>
  <si>
    <t>議会議長</t>
    <rPh sb="0" eb="2">
      <t>ギカイ</t>
    </rPh>
    <rPh sb="2" eb="4">
      <t>ギチョウ</t>
    </rPh>
    <phoneticPr fontId="5"/>
  </si>
  <si>
    <t>収益事業収入</t>
  </si>
  <si>
    <t>*</t>
    <phoneticPr fontId="5"/>
  </si>
  <si>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</si>
  <si>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</si>
  <si>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</si>
  <si>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</si>
  <si>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</si>
  <si>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</si>
  <si>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</si>
  <si>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</si>
  <si>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</si>
  <si>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</si>
  <si>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</si>
  <si>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</si>
  <si>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</si>
  <si>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</si>
  <si>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</si>
  <si>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</si>
  <si>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</si>
  <si>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</si>
  <si>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30"/>
  </si>
  <si>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</si>
  <si>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30"/>
  </si>
  <si>
    <t>面積 (k㎡)</t>
    <rPh sb="0" eb="2">
      <t>メンセキ</t>
    </rPh>
    <phoneticPr fontId="5"/>
  </si>
  <si>
    <t>標準税収入額等</t>
    <phoneticPr fontId="30"/>
  </si>
  <si>
    <t>第3次</t>
    <rPh sb="0" eb="1">
      <t>ダイ</t>
    </rPh>
    <rPh sb="2" eb="3">
      <t>ジ</t>
    </rPh>
    <phoneticPr fontId="5"/>
  </si>
  <si>
    <t>-0.6</t>
    <phoneticPr fontId="5"/>
  </si>
  <si>
    <t>うち日本人(％)</t>
    <phoneticPr fontId="5"/>
  </si>
  <si>
    <t>基準財政需要額</t>
    <phoneticPr fontId="30"/>
  </si>
  <si>
    <t>-0.4</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</si>
  <si>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</si>
  <si>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</si>
  <si>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30"/>
  </si>
  <si>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</si>
  <si>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</si>
  <si>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</si>
  <si>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</si>
  <si>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</si>
  <si>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30"/>
  </si>
  <si>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</si>
  <si>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</si>
  <si>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</si>
  <si>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</si>
  <si>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30"/>
  </si>
  <si>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</si>
  <si>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</si>
  <si>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</si>
  <si>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</si>
  <si>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</si>
  <si>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</si>
  <si>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</si>
  <si>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30"/>
  </si>
  <si>
    <t>山振</t>
    <rPh sb="0" eb="1">
      <t>ヤマ</t>
    </rPh>
    <rPh sb="1" eb="2">
      <t>フ</t>
    </rPh>
    <phoneticPr fontId="5"/>
  </si>
  <si>
    <t>-1.4</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</si>
  <si>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</si>
  <si>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</si>
  <si>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30"/>
  </si>
  <si>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</si>
  <si>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</si>
  <si>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</si>
  <si>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30"/>
  </si>
  <si>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</si>
  <si>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</si>
  <si>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</si>
  <si>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</si>
  <si>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</si>
  <si>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30"/>
  </si>
  <si>
    <t>近畿</t>
    <rPh sb="0" eb="2">
      <t>キンキ</t>
    </rPh>
    <phoneticPr fontId="5"/>
  </si>
  <si>
    <t>翌年度に繰越すべき財源</t>
    <phoneticPr fontId="5"/>
  </si>
  <si>
    <t>首都</t>
    <rPh sb="0" eb="2">
      <t>シュト</t>
    </rPh>
    <phoneticPr fontId="5"/>
  </si>
  <si>
    <t>　　(※1)</t>
    <phoneticPr fontId="5"/>
  </si>
  <si>
    <t>歳入歳出差引</t>
    <phoneticPr fontId="30"/>
  </si>
  <si>
    <t>財源超過</t>
    <rPh sb="0" eb="2">
      <t>ザイゲン</t>
    </rPh>
    <rPh sb="2" eb="4">
      <t>チョウカ</t>
    </rPh>
    <phoneticPr fontId="5"/>
  </si>
  <si>
    <t>2-7</t>
    <phoneticPr fontId="5"/>
  </si>
  <si>
    <t>地方交付税種地</t>
    <rPh sb="0" eb="2">
      <t>チホウ</t>
    </rPh>
    <rPh sb="2" eb="5">
      <t>コウフゼイ</t>
    </rPh>
    <rPh sb="5" eb="6">
      <t>シュ</t>
    </rPh>
    <rPh sb="6" eb="7">
      <t>チ</t>
    </rPh>
    <phoneticPr fontId="5"/>
  </si>
  <si>
    <t>蓮田市</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</si>
  <si>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</si>
  <si>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</si>
  <si>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30"/>
  </si>
  <si>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</si>
  <si>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</si>
  <si>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30"/>
  </si>
  <si>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</si>
  <si>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</si>
  <si>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</si>
  <si>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</si>
  <si>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</si>
  <si>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Ⅱ－３</t>
    <phoneticPr fontId="5"/>
  </si>
  <si>
    <t>市町村類型</t>
    <phoneticPr fontId="5"/>
  </si>
  <si>
    <t>埼玉県</t>
    <phoneticPr fontId="5"/>
  </si>
  <si>
    <t>都道府県名</t>
    <phoneticPr fontId="5"/>
  </si>
  <si>
    <t>総括表（市町村）</t>
    <rPh sb="0" eb="2">
      <t>ソウカツ</t>
    </rPh>
    <rPh sb="2" eb="3">
      <t>ヒョウ</t>
    </rPh>
    <rPh sb="4" eb="7">
      <t>シチョウソン</t>
    </rPh>
    <phoneticPr fontId="5"/>
  </si>
  <si>
    <t>令和6年度　財政状況資料集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</si>
</sst>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0;&quot;▲ &quot;0.00"/>
    <numFmt numFmtId="183" formatCode="#,##0.00;&quot;▲ &quot;#,##0.00"/>
    <numFmt numFmtId="184" formatCode="0.0;&quot;▲ &quot;0.0"/>
    <numFmt numFmtId="185" formatCode="0.0_ "/>
    <numFmt numFmtId="186" formatCode="&quot;(&quot;0&quot;)&quot;"/>
    <numFmt numFmtId="187" formatCode="0.00_ "/>
    <numFmt numFmtId="188" formatCode="@&quot; &quot;"/>
    <numFmt numFmtId="189" formatCode="0_ "/>
    <numFmt numFmtId="190" formatCode="&quot;( &quot;0.0&quot; )&quot;;&quot;( &quot;\-0.0&quot; )&quot;"/>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b/>
      <sz val="16"/>
      <color indexed="8"/>
      <name val="ＭＳ ゴシック"/>
      <family val="3"/>
      <charset val="128"/>
    </font>
    <font>
      <sz val="11"/>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4"/>
      <color indexed="8"/>
      <name val="ＭＳ ゴシック"/>
      <family val="3"/>
      <charset val="128"/>
    </font>
    <font>
      <sz val="11"/>
      <name val="ＭＳ ゴシック"/>
      <family val="3"/>
      <charset val="128"/>
    </font>
    <font>
      <sz val="9"/>
      <name val="ＭＳ ゴシック"/>
      <family val="3"/>
      <charset val="128"/>
    </font>
    <font>
      <sz val="9"/>
      <color indexed="8"/>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b/>
      <sz val="18"/>
      <color indexed="8"/>
      <name val="ＭＳ ゴシック"/>
      <family val="3"/>
      <charset val="128"/>
    </font>
    <font>
      <sz val="9"/>
      <color indexed="8"/>
      <name val="ＭＳ Ｐゴシック"/>
      <family val="3"/>
      <charset val="128"/>
    </font>
    <font>
      <b/>
      <sz val="12"/>
      <color indexed="8"/>
      <name val="ＭＳ ゴシック"/>
      <family val="3"/>
      <charset val="128"/>
    </font>
    <font>
      <b/>
      <sz val="24"/>
      <color indexed="8"/>
      <name val="ＭＳ ゴシック"/>
      <family val="3"/>
      <charset val="128"/>
    </font>
    <font>
      <sz val="6"/>
      <name val="ＭＳ ゴシック"/>
      <family val="3"/>
      <charset val="128"/>
    </font>
    <font>
      <sz val="8"/>
      <color indexed="8"/>
      <name val="ＭＳ ゴシック"/>
      <family val="3"/>
      <charset val="128"/>
    </font>
    <font>
      <b/>
      <sz val="9"/>
      <color indexed="8"/>
      <name val="ＭＳ ゴシック"/>
      <family val="3"/>
      <charset val="128"/>
    </font>
    <font>
      <b/>
      <sz val="9"/>
      <color indexed="12"/>
      <name val="ＭＳ ゴシック"/>
      <family val="3"/>
      <charset val="128"/>
    </font>
    <font>
      <b/>
      <sz val="9"/>
      <color indexed="9"/>
      <name val="ＭＳ ゴシック"/>
      <family val="3"/>
      <charset val="128"/>
    </font>
    <font>
      <b/>
      <sz val="13"/>
      <color indexed="56"/>
      <name val="ＭＳ ゴシック"/>
      <family val="3"/>
      <charset val="128"/>
    </font>
    <font>
      <b/>
      <sz val="20"/>
      <color indexed="8"/>
      <name val="ＭＳ ゴシック"/>
      <family val="3"/>
      <charset val="128"/>
    </font>
    <font>
      <b/>
      <sz val="28"/>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27"/>
        <bgColor indexed="64"/>
      </patternFill>
    </fill>
    <fill>
      <patternFill patternType="solid">
        <fgColor indexed="41"/>
        <bgColor indexed="64"/>
      </patternFill>
    </fill>
    <fill>
      <patternFill patternType="solid">
        <fgColor indexed="43"/>
        <bgColor indexed="64"/>
      </patternFill>
    </fill>
    <fill>
      <patternFill patternType="solid">
        <fgColor indexed="15"/>
        <bgColor indexed="64"/>
      </patternFill>
    </fill>
    <fill>
      <patternFill patternType="solid">
        <fgColor indexed="55"/>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medium">
        <color indexed="64"/>
      </bottom>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right style="hair">
        <color indexed="64"/>
      </right>
      <top/>
      <bottom/>
      <diagonal/>
    </border>
    <border>
      <left style="hair">
        <color indexed="64"/>
      </left>
      <right/>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medium">
        <color indexed="64"/>
      </left>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medium">
        <color indexed="64"/>
      </right>
      <top/>
      <bottom style="thin">
        <color indexed="64"/>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style="thin">
        <color indexed="64"/>
      </left>
      <right/>
      <top style="medium">
        <color indexed="64"/>
      </top>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3"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0" fontId="22" fillId="0" borderId="0">
      <alignment vertical="center"/>
    </xf>
    <xf numFmtId="0" fontId="1" fillId="0" borderId="0">
      <alignment vertical="center"/>
    </xf>
    <xf numFmtId="0" fontId="3"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7">
      <alignment vertical="center"/>
    </xf>
    <xf numFmtId="181" fontId="9" fillId="0" borderId="13" xfId="8" applyNumberFormat="1" applyFont="1" applyBorder="1" applyAlignment="1">
      <alignment horizontal="right" vertical="center" shrinkToFit="1"/>
    </xf>
    <xf numFmtId="181" fontId="9" fillId="0" borderId="14" xfId="8" applyNumberFormat="1" applyFont="1" applyBorder="1" applyAlignment="1">
      <alignment horizontal="right" vertical="center" shrinkToFit="1"/>
    </xf>
    <xf numFmtId="0" fontId="9" fillId="0" borderId="17" xfId="7" applyFont="1" applyBorder="1" applyAlignment="1">
      <alignment horizontal="center" vertical="center"/>
    </xf>
    <xf numFmtId="181" fontId="9" fillId="0" borderId="18" xfId="8" applyNumberFormat="1" applyFont="1" applyBorder="1" applyAlignment="1" applyProtection="1">
      <alignment horizontal="right" vertical="center" shrinkToFit="1"/>
      <protection locked="0"/>
    </xf>
    <xf numFmtId="181" fontId="9" fillId="0" borderId="19" xfId="8" applyNumberFormat="1" applyFont="1" applyBorder="1" applyAlignment="1" applyProtection="1">
      <alignment horizontal="right" vertical="center" shrinkToFit="1"/>
      <protection locked="0"/>
    </xf>
    <xf numFmtId="0" fontId="9" fillId="0" borderId="23" xfId="7" applyFont="1" applyBorder="1" applyAlignment="1">
      <alignment horizontal="center" vertical="center"/>
    </xf>
    <xf numFmtId="181" fontId="9" fillId="0" borderId="24" xfId="8" applyNumberFormat="1" applyFont="1" applyBorder="1" applyAlignment="1" applyProtection="1">
      <alignment horizontal="right" vertical="center" shrinkToFit="1"/>
      <protection locked="0"/>
    </xf>
    <xf numFmtId="181" fontId="9" fillId="0" borderId="12" xfId="8" applyNumberFormat="1" applyFont="1" applyBorder="1" applyAlignment="1" applyProtection="1">
      <alignment horizontal="right" vertical="center" shrinkToFit="1"/>
      <protection locked="0"/>
    </xf>
    <xf numFmtId="0" fontId="9" fillId="0" borderId="26" xfId="7" applyFont="1" applyBorder="1" applyAlignment="1">
      <alignment horizontal="center" vertical="center"/>
    </xf>
    <xf numFmtId="181" fontId="9" fillId="0" borderId="24" xfId="8" applyNumberFormat="1" applyFont="1" applyBorder="1" applyAlignment="1">
      <alignment horizontal="right" vertical="center" shrinkToFit="1"/>
    </xf>
    <xf numFmtId="181" fontId="9" fillId="0" borderId="12" xfId="8" applyNumberFormat="1" applyFont="1" applyBorder="1" applyAlignment="1">
      <alignment horizontal="right" vertical="center" shrinkToFit="1"/>
    </xf>
    <xf numFmtId="0" fontId="9" fillId="0" borderId="27" xfId="7" applyFont="1" applyBorder="1" applyAlignment="1">
      <alignment horizontal="center" vertical="center" wrapText="1"/>
    </xf>
    <xf numFmtId="181" fontId="9" fillId="0" borderId="28" xfId="8" applyNumberFormat="1" applyFont="1" applyBorder="1" applyAlignment="1">
      <alignment horizontal="right" vertical="center" shrinkToFit="1"/>
    </xf>
    <xf numFmtId="181" fontId="9" fillId="0" borderId="29" xfId="8" applyNumberFormat="1" applyFont="1" applyBorder="1" applyAlignment="1">
      <alignment horizontal="right" vertical="center" shrinkToFit="1"/>
    </xf>
    <xf numFmtId="181" fontId="9" fillId="0" borderId="31" xfId="8" applyNumberFormat="1" applyFont="1" applyBorder="1" applyAlignment="1">
      <alignment horizontal="right" vertical="center" shrinkToFit="1"/>
    </xf>
    <xf numFmtId="181" fontId="9" fillId="0" borderId="32" xfId="8" applyNumberFormat="1" applyFont="1" applyBorder="1" applyAlignment="1">
      <alignment horizontal="right" vertical="center" shrinkToFit="1"/>
    </xf>
    <xf numFmtId="0" fontId="9" fillId="0" borderId="35" xfId="7" applyFont="1" applyBorder="1" applyAlignment="1">
      <alignment horizontal="center" vertical="center" wrapText="1"/>
    </xf>
    <xf numFmtId="0" fontId="10" fillId="3" borderId="13" xfId="8" applyFont="1" applyFill="1" applyBorder="1" applyAlignment="1">
      <alignment horizontal="center" vertical="center"/>
    </xf>
    <xf numFmtId="0" fontId="10" fillId="3" borderId="32" xfId="8" applyFont="1" applyFill="1" applyBorder="1" applyAlignment="1">
      <alignment horizontal="center" vertical="center"/>
    </xf>
    <xf numFmtId="0" fontId="9" fillId="4" borderId="15" xfId="7" applyFont="1" applyFill="1" applyBorder="1" applyAlignment="1">
      <alignment horizontal="right" vertical="top"/>
    </xf>
    <xf numFmtId="0" fontId="9" fillId="4" borderId="16" xfId="7" applyFont="1" applyFill="1" applyBorder="1" applyAlignment="1">
      <alignment horizontal="right" vertical="top"/>
    </xf>
    <xf numFmtId="0" fontId="9" fillId="4" borderId="17" xfId="7" applyFont="1" applyFill="1" applyBorder="1" applyAlignment="1"/>
    <xf numFmtId="0" fontId="11" fillId="0" borderId="0" xfId="7" applyFont="1" applyAlignment="1">
      <alignment horizontal="right"/>
    </xf>
    <xf numFmtId="0" fontId="12" fillId="0" borderId="0" xfId="7" applyFont="1">
      <alignment vertical="center"/>
    </xf>
    <xf numFmtId="0" fontId="3" fillId="0" borderId="0" xfId="9">
      <alignment vertical="center"/>
    </xf>
    <xf numFmtId="181" fontId="13" fillId="0" borderId="0" xfId="9" applyNumberFormat="1" applyFont="1" applyAlignment="1">
      <alignment horizontal="right" vertical="center"/>
    </xf>
    <xf numFmtId="0" fontId="13" fillId="0" borderId="0" xfId="9" applyFont="1" applyAlignment="1">
      <alignment horizontal="left" vertical="center"/>
    </xf>
    <xf numFmtId="0" fontId="13" fillId="0" borderId="0" xfId="9" applyFont="1">
      <alignment vertical="center"/>
    </xf>
    <xf numFmtId="0" fontId="13" fillId="0" borderId="0" xfId="9" applyFont="1" applyAlignment="1"/>
    <xf numFmtId="181" fontId="13" fillId="0" borderId="18" xfId="9" applyNumberFormat="1" applyFont="1" applyBorder="1" applyAlignment="1">
      <alignment horizontal="right" vertical="center" shrinkToFit="1"/>
    </xf>
    <xf numFmtId="181" fontId="13" fillId="0" borderId="19" xfId="9" applyNumberFormat="1" applyFont="1" applyBorder="1" applyAlignment="1">
      <alignment horizontal="right" vertical="center" shrinkToFit="1"/>
    </xf>
    <xf numFmtId="181" fontId="13" fillId="0" borderId="36" xfId="9" applyNumberFormat="1" applyFont="1" applyBorder="1" applyAlignment="1">
      <alignment horizontal="right" vertical="center" shrinkToFit="1"/>
    </xf>
    <xf numFmtId="0" fontId="13" fillId="0" borderId="22" xfId="9" applyFont="1" applyBorder="1">
      <alignment vertical="center"/>
    </xf>
    <xf numFmtId="181" fontId="13" fillId="0" borderId="24" xfId="9" applyNumberFormat="1" applyFont="1" applyBorder="1" applyAlignment="1">
      <alignment horizontal="right" vertical="center" shrinkToFit="1"/>
    </xf>
    <xf numFmtId="181" fontId="13" fillId="0" borderId="12" xfId="9" applyNumberFormat="1" applyFont="1" applyBorder="1" applyAlignment="1">
      <alignment horizontal="right" vertical="center" shrinkToFit="1"/>
    </xf>
    <xf numFmtId="181" fontId="13" fillId="0" borderId="39" xfId="9" applyNumberFormat="1" applyFont="1" applyBorder="1" applyAlignment="1">
      <alignment horizontal="right" vertical="center" shrinkToFit="1"/>
    </xf>
    <xf numFmtId="0" fontId="13" fillId="0" borderId="10" xfId="9" applyFont="1" applyBorder="1">
      <alignment vertical="center"/>
    </xf>
    <xf numFmtId="0" fontId="13" fillId="0" borderId="10" xfId="9" applyFont="1" applyBorder="1" applyAlignment="1">
      <alignment vertical="center" wrapText="1"/>
    </xf>
    <xf numFmtId="0" fontId="13" fillId="0" borderId="41" xfId="9" applyFont="1" applyBorder="1">
      <alignment vertical="center"/>
    </xf>
    <xf numFmtId="0" fontId="13" fillId="0" borderId="1" xfId="9" applyFont="1" applyBorder="1">
      <alignment vertical="center"/>
    </xf>
    <xf numFmtId="181" fontId="13" fillId="0" borderId="42" xfId="9" applyNumberFormat="1" applyFont="1" applyBorder="1" applyAlignment="1">
      <alignment horizontal="right" vertical="center" shrinkToFit="1"/>
    </xf>
    <xf numFmtId="181" fontId="13" fillId="0" borderId="43" xfId="9" applyNumberFormat="1" applyFont="1" applyBorder="1" applyAlignment="1">
      <alignment horizontal="right" vertical="center" shrinkToFit="1"/>
    </xf>
    <xf numFmtId="181" fontId="13" fillId="0" borderId="44" xfId="9" applyNumberFormat="1" applyFont="1" applyBorder="1" applyAlignment="1">
      <alignment horizontal="right" vertical="center" shrinkToFit="1"/>
    </xf>
    <xf numFmtId="0" fontId="13" fillId="0" borderId="6" xfId="9" applyFont="1" applyBorder="1" applyAlignment="1">
      <alignment vertical="center" wrapText="1"/>
    </xf>
    <xf numFmtId="0" fontId="13" fillId="4" borderId="31" xfId="9" applyFont="1" applyFill="1" applyBorder="1" applyAlignment="1">
      <alignment horizontal="center" vertical="center"/>
    </xf>
    <xf numFmtId="0" fontId="13" fillId="4" borderId="32" xfId="9" applyFont="1" applyFill="1" applyBorder="1" applyAlignment="1">
      <alignment horizontal="center" vertical="center"/>
    </xf>
    <xf numFmtId="0" fontId="13" fillId="4" borderId="47" xfId="9" applyFont="1" applyFill="1" applyBorder="1" applyAlignment="1">
      <alignment horizontal="center" vertical="center"/>
    </xf>
    <xf numFmtId="0" fontId="13" fillId="4" borderId="15" xfId="9" applyFont="1" applyFill="1" applyBorder="1" applyAlignment="1">
      <alignment horizontal="right" vertical="top"/>
    </xf>
    <xf numFmtId="0" fontId="13" fillId="4" borderId="16" xfId="9" applyFont="1" applyFill="1" applyBorder="1" applyAlignment="1">
      <alignment horizontal="right" vertical="center"/>
    </xf>
    <xf numFmtId="0" fontId="13" fillId="4" borderId="16" xfId="9" applyFont="1" applyFill="1" applyBorder="1" applyAlignment="1"/>
    <xf numFmtId="0" fontId="13" fillId="4" borderId="17" xfId="9" applyFont="1" applyFill="1" applyBorder="1" applyAlignment="1"/>
    <xf numFmtId="0" fontId="11" fillId="0" borderId="0" xfId="9" applyFont="1" applyAlignment="1">
      <alignment horizontal="center" vertical="center"/>
    </xf>
    <xf numFmtId="0" fontId="3" fillId="0" borderId="0" xfId="10">
      <alignment vertical="center"/>
    </xf>
    <xf numFmtId="0" fontId="12" fillId="0" borderId="0" xfId="10" applyFont="1">
      <alignment vertical="center"/>
    </xf>
    <xf numFmtId="0" fontId="13" fillId="0" borderId="0" xfId="10" applyFont="1" applyAlignment="1"/>
    <xf numFmtId="0" fontId="14" fillId="0" borderId="0" xfId="10" applyFont="1">
      <alignment vertical="center"/>
    </xf>
    <xf numFmtId="0" fontId="15" fillId="0" borderId="0" xfId="10" applyFont="1" applyAlignment="1">
      <alignment vertical="top"/>
    </xf>
    <xf numFmtId="0" fontId="16" fillId="0" borderId="0" xfId="10" applyFont="1" applyAlignment="1">
      <alignment vertical="center" wrapText="1"/>
    </xf>
    <xf numFmtId="0" fontId="16" fillId="0" borderId="0" xfId="10" applyFont="1" applyAlignment="1">
      <alignment horizontal="center" vertical="center" wrapText="1"/>
    </xf>
    <xf numFmtId="181" fontId="15" fillId="0" borderId="18" xfId="10" applyNumberFormat="1" applyFont="1" applyBorder="1" applyAlignment="1" applyProtection="1">
      <alignment horizontal="right" vertical="center" shrinkToFit="1"/>
      <protection locked="0"/>
    </xf>
    <xf numFmtId="181" fontId="15" fillId="0" borderId="19" xfId="10" applyNumberFormat="1" applyFont="1" applyBorder="1" applyAlignment="1" applyProtection="1">
      <alignment horizontal="right" vertical="center" shrinkToFit="1"/>
      <protection locked="0"/>
    </xf>
    <xf numFmtId="181" fontId="15" fillId="0" borderId="36" xfId="10" applyNumberFormat="1" applyFont="1" applyBorder="1" applyAlignment="1" applyProtection="1">
      <alignment horizontal="right" vertical="center" shrinkToFit="1"/>
      <protection locked="0"/>
    </xf>
    <xf numFmtId="181" fontId="15" fillId="0" borderId="49" xfId="10" applyNumberFormat="1" applyFont="1" applyBorder="1" applyAlignment="1" applyProtection="1">
      <alignment horizontal="right" vertical="center" shrinkToFit="1"/>
      <protection locked="0"/>
    </xf>
    <xf numFmtId="181" fontId="15" fillId="0" borderId="50" xfId="10" applyNumberFormat="1" applyFont="1" applyBorder="1" applyAlignment="1" applyProtection="1">
      <alignment horizontal="right" vertical="center" shrinkToFit="1"/>
      <protection locked="0"/>
    </xf>
    <xf numFmtId="181" fontId="15" fillId="0" borderId="26" xfId="10" applyNumberFormat="1" applyFont="1" applyBorder="1" applyAlignment="1" applyProtection="1">
      <alignment horizontal="right" vertical="center" shrinkToFit="1"/>
      <protection locked="0"/>
    </xf>
    <xf numFmtId="181" fontId="15" fillId="0" borderId="42" xfId="10" applyNumberFormat="1" applyFont="1" applyBorder="1" applyAlignment="1" applyProtection="1">
      <alignment horizontal="right" vertical="center" shrinkToFit="1"/>
      <protection locked="0"/>
    </xf>
    <xf numFmtId="181" fontId="15" fillId="0" borderId="43" xfId="10" applyNumberFormat="1" applyFont="1" applyBorder="1" applyAlignment="1" applyProtection="1">
      <alignment horizontal="right" vertical="center" shrinkToFit="1"/>
      <protection locked="0"/>
    </xf>
    <xf numFmtId="181" fontId="15" fillId="0" borderId="44" xfId="10" applyNumberFormat="1" applyFont="1" applyBorder="1" applyAlignment="1" applyProtection="1">
      <alignment horizontal="right" vertical="center" shrinkToFit="1"/>
      <protection locked="0"/>
    </xf>
    <xf numFmtId="0" fontId="15" fillId="3" borderId="13" xfId="10" applyFont="1" applyFill="1" applyBorder="1" applyAlignment="1">
      <alignment horizontal="center" vertical="center"/>
    </xf>
    <xf numFmtId="0" fontId="15" fillId="3" borderId="32" xfId="10" applyFont="1" applyFill="1" applyBorder="1" applyAlignment="1">
      <alignment horizontal="center" vertical="center"/>
    </xf>
    <xf numFmtId="0" fontId="15" fillId="3" borderId="47" xfId="10" applyFont="1" applyFill="1" applyBorder="1" applyAlignment="1">
      <alignment horizontal="center" vertical="center"/>
    </xf>
    <xf numFmtId="0" fontId="15" fillId="3" borderId="15" xfId="10" applyFont="1" applyFill="1" applyBorder="1" applyAlignment="1">
      <alignment horizontal="right" vertical="top"/>
    </xf>
    <xf numFmtId="0" fontId="15" fillId="3" borderId="16" xfId="10" applyFont="1" applyFill="1" applyBorder="1" applyAlignment="1">
      <alignment horizontal="right" vertical="center"/>
    </xf>
    <xf numFmtId="0" fontId="15" fillId="3" borderId="16" xfId="10" applyFont="1" applyFill="1" applyBorder="1" applyAlignment="1"/>
    <xf numFmtId="0" fontId="15" fillId="3" borderId="17" xfId="10" applyFont="1" applyFill="1" applyBorder="1" applyAlignment="1"/>
    <xf numFmtId="0" fontId="18" fillId="0" borderId="0" xfId="10" applyFont="1" applyAlignment="1">
      <alignment horizontal="center" vertical="center" shrinkToFit="1"/>
    </xf>
    <xf numFmtId="181" fontId="15" fillId="0" borderId="0" xfId="10" applyNumberFormat="1" applyFont="1" applyAlignment="1">
      <alignment horizontal="right" vertical="center" shrinkToFit="1"/>
    </xf>
    <xf numFmtId="0" fontId="15" fillId="0" borderId="0" xfId="10" applyFont="1">
      <alignment vertical="center"/>
    </xf>
    <xf numFmtId="0" fontId="15" fillId="0" borderId="0" xfId="10" applyFont="1" applyAlignment="1"/>
    <xf numFmtId="181" fontId="13" fillId="0" borderId="18" xfId="10" applyNumberFormat="1" applyFont="1" applyBorder="1" applyAlignment="1">
      <alignment horizontal="right" vertical="center" shrinkToFit="1"/>
    </xf>
    <xf numFmtId="181" fontId="13" fillId="0" borderId="19" xfId="10" applyNumberFormat="1" applyFont="1" applyBorder="1" applyAlignment="1">
      <alignment horizontal="right" vertical="center" shrinkToFit="1"/>
    </xf>
    <xf numFmtId="181" fontId="13" fillId="0" borderId="36" xfId="10" applyNumberFormat="1" applyFont="1" applyBorder="1" applyAlignment="1">
      <alignment horizontal="right" vertical="center" shrinkToFit="1"/>
    </xf>
    <xf numFmtId="0" fontId="13" fillId="0" borderId="22" xfId="10" applyFont="1" applyBorder="1">
      <alignment vertical="center"/>
    </xf>
    <xf numFmtId="181" fontId="13" fillId="0" borderId="24" xfId="10" applyNumberFormat="1" applyFont="1" applyBorder="1" applyAlignment="1">
      <alignment horizontal="right" vertical="center" shrinkToFit="1"/>
    </xf>
    <xf numFmtId="181" fontId="13" fillId="0" borderId="12" xfId="10" applyNumberFormat="1" applyFont="1" applyBorder="1" applyAlignment="1">
      <alignment horizontal="right" vertical="center" shrinkToFit="1"/>
    </xf>
    <xf numFmtId="181" fontId="13" fillId="0" borderId="39" xfId="10" applyNumberFormat="1" applyFont="1" applyBorder="1" applyAlignment="1">
      <alignment horizontal="right" vertical="center" shrinkToFit="1"/>
    </xf>
    <xf numFmtId="0" fontId="13" fillId="0" borderId="1" xfId="10" applyFont="1" applyBorder="1">
      <alignment vertical="center"/>
    </xf>
    <xf numFmtId="0" fontId="13" fillId="0" borderId="10" xfId="10" applyFont="1" applyBorder="1">
      <alignment vertical="center"/>
    </xf>
    <xf numFmtId="181" fontId="13" fillId="0" borderId="42" xfId="10" applyNumberFormat="1" applyFont="1" applyBorder="1" applyAlignment="1">
      <alignment horizontal="right" vertical="center" shrinkToFit="1"/>
    </xf>
    <xf numFmtId="181" fontId="13" fillId="0" borderId="43" xfId="10" applyNumberFormat="1" applyFont="1" applyBorder="1" applyAlignment="1">
      <alignment horizontal="right" vertical="center" shrinkToFit="1"/>
    </xf>
    <xf numFmtId="181" fontId="13" fillId="0" borderId="44" xfId="10" applyNumberFormat="1" applyFont="1" applyBorder="1" applyAlignment="1">
      <alignment horizontal="right" vertical="center" shrinkToFit="1"/>
    </xf>
    <xf numFmtId="0" fontId="13" fillId="0" borderId="6" xfId="10" applyFont="1" applyBorder="1" applyAlignment="1">
      <alignment vertical="center" wrapText="1"/>
    </xf>
    <xf numFmtId="0" fontId="13" fillId="4" borderId="13" xfId="10" applyFont="1" applyFill="1" applyBorder="1" applyAlignment="1">
      <alignment horizontal="center" vertical="center"/>
    </xf>
    <xf numFmtId="0" fontId="13" fillId="4" borderId="32" xfId="10" applyFont="1" applyFill="1" applyBorder="1" applyAlignment="1">
      <alignment horizontal="center" vertical="center"/>
    </xf>
    <xf numFmtId="0" fontId="13" fillId="4" borderId="47" xfId="10" applyFont="1" applyFill="1" applyBorder="1" applyAlignment="1">
      <alignment horizontal="center" vertical="center"/>
    </xf>
    <xf numFmtId="0" fontId="13" fillId="4" borderId="15" xfId="10" applyFont="1" applyFill="1" applyBorder="1" applyAlignment="1">
      <alignment horizontal="right" vertical="top"/>
    </xf>
    <xf numFmtId="0" fontId="13" fillId="4" borderId="16" xfId="10" applyFont="1" applyFill="1" applyBorder="1" applyAlignment="1">
      <alignment horizontal="right" vertical="center"/>
    </xf>
    <xf numFmtId="0" fontId="13" fillId="4" borderId="16" xfId="10" applyFont="1" applyFill="1" applyBorder="1" applyAlignment="1"/>
    <xf numFmtId="0" fontId="13" fillId="4" borderId="17" xfId="10" applyFont="1" applyFill="1" applyBorder="1" applyAlignment="1"/>
    <xf numFmtId="0" fontId="11" fillId="0" borderId="0" xfId="10" applyFont="1" applyAlignment="1">
      <alignment horizontal="center" vertical="center"/>
    </xf>
    <xf numFmtId="0" fontId="3" fillId="0" borderId="0" xfId="11">
      <alignment vertical="center"/>
    </xf>
    <xf numFmtId="0" fontId="19" fillId="0" borderId="0" xfId="11" applyFont="1">
      <alignment vertical="center"/>
    </xf>
    <xf numFmtId="0" fontId="13" fillId="0" borderId="0" xfId="11" applyFont="1" applyAlignment="1">
      <alignment vertical="center" wrapText="1"/>
    </xf>
    <xf numFmtId="0" fontId="13" fillId="0" borderId="0" xfId="11" applyFont="1">
      <alignment vertical="center"/>
    </xf>
    <xf numFmtId="182" fontId="19" fillId="0" borderId="18" xfId="11" applyNumberFormat="1" applyFont="1" applyBorder="1" applyAlignment="1">
      <alignment horizontal="right" vertical="center" shrinkToFit="1"/>
    </xf>
    <xf numFmtId="182" fontId="19" fillId="0" borderId="19" xfId="11" applyNumberFormat="1" applyFont="1" applyBorder="1" applyAlignment="1">
      <alignment horizontal="right" vertical="center" shrinkToFit="1"/>
    </xf>
    <xf numFmtId="182" fontId="19" fillId="0" borderId="36" xfId="11" applyNumberFormat="1" applyFont="1" applyBorder="1" applyAlignment="1">
      <alignment horizontal="right" vertical="center" shrinkToFit="1"/>
    </xf>
    <xf numFmtId="0" fontId="19" fillId="0" borderId="38" xfId="11" applyFont="1" applyBorder="1">
      <alignment vertical="center"/>
    </xf>
    <xf numFmtId="182" fontId="19" fillId="0" borderId="24" xfId="11" applyNumberFormat="1" applyFont="1" applyBorder="1" applyAlignment="1">
      <alignment horizontal="right" vertical="center" shrinkToFit="1"/>
    </xf>
    <xf numFmtId="182" fontId="19" fillId="0" borderId="12" xfId="11" applyNumberFormat="1" applyFont="1" applyBorder="1" applyAlignment="1">
      <alignment horizontal="right" vertical="center" shrinkToFit="1"/>
    </xf>
    <xf numFmtId="182" fontId="19" fillId="0" borderId="39" xfId="11" applyNumberFormat="1" applyFont="1" applyBorder="1" applyAlignment="1">
      <alignment horizontal="right" vertical="center" shrinkToFit="1"/>
    </xf>
    <xf numFmtId="0" fontId="19" fillId="0" borderId="27" xfId="11" applyFont="1" applyBorder="1">
      <alignment vertical="center"/>
    </xf>
    <xf numFmtId="0" fontId="19" fillId="0" borderId="53" xfId="11" applyFont="1" applyBorder="1">
      <alignment vertical="center"/>
    </xf>
    <xf numFmtId="182" fontId="19" fillId="0" borderId="42" xfId="11" applyNumberFormat="1" applyFont="1" applyBorder="1" applyAlignment="1">
      <alignment horizontal="right" vertical="center" shrinkToFit="1"/>
    </xf>
    <xf numFmtId="182" fontId="19" fillId="0" borderId="43" xfId="11" applyNumberFormat="1" applyFont="1" applyBorder="1" applyAlignment="1">
      <alignment horizontal="right" vertical="center" shrinkToFit="1"/>
    </xf>
    <xf numFmtId="182" fontId="19" fillId="0" borderId="44" xfId="11" applyNumberFormat="1" applyFont="1" applyBorder="1" applyAlignment="1">
      <alignment horizontal="right" vertical="center" shrinkToFit="1"/>
    </xf>
    <xf numFmtId="0" fontId="19" fillId="0" borderId="40" xfId="11" applyFont="1" applyBorder="1" applyAlignment="1">
      <alignment vertical="center" wrapText="1"/>
    </xf>
    <xf numFmtId="0" fontId="19" fillId="5" borderId="31" xfId="11" applyFont="1" applyFill="1" applyBorder="1" applyAlignment="1">
      <alignment horizontal="center" vertical="center"/>
    </xf>
    <xf numFmtId="0" fontId="19" fillId="5" borderId="32" xfId="11" applyFont="1" applyFill="1" applyBorder="1" applyAlignment="1">
      <alignment horizontal="center" vertical="center"/>
    </xf>
    <xf numFmtId="0" fontId="19" fillId="5" borderId="47" xfId="11" applyFont="1" applyFill="1" applyBorder="1" applyAlignment="1">
      <alignment horizontal="center" vertical="center"/>
    </xf>
    <xf numFmtId="0" fontId="19" fillId="5" borderId="15" xfId="11" applyFont="1" applyFill="1" applyBorder="1" applyAlignment="1">
      <alignment horizontal="right" vertical="top"/>
    </xf>
    <xf numFmtId="0" fontId="19" fillId="5" borderId="16" xfId="11" applyFont="1" applyFill="1" applyBorder="1" applyAlignment="1">
      <alignment horizontal="right" vertical="top"/>
    </xf>
    <xf numFmtId="0" fontId="19" fillId="5" borderId="17" xfId="11" applyFont="1" applyFill="1" applyBorder="1" applyAlignment="1"/>
    <xf numFmtId="0" fontId="11" fillId="0" borderId="0" xfId="11" applyFont="1" applyAlignment="1">
      <alignment horizontal="right" vertical="center"/>
    </xf>
    <xf numFmtId="182" fontId="19" fillId="0" borderId="18" xfId="7" applyNumberFormat="1" applyFont="1" applyBorder="1" applyAlignment="1">
      <alignment horizontal="right" vertical="center" shrinkToFit="1"/>
    </xf>
    <xf numFmtId="182" fontId="19" fillId="0" borderId="19" xfId="7" applyNumberFormat="1" applyFont="1" applyBorder="1" applyAlignment="1">
      <alignment horizontal="right" vertical="center" shrinkToFit="1"/>
    </xf>
    <xf numFmtId="182" fontId="19" fillId="0" borderId="36" xfId="7" applyNumberFormat="1" applyFont="1" applyBorder="1" applyAlignment="1">
      <alignment horizontal="right" vertical="center" shrinkToFit="1"/>
    </xf>
    <xf numFmtId="0" fontId="19" fillId="0" borderId="38" xfId="7" applyFont="1" applyBorder="1" applyAlignment="1">
      <alignment horizontal="center" vertical="center"/>
    </xf>
    <xf numFmtId="182" fontId="19" fillId="0" borderId="28" xfId="7" applyNumberFormat="1" applyFont="1" applyBorder="1" applyAlignment="1">
      <alignment horizontal="right" vertical="center" shrinkToFit="1"/>
    </xf>
    <xf numFmtId="182" fontId="19" fillId="0" borderId="29" xfId="7" applyNumberFormat="1" applyFont="1" applyBorder="1" applyAlignment="1">
      <alignment horizontal="right" vertical="center" shrinkToFit="1"/>
    </xf>
    <xf numFmtId="182" fontId="19" fillId="0" borderId="54" xfId="7" applyNumberFormat="1" applyFont="1" applyBorder="1" applyAlignment="1">
      <alignment horizontal="right" vertical="center" shrinkToFit="1"/>
    </xf>
    <xf numFmtId="0" fontId="19" fillId="0" borderId="27" xfId="7" applyFont="1" applyBorder="1" applyAlignment="1">
      <alignment horizontal="center" vertical="center" wrapText="1"/>
    </xf>
    <xf numFmtId="182" fontId="19" fillId="0" borderId="31" xfId="7" applyNumberFormat="1" applyFont="1" applyBorder="1" applyAlignment="1">
      <alignment horizontal="right" vertical="center" shrinkToFit="1"/>
    </xf>
    <xf numFmtId="182" fontId="19" fillId="0" borderId="32" xfId="7" applyNumberFormat="1" applyFont="1" applyBorder="1" applyAlignment="1">
      <alignment horizontal="right" vertical="center" shrinkToFit="1"/>
    </xf>
    <xf numFmtId="182" fontId="19" fillId="0" borderId="55" xfId="7" applyNumberFormat="1" applyFont="1" applyBorder="1" applyAlignment="1">
      <alignment horizontal="right" vertical="center" shrinkToFit="1"/>
    </xf>
    <xf numFmtId="0" fontId="19" fillId="0" borderId="35" xfId="7" applyFont="1" applyBorder="1" applyAlignment="1">
      <alignment horizontal="center" vertical="center" wrapText="1"/>
    </xf>
    <xf numFmtId="0" fontId="19" fillId="4" borderId="13" xfId="7" applyFont="1" applyFill="1" applyBorder="1" applyAlignment="1">
      <alignment horizontal="center" vertical="center"/>
    </xf>
    <xf numFmtId="0" fontId="19" fillId="4" borderId="32" xfId="7" applyFont="1" applyFill="1" applyBorder="1" applyAlignment="1">
      <alignment horizontal="center" vertical="center"/>
    </xf>
    <xf numFmtId="0" fontId="19" fillId="4" borderId="55" xfId="7" applyFont="1" applyFill="1" applyBorder="1" applyAlignment="1">
      <alignment horizontal="center" vertical="center"/>
    </xf>
    <xf numFmtId="0" fontId="19" fillId="4" borderId="15" xfId="7" applyFont="1" applyFill="1" applyBorder="1" applyAlignment="1">
      <alignment horizontal="right" vertical="top"/>
    </xf>
    <xf numFmtId="0" fontId="19" fillId="4" borderId="16" xfId="7" applyFont="1" applyFill="1" applyBorder="1" applyAlignment="1">
      <alignment horizontal="right" vertical="top"/>
    </xf>
    <xf numFmtId="0" fontId="19" fillId="4" borderId="17" xfId="7" applyFont="1" applyFill="1" applyBorder="1" applyAlignment="1"/>
    <xf numFmtId="0" fontId="11" fillId="0" borderId="0" xfId="7" applyFont="1" applyAlignment="1">
      <alignment horizontal="right" vertical="center"/>
    </xf>
    <xf numFmtId="179" fontId="20" fillId="0" borderId="56" xfId="5" applyNumberFormat="1" applyFont="1" applyBorder="1" applyAlignment="1">
      <alignment horizontal="right" vertical="center" shrinkToFit="1"/>
    </xf>
    <xf numFmtId="179" fontId="20" fillId="0" borderId="57" xfId="5" applyNumberFormat="1" applyFont="1" applyBorder="1" applyAlignment="1">
      <alignment horizontal="right" vertical="center" shrinkToFit="1"/>
    </xf>
    <xf numFmtId="181" fontId="20" fillId="0" borderId="58" xfId="5" applyNumberFormat="1" applyFont="1" applyBorder="1" applyAlignment="1">
      <alignment horizontal="right" vertical="center" shrinkToFit="1"/>
    </xf>
    <xf numFmtId="179" fontId="20" fillId="0" borderId="59" xfId="5" applyNumberFormat="1" applyFont="1" applyBorder="1" applyAlignment="1">
      <alignment horizontal="right" vertical="center" shrinkToFit="1"/>
    </xf>
    <xf numFmtId="181" fontId="20" fillId="0" borderId="60" xfId="5" applyNumberFormat="1" applyFont="1" applyBorder="1" applyAlignment="1">
      <alignment horizontal="right" vertical="center" shrinkToFit="1"/>
    </xf>
    <xf numFmtId="181" fontId="20" fillId="0" borderId="56" xfId="5" applyNumberFormat="1" applyFont="1" applyBorder="1" applyAlignment="1">
      <alignment horizontal="right" vertical="center" shrinkToFit="1"/>
    </xf>
    <xf numFmtId="177" fontId="20" fillId="0" borderId="59" xfId="4" applyNumberFormat="1" applyFont="1" applyBorder="1" applyAlignment="1">
      <alignment horizontal="center" vertical="center"/>
    </xf>
    <xf numFmtId="177" fontId="20" fillId="0" borderId="6" xfId="4" applyNumberFormat="1" applyFont="1" applyBorder="1" applyAlignment="1">
      <alignment horizontal="center" vertical="center"/>
    </xf>
    <xf numFmtId="179" fontId="20" fillId="0" borderId="29" xfId="5" applyNumberFormat="1" applyFont="1" applyBorder="1" applyAlignment="1">
      <alignment horizontal="right" vertical="center" shrinkToFit="1"/>
    </xf>
    <xf numFmtId="179" fontId="20" fillId="0" borderId="2" xfId="5" applyNumberFormat="1" applyFont="1" applyBorder="1" applyAlignment="1">
      <alignment horizontal="right" vertical="center" shrinkToFit="1"/>
    </xf>
    <xf numFmtId="181" fontId="20" fillId="0" borderId="61" xfId="5" applyNumberFormat="1" applyFont="1" applyBorder="1" applyAlignment="1">
      <alignment horizontal="right" vertical="center" shrinkToFit="1"/>
    </xf>
    <xf numFmtId="179" fontId="20" fillId="0" borderId="62" xfId="5" applyNumberFormat="1" applyFont="1" applyBorder="1" applyAlignment="1">
      <alignment horizontal="right" vertical="center" shrinkToFit="1"/>
    </xf>
    <xf numFmtId="181" fontId="20" fillId="0" borderId="1" xfId="5" applyNumberFormat="1" applyFont="1" applyBorder="1" applyAlignment="1">
      <alignment horizontal="right" vertical="center" shrinkToFit="1"/>
    </xf>
    <xf numFmtId="181" fontId="20" fillId="0" borderId="29" xfId="5" applyNumberFormat="1" applyFont="1" applyBorder="1" applyAlignment="1">
      <alignment horizontal="right" vertical="center" shrinkToFit="1"/>
    </xf>
    <xf numFmtId="177" fontId="20" fillId="0" borderId="3" xfId="4" applyNumberFormat="1" applyFont="1" applyBorder="1" applyAlignment="1">
      <alignment horizontal="center" vertical="center"/>
    </xf>
    <xf numFmtId="177" fontId="20" fillId="0" borderId="1" xfId="4" applyNumberFormat="1" applyFont="1" applyBorder="1" applyAlignment="1">
      <alignment vertical="center"/>
    </xf>
    <xf numFmtId="179" fontId="20" fillId="0" borderId="63" xfId="5" applyNumberFormat="1" applyFont="1" applyBorder="1" applyAlignment="1">
      <alignment horizontal="right" vertical="center" shrinkToFit="1"/>
    </xf>
    <xf numFmtId="177" fontId="20" fillId="0" borderId="3" xfId="4" applyNumberFormat="1" applyFont="1" applyBorder="1" applyAlignment="1">
      <alignment vertical="center"/>
    </xf>
    <xf numFmtId="177" fontId="20" fillId="0" borderId="12" xfId="4" applyNumberFormat="1" applyFont="1" applyBorder="1" applyAlignment="1">
      <alignment horizontal="center" vertical="center"/>
    </xf>
    <xf numFmtId="177" fontId="20" fillId="0" borderId="7" xfId="4" applyNumberFormat="1" applyFont="1" applyBorder="1" applyAlignment="1">
      <alignment horizontal="center" vertical="center" wrapText="1"/>
    </xf>
    <xf numFmtId="177" fontId="21" fillId="0" borderId="61" xfId="4" applyNumberFormat="1" applyFont="1" applyBorder="1" applyAlignment="1">
      <alignment horizontal="center" vertical="center"/>
    </xf>
    <xf numFmtId="177" fontId="20" fillId="0" borderId="64" xfId="4" applyNumberFormat="1" applyFont="1" applyBorder="1" applyAlignment="1">
      <alignment horizontal="center" vertical="center" wrapText="1"/>
    </xf>
    <xf numFmtId="177" fontId="20" fillId="0" borderId="1" xfId="4" applyNumberFormat="1" applyFont="1" applyBorder="1" applyAlignment="1">
      <alignment horizontal="center" vertical="center"/>
    </xf>
    <xf numFmtId="177" fontId="20" fillId="0" borderId="8" xfId="4" applyNumberFormat="1" applyFont="1" applyBorder="1" applyAlignment="1">
      <alignment vertical="center"/>
    </xf>
    <xf numFmtId="177" fontId="20" fillId="0" borderId="6" xfId="4" applyNumberFormat="1" applyFont="1" applyBorder="1" applyAlignment="1">
      <alignment vertical="center"/>
    </xf>
    <xf numFmtId="0" fontId="3" fillId="0" borderId="7" xfId="3" applyFont="1" applyBorder="1">
      <alignment vertical="center"/>
    </xf>
    <xf numFmtId="176" fontId="12" fillId="0" borderId="7" xfId="3" applyNumberFormat="1" applyFont="1" applyBorder="1">
      <alignment vertical="center"/>
    </xf>
    <xf numFmtId="176" fontId="12" fillId="0" borderId="2" xfId="2" applyNumberFormat="1" applyFont="1" applyBorder="1">
      <alignment vertical="center"/>
    </xf>
    <xf numFmtId="176" fontId="12" fillId="0" borderId="0" xfId="2" applyNumberFormat="1" applyFont="1">
      <alignment vertical="center"/>
    </xf>
    <xf numFmtId="0" fontId="3" fillId="0" borderId="5" xfId="2" applyFont="1" applyBorder="1" applyAlignment="1"/>
    <xf numFmtId="0" fontId="3" fillId="0" borderId="0" xfId="2" applyFont="1" applyAlignment="1"/>
    <xf numFmtId="0" fontId="12" fillId="0" borderId="0" xfId="2" applyFont="1" applyAlignment="1"/>
    <xf numFmtId="179" fontId="12" fillId="2" borderId="64" xfId="2" applyNumberFormat="1" applyFont="1" applyFill="1" applyBorder="1" applyAlignment="1">
      <alignment horizontal="right" vertical="center" shrinkToFit="1"/>
    </xf>
    <xf numFmtId="181" fontId="12" fillId="2" borderId="65" xfId="2" applyNumberFormat="1" applyFont="1" applyFill="1" applyBorder="1" applyAlignment="1">
      <alignment horizontal="right" vertical="center" shrinkToFit="1"/>
    </xf>
    <xf numFmtId="181" fontId="12" fillId="2" borderId="12" xfId="2" applyNumberFormat="1" applyFont="1" applyFill="1" applyBorder="1" applyAlignment="1">
      <alignment horizontal="right" vertical="center" shrinkToFit="1"/>
    </xf>
    <xf numFmtId="179" fontId="12" fillId="0" borderId="64" xfId="2" applyNumberFormat="1" applyFont="1" applyBorder="1" applyAlignment="1">
      <alignment horizontal="right" vertical="center" shrinkToFit="1"/>
    </xf>
    <xf numFmtId="181" fontId="12" fillId="0" borderId="65" xfId="2" applyNumberFormat="1" applyFont="1" applyBorder="1" applyAlignment="1">
      <alignment horizontal="right" vertical="center" shrinkToFit="1"/>
    </xf>
    <xf numFmtId="181" fontId="12" fillId="0" borderId="12" xfId="2" applyNumberFormat="1" applyFont="1" applyBorder="1" applyAlignment="1">
      <alignment horizontal="right" vertical="center" shrinkToFit="1"/>
    </xf>
    <xf numFmtId="177" fontId="12" fillId="2" borderId="64" xfId="2" applyNumberFormat="1" applyFont="1" applyFill="1" applyBorder="1" applyAlignment="1">
      <alignment horizontal="center" vertical="center"/>
    </xf>
    <xf numFmtId="177" fontId="22" fillId="2" borderId="65" xfId="2" applyNumberFormat="1" applyFont="1" applyFill="1" applyBorder="1" applyAlignment="1">
      <alignment horizontal="center" vertical="center"/>
    </xf>
    <xf numFmtId="177" fontId="12" fillId="2" borderId="12" xfId="2" applyNumberFormat="1" applyFont="1" applyFill="1" applyBorder="1" applyAlignment="1">
      <alignment horizontal="center" vertical="center"/>
    </xf>
    <xf numFmtId="177" fontId="12" fillId="2" borderId="8" xfId="2" applyNumberFormat="1" applyFont="1" applyFill="1" applyBorder="1">
      <alignment vertical="center"/>
    </xf>
    <xf numFmtId="177" fontId="12" fillId="2" borderId="7" xfId="2" applyNumberFormat="1" applyFont="1" applyFill="1" applyBorder="1">
      <alignment vertical="center"/>
    </xf>
    <xf numFmtId="177" fontId="12"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2" fillId="0" borderId="0" xfId="2" applyNumberFormat="1" applyFont="1">
      <alignment vertical="center"/>
    </xf>
    <xf numFmtId="0" fontId="3" fillId="0" borderId="3" xfId="2" applyFont="1" applyBorder="1" applyAlignment="1"/>
    <xf numFmtId="0" fontId="12" fillId="0" borderId="0" xfId="2" applyFont="1">
      <alignment vertical="center"/>
    </xf>
    <xf numFmtId="177" fontId="12" fillId="0" borderId="4" xfId="2" applyNumberFormat="1" applyFont="1" applyBorder="1">
      <alignment vertical="center"/>
    </xf>
    <xf numFmtId="177" fontId="12" fillId="0" borderId="8" xfId="2" applyNumberFormat="1" applyFont="1" applyBorder="1">
      <alignment vertical="center"/>
    </xf>
    <xf numFmtId="176" fontId="12" fillId="0" borderId="7" xfId="2" applyNumberFormat="1" applyFont="1" applyBorder="1">
      <alignment vertical="center"/>
    </xf>
    <xf numFmtId="177" fontId="12" fillId="0" borderId="7" xfId="2" applyNumberFormat="1" applyFont="1" applyBorder="1">
      <alignment vertical="center"/>
    </xf>
    <xf numFmtId="177" fontId="12" fillId="0" borderId="6" xfId="2" applyNumberFormat="1" applyFont="1" applyBorder="1">
      <alignment vertical="center"/>
    </xf>
    <xf numFmtId="177" fontId="12" fillId="0" borderId="5" xfId="2" applyNumberFormat="1" applyFont="1" applyBorder="1">
      <alignment vertical="center"/>
    </xf>
    <xf numFmtId="179" fontId="20" fillId="0" borderId="65" xfId="2" applyNumberFormat="1" applyFont="1" applyBorder="1" applyAlignment="1">
      <alignment horizontal="right" vertical="center" shrinkToFit="1"/>
    </xf>
    <xf numFmtId="179" fontId="20" fillId="0" borderId="12" xfId="2" applyNumberFormat="1" applyFont="1" applyBorder="1" applyAlignment="1">
      <alignment horizontal="right" vertical="center" shrinkToFit="1"/>
    </xf>
    <xf numFmtId="183" fontId="12" fillId="0" borderId="64" xfId="2" applyNumberFormat="1" applyFont="1" applyBorder="1" applyAlignment="1">
      <alignment horizontal="right" vertical="center" shrinkToFit="1"/>
    </xf>
    <xf numFmtId="183" fontId="20" fillId="0" borderId="65" xfId="2" applyNumberFormat="1" applyFont="1" applyBorder="1" applyAlignment="1">
      <alignment horizontal="right" vertical="center" shrinkToFit="1"/>
    </xf>
    <xf numFmtId="183" fontId="20" fillId="0" borderId="12" xfId="2" applyNumberFormat="1" applyFont="1" applyBorder="1" applyAlignment="1">
      <alignment horizontal="right" vertical="center" shrinkToFit="1"/>
    </xf>
    <xf numFmtId="177" fontId="12" fillId="0" borderId="0" xfId="2" applyNumberFormat="1" applyFont="1" applyAlignment="1">
      <alignment horizontal="center" vertical="center"/>
    </xf>
    <xf numFmtId="177" fontId="12" fillId="0" borderId="64" xfId="2" applyNumberFormat="1" applyFont="1" applyBorder="1" applyAlignment="1">
      <alignment horizontal="center" vertical="center"/>
    </xf>
    <xf numFmtId="177" fontId="12" fillId="0" borderId="65" xfId="2" applyNumberFormat="1" applyFont="1" applyBorder="1" applyAlignment="1">
      <alignment horizontal="center" vertical="center"/>
    </xf>
    <xf numFmtId="177" fontId="12" fillId="0" borderId="12" xfId="2" applyNumberFormat="1" applyFont="1" applyBorder="1" applyAlignment="1">
      <alignment horizontal="center" vertical="center"/>
    </xf>
    <xf numFmtId="177" fontId="12" fillId="0" borderId="11" xfId="2" applyNumberFormat="1" applyFont="1" applyBorder="1">
      <alignment vertical="center"/>
    </xf>
    <xf numFmtId="177" fontId="12" fillId="0" borderId="9" xfId="2" applyNumberFormat="1" applyFont="1" applyBorder="1">
      <alignment vertical="center"/>
    </xf>
    <xf numFmtId="177" fontId="12" fillId="0" borderId="10" xfId="2" applyNumberFormat="1" applyFont="1" applyBorder="1">
      <alignment vertical="center"/>
    </xf>
    <xf numFmtId="179" fontId="12" fillId="2" borderId="64" xfId="3" applyNumberFormat="1" applyFont="1" applyFill="1" applyBorder="1" applyAlignment="1">
      <alignment horizontal="right" vertical="center" shrinkToFit="1"/>
    </xf>
    <xf numFmtId="181" fontId="12" fillId="2" borderId="10" xfId="3" applyNumberFormat="1" applyFont="1" applyFill="1" applyBorder="1" applyAlignment="1">
      <alignment horizontal="right" vertical="center" shrinkToFit="1"/>
    </xf>
    <xf numFmtId="181" fontId="12" fillId="2" borderId="12" xfId="3" applyNumberFormat="1" applyFont="1" applyFill="1" applyBorder="1" applyAlignment="1">
      <alignment horizontal="right" vertical="center" shrinkToFit="1"/>
    </xf>
    <xf numFmtId="179" fontId="12" fillId="2" borderId="66" xfId="3" applyNumberFormat="1" applyFont="1" applyFill="1" applyBorder="1" applyAlignment="1">
      <alignment horizontal="right" vertical="center" shrinkToFit="1"/>
    </xf>
    <xf numFmtId="181" fontId="12" fillId="2" borderId="6" xfId="3" applyNumberFormat="1" applyFont="1" applyFill="1" applyBorder="1" applyAlignment="1">
      <alignment horizontal="right" vertical="center" shrinkToFit="1"/>
    </xf>
    <xf numFmtId="181" fontId="12" fillId="2" borderId="41" xfId="3" applyNumberFormat="1" applyFont="1" applyFill="1" applyBorder="1" applyAlignment="1">
      <alignment horizontal="right" vertical="center" shrinkToFit="1"/>
    </xf>
    <xf numFmtId="0" fontId="3" fillId="0" borderId="0" xfId="12">
      <alignment vertical="center"/>
    </xf>
    <xf numFmtId="0" fontId="23" fillId="2" borderId="0" xfId="12" applyFont="1" applyFill="1">
      <alignment vertical="center"/>
    </xf>
    <xf numFmtId="0" fontId="3" fillId="2" borderId="0" xfId="12" applyFill="1">
      <alignment vertical="center"/>
    </xf>
    <xf numFmtId="0" fontId="24" fillId="2" borderId="0" xfId="13" applyFont="1" applyFill="1">
      <alignment vertical="center"/>
    </xf>
    <xf numFmtId="0" fontId="24" fillId="2" borderId="0" xfId="13" applyFont="1" applyFill="1" applyAlignment="1">
      <alignment horizontal="center" vertical="center"/>
    </xf>
    <xf numFmtId="0" fontId="24" fillId="2" borderId="0" xfId="12" applyFont="1" applyFill="1">
      <alignment vertical="center"/>
    </xf>
    <xf numFmtId="0" fontId="24" fillId="2" borderId="35" xfId="13" applyFont="1" applyFill="1" applyBorder="1">
      <alignment vertical="center"/>
    </xf>
    <xf numFmtId="0" fontId="4" fillId="2" borderId="89" xfId="13" applyFont="1" applyFill="1" applyBorder="1">
      <alignment vertical="center"/>
    </xf>
    <xf numFmtId="0" fontId="4" fillId="2" borderId="0" xfId="13" applyFont="1" applyFill="1">
      <alignment vertical="center"/>
    </xf>
    <xf numFmtId="0" fontId="4" fillId="2" borderId="0" xfId="13" applyFont="1" applyFill="1" applyAlignment="1">
      <alignment horizontal="center" vertical="center"/>
    </xf>
    <xf numFmtId="0" fontId="4" fillId="2" borderId="2" xfId="13" applyFont="1" applyFill="1" applyBorder="1">
      <alignment vertical="center"/>
    </xf>
    <xf numFmtId="0" fontId="4" fillId="2" borderId="27" xfId="13" applyFont="1" applyFill="1" applyBorder="1">
      <alignment vertical="center"/>
    </xf>
    <xf numFmtId="0" fontId="4" fillId="2" borderId="9" xfId="13" applyFont="1" applyFill="1" applyBorder="1">
      <alignment vertical="center"/>
    </xf>
    <xf numFmtId="0" fontId="4" fillId="2" borderId="73" xfId="13" applyFont="1" applyFill="1" applyBorder="1" applyAlignment="1">
      <alignment horizontal="center" vertical="center"/>
    </xf>
    <xf numFmtId="0" fontId="4" fillId="2" borderId="73" xfId="13" applyFont="1" applyFill="1" applyBorder="1">
      <alignment vertical="center"/>
    </xf>
    <xf numFmtId="0" fontId="27" fillId="2" borderId="0" xfId="13" applyFont="1" applyFill="1">
      <alignment vertical="center"/>
    </xf>
    <xf numFmtId="181" fontId="4" fillId="2" borderId="0" xfId="13" applyNumberFormat="1" applyFont="1" applyFill="1" applyAlignment="1">
      <alignment horizontal="left" vertical="center" shrinkToFit="1"/>
    </xf>
    <xf numFmtId="181" fontId="4" fillId="2" borderId="0" xfId="13" applyNumberFormat="1" applyFont="1" applyFill="1" applyAlignment="1">
      <alignment horizontal="right" vertical="center" shrinkToFit="1"/>
    </xf>
    <xf numFmtId="0" fontId="4" fillId="2" borderId="0" xfId="13" applyFont="1" applyFill="1" applyAlignment="1">
      <alignment horizontal="left" vertical="center" shrinkToFit="1"/>
    </xf>
    <xf numFmtId="0" fontId="4" fillId="2" borderId="0" xfId="13" applyFont="1" applyFill="1" applyAlignment="1">
      <alignment horizontal="center" vertical="center" shrinkToFit="1"/>
    </xf>
    <xf numFmtId="0" fontId="4" fillId="6" borderId="36" xfId="13" applyFont="1" applyFill="1" applyBorder="1" applyAlignment="1" applyProtection="1">
      <alignment horizontal="center" vertical="center" shrinkToFit="1"/>
      <protection locked="0"/>
    </xf>
    <xf numFmtId="0" fontId="4" fillId="2" borderId="129" xfId="13" applyFont="1" applyFill="1" applyBorder="1" applyAlignment="1" applyProtection="1">
      <alignment horizontal="center" vertical="center" shrinkToFit="1"/>
      <protection locked="0"/>
    </xf>
    <xf numFmtId="0" fontId="4" fillId="0" borderId="130" xfId="13" applyFont="1" applyBorder="1" applyAlignment="1" applyProtection="1">
      <alignment horizontal="center" vertical="center" shrinkToFit="1"/>
      <protection locked="0"/>
    </xf>
    <xf numFmtId="0" fontId="4" fillId="0" borderId="140" xfId="13" applyFont="1" applyBorder="1" applyAlignment="1" applyProtection="1">
      <alignment horizontal="center" vertical="center" shrinkToFit="1"/>
      <protection locked="0"/>
    </xf>
    <xf numFmtId="0" fontId="4" fillId="0" borderId="152" xfId="13" applyFont="1" applyBorder="1" applyAlignment="1" applyProtection="1">
      <alignment horizontal="center" vertical="center" shrinkToFit="1"/>
      <protection locked="0"/>
    </xf>
    <xf numFmtId="0" fontId="4" fillId="0" borderId="129" xfId="15" applyFont="1" applyBorder="1" applyAlignment="1" applyProtection="1">
      <alignment horizontal="center" vertical="center" shrinkToFit="1"/>
      <protection locked="0"/>
    </xf>
    <xf numFmtId="0" fontId="4" fillId="0" borderId="163" xfId="13" applyFont="1" applyBorder="1" applyAlignment="1" applyProtection="1">
      <alignment horizontal="center" vertical="center" shrinkToFit="1"/>
      <protection locked="0"/>
    </xf>
    <xf numFmtId="0" fontId="24" fillId="0" borderId="0" xfId="12" applyFont="1">
      <alignment vertical="center"/>
    </xf>
    <xf numFmtId="0" fontId="4" fillId="0" borderId="173" xfId="15" applyFont="1" applyBorder="1" applyAlignment="1" applyProtection="1">
      <alignment horizontal="center" vertical="center" shrinkToFit="1"/>
      <protection locked="0"/>
    </xf>
    <xf numFmtId="0" fontId="22" fillId="2" borderId="0" xfId="13" applyFont="1" applyFill="1">
      <alignment vertical="center"/>
    </xf>
    <xf numFmtId="0" fontId="22" fillId="2" borderId="73" xfId="13" applyFont="1" applyFill="1" applyBorder="1">
      <alignment vertical="center"/>
    </xf>
    <xf numFmtId="49" fontId="22" fillId="2" borderId="0" xfId="13" applyNumberFormat="1" applyFont="1" applyFill="1">
      <alignment vertical="center"/>
    </xf>
    <xf numFmtId="0" fontId="22" fillId="0" borderId="0" xfId="16" applyFont="1">
      <alignment vertical="center"/>
    </xf>
    <xf numFmtId="0" fontId="22" fillId="0" borderId="0" xfId="16" applyFont="1" applyAlignment="1">
      <alignment vertical="center" shrinkToFit="1"/>
    </xf>
    <xf numFmtId="0" fontId="21" fillId="0" borderId="0" xfId="16" applyFont="1">
      <alignment vertical="center"/>
    </xf>
    <xf numFmtId="0" fontId="22" fillId="0" borderId="7" xfId="16" applyFont="1" applyBorder="1" applyAlignment="1">
      <alignment horizontal="center" vertical="center" wrapText="1"/>
    </xf>
    <xf numFmtId="0" fontId="22" fillId="0" borderId="0" xfId="16" applyFont="1" applyAlignment="1">
      <alignment horizontal="center" vertical="center" wrapText="1"/>
    </xf>
    <xf numFmtId="0" fontId="22" fillId="0" borderId="4" xfId="16" applyFont="1" applyBorder="1" applyAlignment="1">
      <alignment horizontal="center" vertical="center"/>
    </xf>
    <xf numFmtId="0" fontId="22" fillId="0" borderId="2" xfId="16" applyFont="1" applyBorder="1" applyAlignment="1">
      <alignment horizontal="center" vertical="center"/>
    </xf>
    <xf numFmtId="0" fontId="22" fillId="0" borderId="2" xfId="16" applyFont="1" applyBorder="1">
      <alignment vertical="center"/>
    </xf>
    <xf numFmtId="0" fontId="22" fillId="0" borderId="1" xfId="16" applyFont="1" applyBorder="1" applyAlignment="1">
      <alignment horizontal="center" vertical="center"/>
    </xf>
    <xf numFmtId="0" fontId="22" fillId="0" borderId="7" xfId="16" applyFont="1" applyBorder="1">
      <alignment vertical="center"/>
    </xf>
    <xf numFmtId="49" fontId="22" fillId="0" borderId="0" xfId="16" applyNumberFormat="1" applyFont="1">
      <alignment vertical="center"/>
    </xf>
    <xf numFmtId="0" fontId="12" fillId="0" borderId="7" xfId="16" applyFont="1" applyBorder="1" applyAlignment="1">
      <alignment horizontal="center" vertical="center"/>
    </xf>
    <xf numFmtId="0" fontId="12" fillId="0" borderId="7" xfId="16" applyFont="1" applyBorder="1">
      <alignment vertical="center"/>
    </xf>
    <xf numFmtId="0" fontId="26" fillId="0" borderId="0" xfId="16" applyFont="1">
      <alignment vertical="center"/>
    </xf>
    <xf numFmtId="49" fontId="33" fillId="0" borderId="0" xfId="16" applyNumberFormat="1" applyFont="1">
      <alignment vertical="center"/>
    </xf>
    <xf numFmtId="0" fontId="22" fillId="0" borderId="0" xfId="17" applyFont="1">
      <alignment vertical="center"/>
    </xf>
    <xf numFmtId="0" fontId="22" fillId="0" borderId="179" xfId="17" applyFont="1" applyBorder="1">
      <alignment vertical="center"/>
    </xf>
    <xf numFmtId="0" fontId="22" fillId="0" borderId="73" xfId="17" applyFont="1" applyBorder="1">
      <alignment vertical="center"/>
    </xf>
    <xf numFmtId="0" fontId="22" fillId="0" borderId="74" xfId="17" applyFont="1" applyBorder="1">
      <alignment vertical="center"/>
    </xf>
    <xf numFmtId="0" fontId="22" fillId="0" borderId="89" xfId="17" applyFont="1" applyBorder="1" applyAlignment="1">
      <alignment horizontal="center" vertical="center"/>
    </xf>
    <xf numFmtId="49" fontId="22" fillId="0" borderId="0" xfId="17" applyNumberFormat="1" applyFont="1">
      <alignment vertical="center"/>
    </xf>
    <xf numFmtId="49" fontId="22" fillId="0" borderId="35" xfId="17" applyNumberFormat="1" applyFont="1" applyBorder="1">
      <alignment vertical="center"/>
    </xf>
    <xf numFmtId="0" fontId="22" fillId="0" borderId="0" xfId="17" applyFont="1" applyAlignment="1">
      <alignment horizontal="center" vertical="center"/>
    </xf>
    <xf numFmtId="49" fontId="22" fillId="0" borderId="0" xfId="17" applyNumberFormat="1" applyFont="1" applyAlignment="1">
      <alignment horizontal="center" vertical="center"/>
    </xf>
    <xf numFmtId="0" fontId="22" fillId="0" borderId="89" xfId="17" applyFont="1" applyBorder="1">
      <alignment vertical="center"/>
    </xf>
    <xf numFmtId="0" fontId="22" fillId="0" borderId="35" xfId="17" applyFont="1" applyBorder="1">
      <alignment vertical="center"/>
    </xf>
    <xf numFmtId="185" fontId="22" fillId="0" borderId="179" xfId="17" applyNumberFormat="1" applyFont="1" applyBorder="1">
      <alignment vertical="center"/>
    </xf>
    <xf numFmtId="185" fontId="22" fillId="0" borderId="73" xfId="17" applyNumberFormat="1" applyFont="1" applyBorder="1">
      <alignment vertical="center"/>
    </xf>
    <xf numFmtId="185" fontId="22" fillId="0" borderId="74" xfId="17" applyNumberFormat="1" applyFont="1" applyBorder="1">
      <alignment vertical="center"/>
    </xf>
    <xf numFmtId="0" fontId="31" fillId="0" borderId="179" xfId="17" applyFont="1" applyBorder="1" applyAlignment="1">
      <alignment vertical="center" wrapText="1"/>
    </xf>
    <xf numFmtId="0" fontId="31" fillId="0" borderId="73" xfId="17" applyFont="1" applyBorder="1" applyAlignment="1">
      <alignment vertical="center" wrapText="1"/>
    </xf>
    <xf numFmtId="0" fontId="22" fillId="0" borderId="74" xfId="17" applyFont="1" applyBorder="1" applyAlignment="1">
      <alignment horizontal="center" vertical="center"/>
    </xf>
    <xf numFmtId="0" fontId="22" fillId="0" borderId="35" xfId="17" applyFont="1" applyBorder="1" applyAlignment="1">
      <alignment horizontal="center" vertical="center"/>
    </xf>
    <xf numFmtId="0" fontId="22" fillId="0" borderId="35" xfId="17" applyFont="1" applyBorder="1" applyAlignment="1">
      <alignment horizontal="left" vertical="center"/>
    </xf>
    <xf numFmtId="0" fontId="21" fillId="0" borderId="184" xfId="20" applyFont="1" applyBorder="1" applyAlignment="1">
      <alignment horizontal="center" vertical="center"/>
    </xf>
    <xf numFmtId="189" fontId="22" fillId="0" borderId="33" xfId="17" applyNumberFormat="1" applyFont="1" applyBorder="1" applyAlignment="1">
      <alignment vertical="center" shrinkToFit="1"/>
    </xf>
    <xf numFmtId="189" fontId="22" fillId="0" borderId="34" xfId="17" applyNumberFormat="1" applyFont="1" applyBorder="1" applyAlignment="1">
      <alignment vertical="center" shrinkToFit="1"/>
    </xf>
    <xf numFmtId="189" fontId="22" fillId="0" borderId="48" xfId="17" applyNumberFormat="1" applyFont="1" applyBorder="1" applyAlignment="1">
      <alignment vertical="center" shrinkToFit="1"/>
    </xf>
    <xf numFmtId="0" fontId="21" fillId="0" borderId="41" xfId="20" applyFont="1" applyBorder="1">
      <alignment vertical="center"/>
    </xf>
    <xf numFmtId="189" fontId="22" fillId="0" borderId="33" xfId="17" applyNumberFormat="1" applyFont="1" applyBorder="1" applyAlignment="1">
      <alignment horizontal="right" vertical="center" shrinkToFit="1"/>
    </xf>
    <xf numFmtId="189" fontId="22" fillId="0" borderId="34" xfId="17" applyNumberFormat="1" applyFont="1" applyBorder="1" applyAlignment="1">
      <alignment horizontal="right" vertical="center" shrinkToFit="1"/>
    </xf>
    <xf numFmtId="189" fontId="22" fillId="0" borderId="48" xfId="17" applyNumberFormat="1" applyFont="1" applyBorder="1" applyAlignment="1">
      <alignment horizontal="right" vertical="center" shrinkToFit="1"/>
    </xf>
    <xf numFmtId="0" fontId="22" fillId="0" borderId="33" xfId="17" applyFont="1" applyBorder="1" applyAlignment="1">
      <alignment horizontal="left" vertical="center"/>
    </xf>
    <xf numFmtId="0" fontId="22" fillId="0" borderId="34" xfId="17" applyFont="1" applyBorder="1" applyAlignment="1">
      <alignment horizontal="left" vertical="center"/>
    </xf>
    <xf numFmtId="0" fontId="22" fillId="0" borderId="48" xfId="17" applyFont="1" applyBorder="1" applyAlignment="1">
      <alignment horizontal="left" vertical="center"/>
    </xf>
    <xf numFmtId="0" fontId="32" fillId="0" borderId="0" xfId="17" applyFont="1">
      <alignment vertical="center"/>
    </xf>
    <xf numFmtId="0" fontId="36" fillId="0" borderId="0" xfId="17" applyFont="1">
      <alignment vertical="center"/>
    </xf>
    <xf numFmtId="185" fontId="22" fillId="0" borderId="35" xfId="17" applyNumberFormat="1" applyFont="1" applyBorder="1" applyAlignment="1">
      <alignment horizontal="right" vertical="center" shrinkToFit="1"/>
    </xf>
    <xf numFmtId="185" fontId="22" fillId="0" borderId="0" xfId="17" applyNumberFormat="1" applyFont="1" applyAlignment="1">
      <alignment horizontal="right" vertical="center" shrinkToFit="1"/>
    </xf>
    <xf numFmtId="185" fontId="22" fillId="0" borderId="89" xfId="17" applyNumberFormat="1" applyFont="1" applyBorder="1" applyAlignment="1">
      <alignment horizontal="right" vertical="center" shrinkToFit="1"/>
    </xf>
    <xf numFmtId="177" fontId="22" fillId="0" borderId="35" xfId="17" applyNumberFormat="1" applyFont="1" applyBorder="1" applyAlignment="1">
      <alignment horizontal="right" vertical="center" shrinkToFit="1"/>
    </xf>
    <xf numFmtId="177" fontId="22" fillId="0" borderId="0" xfId="17" applyNumberFormat="1" applyFont="1" applyAlignment="1">
      <alignment horizontal="right" vertical="center" shrinkToFit="1"/>
    </xf>
    <xf numFmtId="177" fontId="22" fillId="0" borderId="89" xfId="17" applyNumberFormat="1" applyFont="1" applyBorder="1" applyAlignment="1">
      <alignment horizontal="right" vertical="center" shrinkToFit="1"/>
    </xf>
    <xf numFmtId="0" fontId="22" fillId="0" borderId="35" xfId="17" applyFont="1" applyBorder="1" applyAlignment="1">
      <alignment horizontal="left" vertical="center"/>
    </xf>
    <xf numFmtId="0" fontId="22" fillId="0" borderId="0" xfId="17" applyFont="1" applyAlignment="1">
      <alignment horizontal="left" vertical="center"/>
    </xf>
    <xf numFmtId="0" fontId="22" fillId="0" borderId="89" xfId="17" applyFont="1" applyBorder="1" applyAlignment="1">
      <alignment horizontal="left" vertical="center"/>
    </xf>
    <xf numFmtId="49" fontId="37" fillId="0" borderId="0" xfId="17" applyNumberFormat="1" applyFont="1" applyAlignment="1">
      <alignment horizontal="center" vertical="center"/>
    </xf>
    <xf numFmtId="0" fontId="22" fillId="0" borderId="55" xfId="17" applyFont="1" applyBorder="1" applyAlignment="1">
      <alignment horizontal="center" vertical="center"/>
    </xf>
    <xf numFmtId="0" fontId="22" fillId="0" borderId="47" xfId="17" applyFont="1" applyBorder="1" applyAlignment="1">
      <alignment horizontal="center" vertical="center"/>
    </xf>
    <xf numFmtId="0" fontId="22" fillId="0" borderId="32" xfId="17" applyFont="1" applyBorder="1" applyAlignment="1">
      <alignment horizontal="center" vertical="center"/>
    </xf>
    <xf numFmtId="0" fontId="22" fillId="0" borderId="26" xfId="17" applyFont="1" applyBorder="1" applyAlignment="1">
      <alignment horizontal="center" vertical="center"/>
    </xf>
    <xf numFmtId="0" fontId="22" fillId="0" borderId="5" xfId="17" applyFont="1" applyBorder="1" applyAlignment="1">
      <alignment horizontal="center" vertical="center"/>
    </xf>
    <xf numFmtId="0" fontId="22" fillId="0" borderId="50" xfId="17" applyFont="1" applyBorder="1" applyAlignment="1">
      <alignment horizontal="center" vertical="center"/>
    </xf>
    <xf numFmtId="0" fontId="22" fillId="0" borderId="187" xfId="17" applyFont="1" applyBorder="1" applyAlignment="1">
      <alignment horizontal="center" vertical="center"/>
    </xf>
    <xf numFmtId="0" fontId="22" fillId="0" borderId="8" xfId="17" applyFont="1" applyBorder="1" applyAlignment="1">
      <alignment horizontal="center" vertical="center"/>
    </xf>
    <xf numFmtId="0" fontId="22" fillId="0" borderId="41" xfId="17" applyFont="1" applyBorder="1" applyAlignment="1">
      <alignment horizontal="center" vertical="center"/>
    </xf>
    <xf numFmtId="0" fontId="22" fillId="0" borderId="158" xfId="17" applyFont="1" applyBorder="1" applyAlignment="1">
      <alignment horizontal="center" vertical="center"/>
    </xf>
    <xf numFmtId="0" fontId="22" fillId="0" borderId="31" xfId="17" applyFont="1" applyBorder="1" applyAlignment="1">
      <alignment horizontal="center" vertical="center"/>
    </xf>
    <xf numFmtId="0" fontId="22" fillId="0" borderId="4" xfId="17" applyFont="1" applyBorder="1" applyAlignment="1">
      <alignment horizontal="center" vertical="center"/>
    </xf>
    <xf numFmtId="0" fontId="22" fillId="0" borderId="49" xfId="17" applyFont="1" applyBorder="1" applyAlignment="1">
      <alignment horizontal="center" vertical="center"/>
    </xf>
    <xf numFmtId="0" fontId="22" fillId="0" borderId="6" xfId="17" applyFont="1" applyBorder="1" applyAlignment="1">
      <alignment horizontal="center" vertical="center"/>
    </xf>
    <xf numFmtId="0" fontId="22" fillId="0" borderId="186" xfId="17" applyFont="1" applyBorder="1" applyAlignment="1">
      <alignment horizontal="center" vertical="center"/>
    </xf>
    <xf numFmtId="0" fontId="22" fillId="0" borderId="48" xfId="17" applyFont="1" applyBorder="1" applyAlignment="1">
      <alignment horizontal="center" vertical="center"/>
    </xf>
    <xf numFmtId="0" fontId="22" fillId="0" borderId="34" xfId="17" applyFont="1" applyBorder="1" applyAlignment="1">
      <alignment horizontal="center" vertical="center"/>
    </xf>
    <xf numFmtId="0" fontId="22" fillId="0" borderId="35" xfId="17" applyFont="1" applyBorder="1" applyAlignment="1">
      <alignment horizontal="center" vertical="center"/>
    </xf>
    <xf numFmtId="0" fontId="22" fillId="0" borderId="0" xfId="17" applyFont="1" applyAlignment="1">
      <alignment horizontal="center" vertical="center"/>
    </xf>
    <xf numFmtId="0" fontId="22" fillId="0" borderId="40" xfId="17" applyFont="1" applyBorder="1" applyAlignment="1">
      <alignment horizontal="center" vertical="center"/>
    </xf>
    <xf numFmtId="0" fontId="22" fillId="0" borderId="7" xfId="17" applyFont="1" applyBorder="1" applyAlignment="1">
      <alignment horizontal="center" vertical="center"/>
    </xf>
    <xf numFmtId="0" fontId="22" fillId="0" borderId="33" xfId="17" applyFont="1" applyBorder="1" applyAlignment="1">
      <alignment horizontal="center" vertical="center"/>
    </xf>
    <xf numFmtId="0" fontId="22" fillId="0" borderId="89" xfId="17" applyFont="1" applyBorder="1" applyAlignment="1">
      <alignment horizontal="center" vertical="center"/>
    </xf>
    <xf numFmtId="0" fontId="22" fillId="0" borderId="110" xfId="17" applyFont="1" applyBorder="1" applyAlignment="1">
      <alignment horizontal="center" vertical="center"/>
    </xf>
    <xf numFmtId="0" fontId="22" fillId="0" borderId="17" xfId="17" applyFont="1" applyBorder="1" applyAlignment="1">
      <alignment horizontal="center" vertical="center"/>
    </xf>
    <xf numFmtId="0" fontId="22" fillId="0" borderId="16" xfId="17" applyFont="1" applyBorder="1" applyAlignment="1">
      <alignment horizontal="center" vertical="center"/>
    </xf>
    <xf numFmtId="0" fontId="22" fillId="0" borderId="15" xfId="17" applyFont="1" applyBorder="1" applyAlignment="1">
      <alignment horizontal="center" vertical="center"/>
    </xf>
    <xf numFmtId="0" fontId="21" fillId="0" borderId="48" xfId="19" applyFont="1" applyBorder="1" applyAlignment="1">
      <alignment horizontal="left" vertical="center"/>
    </xf>
    <xf numFmtId="0" fontId="21" fillId="0" borderId="34" xfId="19" applyFont="1" applyBorder="1" applyAlignment="1">
      <alignment horizontal="left" vertical="center"/>
    </xf>
    <xf numFmtId="0" fontId="21" fillId="0" borderId="33" xfId="19" applyFont="1" applyBorder="1" applyAlignment="1">
      <alignment horizontal="left" vertical="center"/>
    </xf>
    <xf numFmtId="177" fontId="22" fillId="0" borderId="48" xfId="17" applyNumberFormat="1" applyFont="1" applyBorder="1" applyAlignment="1">
      <alignment horizontal="right" vertical="center" shrinkToFit="1"/>
    </xf>
    <xf numFmtId="177" fontId="22" fillId="0" borderId="34" xfId="17" applyNumberFormat="1" applyFont="1" applyBorder="1" applyAlignment="1">
      <alignment horizontal="right" vertical="center" shrinkToFit="1"/>
    </xf>
    <xf numFmtId="177" fontId="22" fillId="0" borderId="33" xfId="17" applyNumberFormat="1" applyFont="1" applyBorder="1" applyAlignment="1">
      <alignment horizontal="right" vertical="center" shrinkToFit="1"/>
    </xf>
    <xf numFmtId="0" fontId="22" fillId="0" borderId="48" xfId="17" applyFont="1" applyBorder="1" applyAlignment="1">
      <alignment horizontal="left" vertical="center"/>
    </xf>
    <xf numFmtId="0" fontId="22" fillId="0" borderId="34" xfId="17" applyFont="1" applyBorder="1" applyAlignment="1">
      <alignment horizontal="left" vertical="center"/>
    </xf>
    <xf numFmtId="0" fontId="22" fillId="0" borderId="33" xfId="17" applyFont="1" applyBorder="1" applyAlignment="1">
      <alignment horizontal="left" vertical="center"/>
    </xf>
    <xf numFmtId="185" fontId="22" fillId="0" borderId="48" xfId="17" applyNumberFormat="1" applyFont="1" applyBorder="1" applyAlignment="1">
      <alignment horizontal="right" vertical="center" shrinkToFit="1"/>
    </xf>
    <xf numFmtId="185" fontId="22" fillId="0" borderId="34" xfId="17" applyNumberFormat="1" applyFont="1" applyBorder="1" applyAlignment="1">
      <alignment horizontal="right" vertical="center" shrinkToFit="1"/>
    </xf>
    <xf numFmtId="185" fontId="22" fillId="0" borderId="33" xfId="17" applyNumberFormat="1" applyFont="1" applyBorder="1" applyAlignment="1">
      <alignment horizontal="right" vertical="center" shrinkToFit="1"/>
    </xf>
    <xf numFmtId="0" fontId="22" fillId="0" borderId="53" xfId="17" applyFont="1" applyBorder="1">
      <alignment vertical="center"/>
    </xf>
    <xf numFmtId="0" fontId="22" fillId="0" borderId="9" xfId="17" applyFont="1" applyBorder="1">
      <alignment vertical="center"/>
    </xf>
    <xf numFmtId="0" fontId="22" fillId="0" borderId="11" xfId="17" applyFont="1" applyBorder="1">
      <alignment vertical="center"/>
    </xf>
    <xf numFmtId="0" fontId="22" fillId="0" borderId="10" xfId="17" applyFont="1" applyBorder="1" applyAlignment="1">
      <alignment horizontal="center" vertical="center"/>
    </xf>
    <xf numFmtId="0" fontId="22" fillId="0" borderId="9" xfId="17" applyFont="1" applyBorder="1" applyAlignment="1">
      <alignment horizontal="center" vertical="center"/>
    </xf>
    <xf numFmtId="0" fontId="21" fillId="0" borderId="35" xfId="19" applyFont="1" applyBorder="1" applyAlignment="1">
      <alignment horizontal="left" vertical="center"/>
    </xf>
    <xf numFmtId="0" fontId="21" fillId="0" borderId="0" xfId="19" applyFont="1" applyAlignment="1">
      <alignment horizontal="left" vertical="center"/>
    </xf>
    <xf numFmtId="0" fontId="21" fillId="0" borderId="89" xfId="19" applyFont="1" applyBorder="1" applyAlignment="1">
      <alignment horizontal="left" vertical="center"/>
    </xf>
    <xf numFmtId="0" fontId="22" fillId="0" borderId="54" xfId="17" applyFont="1" applyBorder="1" applyAlignment="1">
      <alignment horizontal="center" vertical="center"/>
    </xf>
    <xf numFmtId="0" fontId="22" fillId="0" borderId="3" xfId="17" applyFont="1" applyBorder="1" applyAlignment="1">
      <alignment horizontal="center" vertical="center"/>
    </xf>
    <xf numFmtId="0" fontId="22" fillId="0" borderId="29" xfId="17" applyFont="1" applyBorder="1" applyAlignment="1">
      <alignment horizontal="center" vertical="center"/>
    </xf>
    <xf numFmtId="0" fontId="22" fillId="0" borderId="23" xfId="17" applyFont="1" applyBorder="1" applyAlignment="1">
      <alignment horizontal="center" vertical="center"/>
    </xf>
    <xf numFmtId="0" fontId="22" fillId="0" borderId="72" xfId="17" applyFont="1" applyBorder="1" applyAlignment="1">
      <alignment horizontal="center" vertical="center"/>
    </xf>
    <xf numFmtId="0" fontId="22" fillId="0" borderId="184" xfId="17" applyFont="1" applyBorder="1" applyAlignment="1">
      <alignment horizontal="center" vertical="center"/>
    </xf>
    <xf numFmtId="0" fontId="22" fillId="0" borderId="1" xfId="17" applyFont="1" applyBorder="1" applyAlignment="1">
      <alignment horizontal="center" vertical="center"/>
    </xf>
    <xf numFmtId="0" fontId="22" fillId="0" borderId="28" xfId="17" applyFont="1" applyBorder="1" applyAlignment="1">
      <alignment horizontal="center" vertical="center"/>
    </xf>
    <xf numFmtId="0" fontId="22" fillId="0" borderId="83" xfId="17" applyFont="1" applyBorder="1" applyAlignment="1">
      <alignment horizontal="center" vertical="center"/>
    </xf>
    <xf numFmtId="0" fontId="22" fillId="0" borderId="185" xfId="17" applyFont="1" applyBorder="1" applyAlignment="1">
      <alignment horizontal="center" vertical="center"/>
    </xf>
    <xf numFmtId="0" fontId="22" fillId="0" borderId="27" xfId="17" applyFont="1" applyBorder="1" applyAlignment="1">
      <alignment horizontal="center" vertical="center"/>
    </xf>
    <xf numFmtId="0" fontId="22" fillId="0" borderId="2" xfId="17" applyFont="1" applyBorder="1" applyAlignment="1">
      <alignment horizontal="center" vertical="center"/>
    </xf>
    <xf numFmtId="0" fontId="22" fillId="0" borderId="74" xfId="17" applyFont="1" applyBorder="1" applyAlignment="1">
      <alignment horizontal="center" vertical="center"/>
    </xf>
    <xf numFmtId="0" fontId="22" fillId="0" borderId="73" xfId="17" applyFont="1" applyBorder="1" applyAlignment="1">
      <alignment horizontal="center" vertical="center"/>
    </xf>
    <xf numFmtId="49" fontId="22" fillId="0" borderId="1" xfId="17" applyNumberFormat="1" applyFont="1" applyBorder="1" applyAlignment="1">
      <alignment horizontal="center" vertical="center"/>
    </xf>
    <xf numFmtId="49" fontId="22" fillId="0" borderId="2" xfId="17" applyNumberFormat="1" applyFont="1" applyBorder="1" applyAlignment="1">
      <alignment horizontal="center" vertical="center"/>
    </xf>
    <xf numFmtId="49" fontId="22" fillId="0" borderId="30" xfId="17" applyNumberFormat="1" applyFont="1" applyBorder="1" applyAlignment="1">
      <alignment horizontal="center" vertical="center"/>
    </xf>
    <xf numFmtId="49" fontId="22" fillId="0" borderId="4" xfId="17" applyNumberFormat="1" applyFont="1" applyBorder="1" applyAlignment="1">
      <alignment horizontal="center" vertical="center"/>
    </xf>
    <xf numFmtId="49" fontId="22" fillId="0" borderId="0" xfId="17" applyNumberFormat="1" applyFont="1" applyAlignment="1">
      <alignment horizontal="center" vertical="center"/>
    </xf>
    <xf numFmtId="49" fontId="22" fillId="0" borderId="89" xfId="17" applyNumberFormat="1" applyFont="1" applyBorder="1" applyAlignment="1">
      <alignment horizontal="center" vertical="center"/>
    </xf>
    <xf numFmtId="49" fontId="22" fillId="0" borderId="83" xfId="17" applyNumberFormat="1" applyFont="1" applyBorder="1" applyAlignment="1">
      <alignment horizontal="center" vertical="center"/>
    </xf>
    <xf numFmtId="49" fontId="22" fillId="0" borderId="73" xfId="17" applyNumberFormat="1" applyFont="1" applyBorder="1" applyAlignment="1">
      <alignment horizontal="center" vertical="center"/>
    </xf>
    <xf numFmtId="49" fontId="22" fillId="0" borderId="179" xfId="17" applyNumberFormat="1" applyFont="1" applyBorder="1" applyAlignment="1">
      <alignment horizontal="center" vertical="center"/>
    </xf>
    <xf numFmtId="190" fontId="22" fillId="0" borderId="35" xfId="17" applyNumberFormat="1" applyFont="1" applyBorder="1" applyAlignment="1">
      <alignment horizontal="right" vertical="center" shrinkToFit="1"/>
    </xf>
    <xf numFmtId="190" fontId="22" fillId="0" borderId="0" xfId="17" applyNumberFormat="1" applyFont="1" applyAlignment="1">
      <alignment horizontal="right" vertical="center" shrinkToFit="1"/>
    </xf>
    <xf numFmtId="190" fontId="22" fillId="0" borderId="89" xfId="17" applyNumberFormat="1" applyFont="1" applyBorder="1" applyAlignment="1">
      <alignment horizontal="right" vertical="center" shrinkToFit="1"/>
    </xf>
    <xf numFmtId="187" fontId="22" fillId="0" borderId="35" xfId="17" applyNumberFormat="1" applyFont="1" applyBorder="1" applyAlignment="1">
      <alignment horizontal="right" vertical="center" shrinkToFit="1"/>
    </xf>
    <xf numFmtId="187" fontId="22" fillId="0" borderId="0" xfId="17" applyNumberFormat="1" applyFont="1" applyAlignment="1">
      <alignment horizontal="right" vertical="center" shrinkToFit="1"/>
    </xf>
    <xf numFmtId="187" fontId="22" fillId="0" borderId="89" xfId="17" applyNumberFormat="1" applyFont="1" applyBorder="1" applyAlignment="1">
      <alignment horizontal="right" vertical="center" shrinkToFit="1"/>
    </xf>
    <xf numFmtId="0" fontId="22" fillId="0" borderId="182" xfId="17" applyFont="1" applyBorder="1" applyAlignment="1">
      <alignment horizontal="center" vertical="center"/>
    </xf>
    <xf numFmtId="0" fontId="22" fillId="0" borderId="52" xfId="17" applyFont="1" applyBorder="1">
      <alignment vertical="center"/>
    </xf>
    <xf numFmtId="0" fontId="22" fillId="0" borderId="46" xfId="17" applyFont="1" applyBorder="1">
      <alignment vertical="center"/>
    </xf>
    <xf numFmtId="0" fontId="22" fillId="0" borderId="51" xfId="17" applyFont="1" applyBorder="1">
      <alignment vertical="center"/>
    </xf>
    <xf numFmtId="177" fontId="22" fillId="0" borderId="52" xfId="17" applyNumberFormat="1" applyFont="1" applyBorder="1" applyAlignment="1">
      <alignment horizontal="right" vertical="center" shrinkToFit="1"/>
    </xf>
    <xf numFmtId="177" fontId="22" fillId="0" borderId="46" xfId="17" applyNumberFormat="1" applyFont="1" applyBorder="1" applyAlignment="1">
      <alignment horizontal="right" vertical="center" shrinkToFit="1"/>
    </xf>
    <xf numFmtId="177" fontId="22" fillId="0" borderId="45" xfId="17" applyNumberFormat="1" applyFont="1" applyBorder="1" applyAlignment="1">
      <alignment horizontal="right" vertical="center" shrinkToFit="1"/>
    </xf>
    <xf numFmtId="0" fontId="22" fillId="0" borderId="10" xfId="17" applyFont="1" applyBorder="1">
      <alignment vertical="center"/>
    </xf>
    <xf numFmtId="177" fontId="22" fillId="0" borderId="10" xfId="17" applyNumberFormat="1" applyFont="1" applyBorder="1" applyAlignment="1">
      <alignment horizontal="right" vertical="center" shrinkToFit="1"/>
    </xf>
    <xf numFmtId="177" fontId="22" fillId="0" borderId="9" xfId="17" applyNumberFormat="1" applyFont="1" applyBorder="1" applyAlignment="1">
      <alignment horizontal="right" vertical="center" shrinkToFit="1"/>
    </xf>
    <xf numFmtId="177" fontId="22" fillId="0" borderId="25" xfId="17" applyNumberFormat="1" applyFont="1" applyBorder="1" applyAlignment="1">
      <alignment horizontal="right" vertical="center" shrinkToFit="1"/>
    </xf>
    <xf numFmtId="0" fontId="22" fillId="0" borderId="22" xfId="17" applyFont="1" applyBorder="1">
      <alignment vertical="center"/>
    </xf>
    <xf numFmtId="0" fontId="22" fillId="0" borderId="21" xfId="17" applyFont="1" applyBorder="1">
      <alignment vertical="center"/>
    </xf>
    <xf numFmtId="0" fontId="22" fillId="0" borderId="37" xfId="17" applyFont="1" applyBorder="1">
      <alignment vertical="center"/>
    </xf>
    <xf numFmtId="188" fontId="22" fillId="0" borderId="22" xfId="17" applyNumberFormat="1" applyFont="1" applyBorder="1" applyAlignment="1">
      <alignment horizontal="right" vertical="center" shrinkToFit="1"/>
    </xf>
    <xf numFmtId="188" fontId="22" fillId="0" borderId="21" xfId="17" applyNumberFormat="1" applyFont="1" applyBorder="1" applyAlignment="1">
      <alignment horizontal="right" vertical="center" shrinkToFit="1"/>
    </xf>
    <xf numFmtId="188" fontId="22" fillId="0" borderId="20" xfId="17" applyNumberFormat="1" applyFont="1" applyBorder="1" applyAlignment="1">
      <alignment horizontal="right" vertical="center" shrinkToFit="1"/>
    </xf>
    <xf numFmtId="0" fontId="21" fillId="0" borderId="1" xfId="20" applyFont="1" applyBorder="1" applyAlignment="1">
      <alignment horizontal="center" vertical="center" shrinkToFit="1"/>
    </xf>
    <xf numFmtId="0" fontId="21" fillId="0" borderId="2" xfId="20" applyFont="1" applyBorder="1" applyAlignment="1">
      <alignment horizontal="center" vertical="center" shrinkToFit="1"/>
    </xf>
    <xf numFmtId="0" fontId="21" fillId="0" borderId="3" xfId="20" applyFont="1" applyBorder="1" applyAlignment="1">
      <alignment horizontal="center" vertical="center" shrinkToFit="1"/>
    </xf>
    <xf numFmtId="177" fontId="21" fillId="0" borderId="10" xfId="17" applyNumberFormat="1" applyFont="1" applyBorder="1" applyAlignment="1">
      <alignment horizontal="right" vertical="center" shrinkToFit="1"/>
    </xf>
    <xf numFmtId="177" fontId="21" fillId="0" borderId="9" xfId="17" applyNumberFormat="1" applyFont="1" applyBorder="1" applyAlignment="1">
      <alignment horizontal="right" vertical="center" shrinkToFit="1"/>
    </xf>
    <xf numFmtId="177" fontId="21" fillId="0" borderId="25" xfId="17" applyNumberFormat="1" applyFont="1" applyBorder="1" applyAlignment="1">
      <alignment horizontal="right" vertical="center" shrinkToFit="1"/>
    </xf>
    <xf numFmtId="177" fontId="22" fillId="0" borderId="11" xfId="17" applyNumberFormat="1" applyFont="1" applyBorder="1" applyAlignment="1">
      <alignment horizontal="right" vertical="center" shrinkToFit="1"/>
    </xf>
    <xf numFmtId="0" fontId="21" fillId="0" borderId="1" xfId="17" applyFont="1" applyBorder="1">
      <alignment vertical="center"/>
    </xf>
    <xf numFmtId="0" fontId="21" fillId="0" borderId="9" xfId="17" applyFont="1" applyBorder="1">
      <alignment vertical="center"/>
    </xf>
    <xf numFmtId="0" fontId="21" fillId="0" borderId="11" xfId="17" applyFont="1" applyBorder="1">
      <alignment vertical="center"/>
    </xf>
    <xf numFmtId="185" fontId="22" fillId="0" borderId="10" xfId="17" applyNumberFormat="1" applyFont="1" applyBorder="1" applyAlignment="1">
      <alignment horizontal="right" vertical="center" shrinkToFit="1"/>
    </xf>
    <xf numFmtId="185" fontId="22" fillId="0" borderId="9" xfId="17" applyNumberFormat="1" applyFont="1" applyBorder="1" applyAlignment="1">
      <alignment horizontal="right" vertical="center" shrinkToFit="1"/>
    </xf>
    <xf numFmtId="185" fontId="22" fillId="0" borderId="11" xfId="17" applyNumberFormat="1" applyFont="1" applyBorder="1" applyAlignment="1">
      <alignment horizontal="right" vertical="center" shrinkToFit="1"/>
    </xf>
    <xf numFmtId="185" fontId="22" fillId="0" borderId="25" xfId="17" applyNumberFormat="1" applyFont="1" applyBorder="1" applyAlignment="1">
      <alignment horizontal="right" vertical="center" shrinkToFit="1"/>
    </xf>
    <xf numFmtId="0" fontId="22" fillId="0" borderId="48" xfId="17" applyFont="1" applyBorder="1" applyAlignment="1">
      <alignment horizontal="center" vertical="center" wrapText="1"/>
    </xf>
    <xf numFmtId="0" fontId="22" fillId="0" borderId="34" xfId="17" applyFont="1" applyBorder="1" applyAlignment="1">
      <alignment horizontal="center" vertical="center" wrapText="1"/>
    </xf>
    <xf numFmtId="0" fontId="22" fillId="0" borderId="47" xfId="17" applyFont="1" applyBorder="1" applyAlignment="1">
      <alignment horizontal="center" vertical="center" wrapText="1"/>
    </xf>
    <xf numFmtId="0" fontId="22" fillId="0" borderId="35" xfId="17" applyFont="1" applyBorder="1" applyAlignment="1">
      <alignment horizontal="center" vertical="center" wrapText="1"/>
    </xf>
    <xf numFmtId="0" fontId="22" fillId="0" borderId="0" xfId="17" applyFont="1" applyAlignment="1">
      <alignment horizontal="center" vertical="center" wrapText="1"/>
    </xf>
    <xf numFmtId="0" fontId="22" fillId="0" borderId="5" xfId="17" applyFont="1" applyBorder="1" applyAlignment="1">
      <alignment horizontal="center" vertical="center" wrapText="1"/>
    </xf>
    <xf numFmtId="0" fontId="22" fillId="0" borderId="74" xfId="17" applyFont="1" applyBorder="1" applyAlignment="1">
      <alignment horizontal="center" vertical="center" wrapText="1"/>
    </xf>
    <xf numFmtId="0" fontId="22" fillId="0" borderId="73" xfId="17" applyFont="1" applyBorder="1" applyAlignment="1">
      <alignment horizontal="center" vertical="center" wrapText="1"/>
    </xf>
    <xf numFmtId="0" fontId="22" fillId="0" borderId="72" xfId="17" applyFont="1" applyBorder="1" applyAlignment="1">
      <alignment horizontal="center" vertical="center" wrapText="1"/>
    </xf>
    <xf numFmtId="0" fontId="21" fillId="0" borderId="158" xfId="17" applyFont="1" applyBorder="1">
      <alignment vertical="center"/>
    </xf>
    <xf numFmtId="0" fontId="21" fillId="0" borderId="46" xfId="17" applyFont="1" applyBorder="1">
      <alignment vertical="center"/>
    </xf>
    <xf numFmtId="0" fontId="21" fillId="0" borderId="51" xfId="17" applyFont="1" applyBorder="1">
      <alignment vertical="center"/>
    </xf>
    <xf numFmtId="177" fontId="21" fillId="0" borderId="158" xfId="17" applyNumberFormat="1" applyFont="1" applyBorder="1" applyAlignment="1">
      <alignment horizontal="right" vertical="center" shrinkToFit="1"/>
    </xf>
    <xf numFmtId="177" fontId="21" fillId="0" borderId="34" xfId="17" applyNumberFormat="1" applyFont="1" applyBorder="1" applyAlignment="1">
      <alignment horizontal="right" vertical="center" shrinkToFit="1"/>
    </xf>
    <xf numFmtId="177" fontId="21" fillId="0" borderId="33" xfId="17" applyNumberFormat="1" applyFont="1" applyBorder="1" applyAlignment="1">
      <alignment horizontal="right" vertical="center" shrinkToFit="1"/>
    </xf>
    <xf numFmtId="0" fontId="22" fillId="0" borderId="53" xfId="17" applyFont="1" applyBorder="1" applyAlignment="1">
      <alignment horizontal="center" vertical="center"/>
    </xf>
    <xf numFmtId="0" fontId="22" fillId="0" borderId="11" xfId="17" applyFont="1" applyBorder="1" applyAlignment="1">
      <alignment horizontal="center" vertical="center"/>
    </xf>
    <xf numFmtId="0" fontId="22" fillId="0" borderId="10" xfId="17" applyFont="1" applyBorder="1" applyAlignment="1">
      <alignment horizontal="center" vertical="center" shrinkToFit="1"/>
    </xf>
    <xf numFmtId="0" fontId="22" fillId="0" borderId="9" xfId="17" applyFont="1" applyBorder="1" applyAlignment="1">
      <alignment horizontal="center" vertical="center" shrinkToFit="1"/>
    </xf>
    <xf numFmtId="0" fontId="22" fillId="0" borderId="11" xfId="17" applyFont="1" applyBorder="1" applyAlignment="1">
      <alignment horizontal="center" vertical="center" shrinkToFit="1"/>
    </xf>
    <xf numFmtId="0" fontId="22" fillId="0" borderId="25" xfId="17" applyFont="1" applyBorder="1" applyAlignment="1">
      <alignment horizontal="center" vertical="center" shrinkToFit="1"/>
    </xf>
    <xf numFmtId="0" fontId="22" fillId="0" borderId="74" xfId="17" applyFont="1" applyBorder="1" applyAlignment="1">
      <alignment horizontal="left" vertical="center"/>
    </xf>
    <xf numFmtId="0" fontId="22" fillId="0" borderId="73" xfId="17" applyFont="1" applyBorder="1" applyAlignment="1">
      <alignment horizontal="left" vertical="center"/>
    </xf>
    <xf numFmtId="0" fontId="22" fillId="0" borderId="179" xfId="17" applyFont="1" applyBorder="1" applyAlignment="1">
      <alignment horizontal="left" vertical="center"/>
    </xf>
    <xf numFmtId="185" fontId="22" fillId="0" borderId="74" xfId="17" applyNumberFormat="1" applyFont="1" applyBorder="1" applyAlignment="1">
      <alignment horizontal="right" vertical="center" shrinkToFit="1"/>
    </xf>
    <xf numFmtId="185" fontId="22" fillId="0" borderId="73" xfId="17" applyNumberFormat="1" applyFont="1" applyBorder="1" applyAlignment="1">
      <alignment horizontal="right" vertical="center" shrinkToFit="1"/>
    </xf>
    <xf numFmtId="185" fontId="22" fillId="0" borderId="179" xfId="17" applyNumberFormat="1" applyFont="1" applyBorder="1" applyAlignment="1">
      <alignment horizontal="right" vertical="center" shrinkToFit="1"/>
    </xf>
    <xf numFmtId="0" fontId="22" fillId="0" borderId="48" xfId="18" applyBorder="1" applyAlignment="1">
      <alignment horizontal="left" vertical="center"/>
    </xf>
    <xf numFmtId="0" fontId="22" fillId="0" borderId="34" xfId="18" applyBorder="1" applyAlignment="1">
      <alignment horizontal="left" vertical="center"/>
    </xf>
    <xf numFmtId="0" fontId="22" fillId="0" borderId="33" xfId="18" applyBorder="1" applyAlignment="1">
      <alignment horizontal="left" vertical="center"/>
    </xf>
    <xf numFmtId="0" fontId="21" fillId="0" borderId="22" xfId="20" applyFont="1" applyBorder="1" applyAlignment="1">
      <alignment horizontal="center" vertical="center" shrinkToFit="1"/>
    </xf>
    <xf numFmtId="0" fontId="21" fillId="0" borderId="21" xfId="20" applyFont="1" applyBorder="1" applyAlignment="1">
      <alignment horizontal="center" vertical="center" shrinkToFit="1"/>
    </xf>
    <xf numFmtId="0" fontId="21" fillId="0" borderId="37" xfId="20" applyFont="1" applyBorder="1" applyAlignment="1">
      <alignment horizontal="center" vertical="center" shrinkToFit="1"/>
    </xf>
    <xf numFmtId="188" fontId="21" fillId="0" borderId="1" xfId="17" applyNumberFormat="1" applyFont="1" applyBorder="1" applyAlignment="1">
      <alignment horizontal="right" vertical="center" shrinkToFit="1"/>
    </xf>
    <xf numFmtId="188" fontId="21" fillId="0" borderId="2" xfId="17" applyNumberFormat="1" applyFont="1" applyBorder="1" applyAlignment="1">
      <alignment horizontal="right" vertical="center" shrinkToFit="1"/>
    </xf>
    <xf numFmtId="188" fontId="21" fillId="0" borderId="30" xfId="17" applyNumberFormat="1" applyFont="1" applyBorder="1" applyAlignment="1">
      <alignment horizontal="right" vertical="center" shrinkToFit="1"/>
    </xf>
    <xf numFmtId="0" fontId="21" fillId="0" borderId="2" xfId="17" applyFont="1" applyBorder="1">
      <alignment vertical="center"/>
    </xf>
    <xf numFmtId="0" fontId="21" fillId="0" borderId="3" xfId="17" applyFont="1" applyBorder="1">
      <alignment vertical="center"/>
    </xf>
    <xf numFmtId="177" fontId="22" fillId="0" borderId="34" xfId="17" applyNumberFormat="1" applyFont="1" applyBorder="1" applyAlignment="1">
      <alignment horizontal="right" vertical="center"/>
    </xf>
    <xf numFmtId="177" fontId="22" fillId="0" borderId="33" xfId="17" applyNumberFormat="1" applyFont="1" applyBorder="1" applyAlignment="1">
      <alignment horizontal="right" vertical="center"/>
    </xf>
    <xf numFmtId="0" fontId="31" fillId="0" borderId="0" xfId="17" applyFont="1" applyAlignment="1">
      <alignment horizontal="left" vertical="center" wrapText="1"/>
    </xf>
    <xf numFmtId="0" fontId="31" fillId="0" borderId="89" xfId="17" applyFont="1" applyBorder="1" applyAlignment="1">
      <alignment horizontal="left" vertical="center" wrapText="1"/>
    </xf>
    <xf numFmtId="0" fontId="22" fillId="0" borderId="183" xfId="17" applyFont="1" applyBorder="1" applyAlignment="1">
      <alignment horizontal="center" vertical="center"/>
    </xf>
    <xf numFmtId="0" fontId="22" fillId="0" borderId="14" xfId="17" applyFont="1" applyBorder="1" applyAlignment="1">
      <alignment horizontal="center" vertical="center"/>
    </xf>
    <xf numFmtId="177" fontId="22" fillId="0" borderId="14" xfId="17" applyNumberFormat="1" applyFont="1" applyBorder="1" applyAlignment="1">
      <alignment horizontal="right" vertical="center" shrinkToFit="1"/>
    </xf>
    <xf numFmtId="177" fontId="22" fillId="0" borderId="181" xfId="17" applyNumberFormat="1" applyFont="1" applyBorder="1" applyAlignment="1">
      <alignment horizontal="right" vertical="center" shrinkToFit="1"/>
    </xf>
    <xf numFmtId="177" fontId="22" fillId="0" borderId="13" xfId="17" applyNumberFormat="1" applyFont="1" applyBorder="1" applyAlignment="1">
      <alignment horizontal="right" vertical="center" shrinkToFit="1"/>
    </xf>
    <xf numFmtId="185" fontId="22" fillId="0" borderId="73" xfId="17" applyNumberFormat="1" applyFont="1" applyBorder="1" applyAlignment="1">
      <alignment horizontal="right" vertical="center"/>
    </xf>
    <xf numFmtId="185" fontId="22" fillId="0" borderId="179" xfId="17" applyNumberFormat="1" applyFont="1" applyBorder="1" applyAlignment="1">
      <alignment horizontal="right" vertical="center"/>
    </xf>
    <xf numFmtId="0" fontId="22" fillId="0" borderId="38" xfId="17" applyFont="1" applyBorder="1">
      <alignment vertical="center"/>
    </xf>
    <xf numFmtId="0" fontId="22" fillId="0" borderId="18" xfId="17" applyFont="1" applyBorder="1" applyAlignment="1">
      <alignment horizontal="center" vertical="center"/>
    </xf>
    <xf numFmtId="0" fontId="22" fillId="0" borderId="20" xfId="17" applyFont="1" applyBorder="1" applyAlignment="1">
      <alignment horizontal="center" vertical="center"/>
    </xf>
    <xf numFmtId="0" fontId="22" fillId="0" borderId="180" xfId="17" applyFont="1" applyBorder="1" applyAlignment="1">
      <alignment horizontal="center" vertical="center"/>
    </xf>
    <xf numFmtId="0" fontId="22" fillId="0" borderId="106" xfId="17" applyFont="1" applyBorder="1" applyAlignment="1">
      <alignment horizontal="center" vertical="center"/>
    </xf>
    <xf numFmtId="0" fontId="22" fillId="0" borderId="46" xfId="17" applyFont="1" applyBorder="1" applyAlignment="1">
      <alignment horizontal="center" vertical="center"/>
    </xf>
    <xf numFmtId="0" fontId="22" fillId="0" borderId="45" xfId="17" applyFont="1" applyBorder="1" applyAlignment="1">
      <alignment horizontal="center" vertical="center"/>
    </xf>
    <xf numFmtId="0" fontId="21" fillId="0" borderId="74" xfId="19" applyFont="1" applyBorder="1" applyAlignment="1">
      <alignment horizontal="left" vertical="center"/>
    </xf>
    <xf numFmtId="0" fontId="21" fillId="0" borderId="73" xfId="19" applyFont="1" applyBorder="1" applyAlignment="1">
      <alignment horizontal="left" vertical="center"/>
    </xf>
    <xf numFmtId="0" fontId="21" fillId="0" borderId="179" xfId="19" applyFont="1" applyBorder="1" applyAlignment="1">
      <alignment horizontal="left" vertical="center"/>
    </xf>
    <xf numFmtId="177" fontId="22" fillId="0" borderId="74" xfId="17" applyNumberFormat="1" applyFont="1" applyBorder="1" applyAlignment="1">
      <alignment horizontal="right" vertical="center" shrinkToFit="1"/>
    </xf>
    <xf numFmtId="177" fontId="22" fillId="0" borderId="73" xfId="17" applyNumberFormat="1" applyFont="1" applyBorder="1" applyAlignment="1">
      <alignment horizontal="right" vertical="center" shrinkToFit="1"/>
    </xf>
    <xf numFmtId="177" fontId="22" fillId="0" borderId="179" xfId="17" applyNumberFormat="1" applyFont="1" applyBorder="1" applyAlignment="1">
      <alignment horizontal="right" vertical="center" shrinkToFit="1"/>
    </xf>
    <xf numFmtId="187" fontId="22" fillId="0" borderId="14" xfId="17" applyNumberFormat="1" applyFont="1" applyBorder="1" applyAlignment="1">
      <alignment horizontal="right" vertical="center" shrinkToFit="1"/>
    </xf>
    <xf numFmtId="187" fontId="22" fillId="0" borderId="181" xfId="17" applyNumberFormat="1" applyFont="1" applyBorder="1" applyAlignment="1">
      <alignment horizontal="right" vertical="center" shrinkToFit="1"/>
    </xf>
    <xf numFmtId="187" fontId="22" fillId="0" borderId="13" xfId="17" applyNumberFormat="1" applyFont="1" applyBorder="1" applyAlignment="1">
      <alignment horizontal="right" vertical="center" shrinkToFit="1"/>
    </xf>
    <xf numFmtId="185" fontId="22" fillId="0" borderId="22" xfId="17" applyNumberFormat="1" applyFont="1" applyBorder="1" applyAlignment="1">
      <alignment horizontal="right" vertical="center" shrinkToFit="1"/>
    </xf>
    <xf numFmtId="185" fontId="22" fillId="0" borderId="21" xfId="17" applyNumberFormat="1" applyFont="1" applyBorder="1" applyAlignment="1">
      <alignment horizontal="right" vertical="center" shrinkToFit="1"/>
    </xf>
    <xf numFmtId="185" fontId="22" fillId="0" borderId="37" xfId="17" applyNumberFormat="1" applyFont="1" applyBorder="1" applyAlignment="1">
      <alignment horizontal="right" vertical="center" shrinkToFit="1"/>
    </xf>
    <xf numFmtId="185" fontId="22" fillId="0" borderId="20" xfId="17" applyNumberFormat="1" applyFont="1" applyBorder="1" applyAlignment="1">
      <alignment horizontal="right" vertical="center" shrinkToFit="1"/>
    </xf>
    <xf numFmtId="0" fontId="22" fillId="0" borderId="1" xfId="17" applyFont="1" applyBorder="1" applyAlignment="1">
      <alignment horizontal="center" vertical="center" textRotation="255"/>
    </xf>
    <xf numFmtId="0" fontId="22" fillId="0" borderId="2" xfId="17" applyFont="1" applyBorder="1" applyAlignment="1">
      <alignment horizontal="center" vertical="center" textRotation="255"/>
    </xf>
    <xf numFmtId="0" fontId="22" fillId="0" borderId="3" xfId="17" applyFont="1" applyBorder="1" applyAlignment="1">
      <alignment horizontal="center" vertical="center" textRotation="255"/>
    </xf>
    <xf numFmtId="0" fontId="22" fillId="0" borderId="4" xfId="17" applyFont="1" applyBorder="1" applyAlignment="1">
      <alignment horizontal="center" vertical="center" textRotation="255"/>
    </xf>
    <xf numFmtId="0" fontId="22" fillId="0" borderId="0" xfId="17" applyFont="1" applyAlignment="1">
      <alignment horizontal="center" vertical="center" textRotation="255"/>
    </xf>
    <xf numFmtId="0" fontId="22" fillId="0" borderId="5" xfId="17" applyFont="1" applyBorder="1" applyAlignment="1">
      <alignment horizontal="center" vertical="center" textRotation="255"/>
    </xf>
    <xf numFmtId="0" fontId="22" fillId="0" borderId="6" xfId="17" applyFont="1" applyBorder="1" applyAlignment="1">
      <alignment horizontal="center" vertical="center" textRotation="255"/>
    </xf>
    <xf numFmtId="0" fontId="22" fillId="0" borderId="7" xfId="17" applyFont="1" applyBorder="1" applyAlignment="1">
      <alignment horizontal="center" vertical="center" textRotation="255"/>
    </xf>
    <xf numFmtId="0" fontId="22" fillId="0" borderId="8" xfId="17" applyFont="1" applyBorder="1" applyAlignment="1">
      <alignment horizontal="center" vertical="center" textRotation="255"/>
    </xf>
    <xf numFmtId="0" fontId="21" fillId="0" borderId="48" xfId="19" applyFont="1" applyBorder="1" applyAlignment="1">
      <alignment horizontal="center" vertical="center" wrapText="1"/>
    </xf>
    <xf numFmtId="0" fontId="21" fillId="0" borderId="34" xfId="19" applyFont="1" applyBorder="1" applyAlignment="1">
      <alignment horizontal="center" vertical="center" wrapText="1"/>
    </xf>
    <xf numFmtId="0" fontId="21" fillId="0" borderId="33" xfId="19" applyFont="1" applyBorder="1" applyAlignment="1">
      <alignment horizontal="center" vertical="center" wrapText="1"/>
    </xf>
    <xf numFmtId="0" fontId="21" fillId="0" borderId="35" xfId="19" applyFont="1" applyBorder="1" applyAlignment="1">
      <alignment horizontal="center" vertical="center" wrapText="1"/>
    </xf>
    <xf numFmtId="0" fontId="21" fillId="0" borderId="0" xfId="19" applyFont="1" applyAlignment="1">
      <alignment horizontal="center" vertical="center" wrapText="1"/>
    </xf>
    <xf numFmtId="0" fontId="21" fillId="0" borderId="89" xfId="19" applyFont="1" applyBorder="1" applyAlignment="1">
      <alignment horizontal="center" vertical="center" wrapText="1"/>
    </xf>
    <xf numFmtId="0" fontId="21" fillId="0" borderId="74" xfId="19" applyFont="1" applyBorder="1" applyAlignment="1">
      <alignment horizontal="center" vertical="center" wrapText="1"/>
    </xf>
    <xf numFmtId="0" fontId="21" fillId="0" borderId="73" xfId="19" applyFont="1" applyBorder="1" applyAlignment="1">
      <alignment horizontal="center" vertical="center" wrapText="1"/>
    </xf>
    <xf numFmtId="0" fontId="21" fillId="0" borderId="179" xfId="19" applyFont="1" applyBorder="1" applyAlignment="1">
      <alignment horizontal="center" vertical="center" wrapText="1"/>
    </xf>
    <xf numFmtId="0" fontId="27" fillId="0" borderId="9" xfId="17" applyFont="1" applyBorder="1">
      <alignment vertical="center"/>
    </xf>
    <xf numFmtId="0" fontId="27" fillId="0" borderId="11" xfId="17" applyFont="1" applyBorder="1">
      <alignment vertical="center"/>
    </xf>
    <xf numFmtId="0" fontId="22" fillId="0" borderId="27" xfId="17" applyFont="1" applyBorder="1" applyAlignment="1">
      <alignment horizontal="center" vertical="center" textRotation="255"/>
    </xf>
    <xf numFmtId="0" fontId="22" fillId="0" borderId="35" xfId="17" applyFont="1" applyBorder="1" applyAlignment="1">
      <alignment horizontal="center" vertical="center" textRotation="255"/>
    </xf>
    <xf numFmtId="0" fontId="22" fillId="0" borderId="74" xfId="17" applyFont="1" applyBorder="1" applyAlignment="1">
      <alignment horizontal="center" vertical="center" textRotation="255"/>
    </xf>
    <xf numFmtId="0" fontId="22" fillId="0" borderId="73" xfId="17" applyFont="1" applyBorder="1" applyAlignment="1">
      <alignment horizontal="center" vertical="center" textRotation="255"/>
    </xf>
    <xf numFmtId="0" fontId="22" fillId="0" borderId="72" xfId="17" applyFont="1" applyBorder="1" applyAlignment="1">
      <alignment horizontal="center" vertical="center" textRotation="255"/>
    </xf>
    <xf numFmtId="0" fontId="31" fillId="0" borderId="1" xfId="17" applyFont="1" applyBorder="1" applyAlignment="1">
      <alignment horizontal="center" vertical="center" wrapText="1"/>
    </xf>
    <xf numFmtId="0" fontId="31" fillId="0" borderId="2" xfId="17" applyFont="1" applyBorder="1" applyAlignment="1">
      <alignment horizontal="center" vertical="center" wrapText="1"/>
    </xf>
    <xf numFmtId="0" fontId="31" fillId="0" borderId="3" xfId="17" applyFont="1" applyBorder="1" applyAlignment="1">
      <alignment horizontal="center" vertical="center" wrapText="1"/>
    </xf>
    <xf numFmtId="0" fontId="31" fillId="0" borderId="6" xfId="17" applyFont="1" applyBorder="1" applyAlignment="1">
      <alignment horizontal="center" vertical="center" wrapText="1"/>
    </xf>
    <xf numFmtId="0" fontId="31" fillId="0" borderId="7" xfId="17" applyFont="1" applyBorder="1" applyAlignment="1">
      <alignment horizontal="center" vertical="center" wrapText="1"/>
    </xf>
    <xf numFmtId="0" fontId="31" fillId="0" borderId="8" xfId="17" applyFont="1" applyBorder="1" applyAlignment="1">
      <alignment horizontal="center" vertical="center" wrapText="1"/>
    </xf>
    <xf numFmtId="0" fontId="22" fillId="0" borderId="1" xfId="17" applyFont="1" applyBorder="1" applyAlignment="1">
      <alignment horizontal="center" vertical="center" wrapText="1"/>
    </xf>
    <xf numFmtId="0" fontId="22" fillId="0" borderId="2" xfId="17" applyFont="1" applyBorder="1" applyAlignment="1">
      <alignment horizontal="center" vertical="center" wrapText="1"/>
    </xf>
    <xf numFmtId="0" fontId="22" fillId="0" borderId="3" xfId="17" applyFont="1" applyBorder="1" applyAlignment="1">
      <alignment horizontal="center" vertical="center" wrapText="1"/>
    </xf>
    <xf numFmtId="0" fontId="22" fillId="0" borderId="6" xfId="17" applyFont="1" applyBorder="1" applyAlignment="1">
      <alignment horizontal="center" vertical="center" wrapText="1"/>
    </xf>
    <xf numFmtId="0" fontId="22" fillId="0" borderId="7" xfId="17" applyFont="1" applyBorder="1" applyAlignment="1">
      <alignment horizontal="center" vertical="center" wrapText="1"/>
    </xf>
    <xf numFmtId="0" fontId="22" fillId="0" borderId="8" xfId="17" applyFont="1" applyBorder="1" applyAlignment="1">
      <alignment horizontal="center" vertical="center" wrapText="1"/>
    </xf>
    <xf numFmtId="0" fontId="31" fillId="0" borderId="30" xfId="17" applyFont="1" applyBorder="1" applyAlignment="1">
      <alignment horizontal="center" vertical="center" wrapText="1"/>
    </xf>
    <xf numFmtId="0" fontId="31" fillId="0" borderId="110" xfId="17" applyFont="1" applyBorder="1" applyAlignment="1">
      <alignment horizontal="center" vertical="center" wrapText="1"/>
    </xf>
    <xf numFmtId="177" fontId="22" fillId="0" borderId="22" xfId="17" applyNumberFormat="1" applyFont="1" applyBorder="1" applyAlignment="1">
      <alignment horizontal="right" vertical="center"/>
    </xf>
    <xf numFmtId="177" fontId="22" fillId="0" borderId="21" xfId="17" applyNumberFormat="1" applyFont="1" applyBorder="1" applyAlignment="1">
      <alignment horizontal="right" vertical="center"/>
    </xf>
    <xf numFmtId="177" fontId="22" fillId="0" borderId="37" xfId="17" applyNumberFormat="1" applyFont="1" applyBorder="1" applyAlignment="1">
      <alignment horizontal="right" vertical="center"/>
    </xf>
    <xf numFmtId="0" fontId="22" fillId="0" borderId="83" xfId="17" applyFont="1" applyBorder="1" applyAlignment="1">
      <alignment horizontal="center" vertical="center" shrinkToFit="1"/>
    </xf>
    <xf numFmtId="0" fontId="22" fillId="0" borderId="73" xfId="17" applyFont="1" applyBorder="1" applyAlignment="1">
      <alignment horizontal="center" vertical="center" shrinkToFit="1"/>
    </xf>
    <xf numFmtId="0" fontId="22" fillId="0" borderId="72" xfId="17" applyFont="1" applyBorder="1" applyAlignment="1">
      <alignment horizontal="center" vertical="center" shrinkToFit="1"/>
    </xf>
    <xf numFmtId="0" fontId="31" fillId="0" borderId="0" xfId="17" applyFont="1" applyAlignment="1" applyProtection="1">
      <alignment horizontal="left" vertical="center" wrapText="1"/>
      <protection hidden="1"/>
    </xf>
    <xf numFmtId="186" fontId="22" fillId="0" borderId="0" xfId="17" applyNumberFormat="1" applyFont="1" applyAlignment="1" applyProtection="1">
      <alignment horizontal="center" vertical="center" shrinkToFit="1"/>
      <protection hidden="1"/>
    </xf>
    <xf numFmtId="49" fontId="22" fillId="0" borderId="0" xfId="17" applyNumberFormat="1" applyFont="1" applyAlignment="1">
      <alignment horizontal="left" vertical="center"/>
    </xf>
    <xf numFmtId="0" fontId="22" fillId="0" borderId="0" xfId="17" applyFont="1" applyAlignment="1">
      <alignment horizontal="center" vertical="center" shrinkToFit="1"/>
    </xf>
    <xf numFmtId="0" fontId="22" fillId="0" borderId="0" xfId="17" applyFont="1" applyAlignment="1" applyProtection="1">
      <alignment horizontal="center" vertical="center" shrinkToFit="1"/>
      <protection hidden="1"/>
    </xf>
    <xf numFmtId="0" fontId="22" fillId="0" borderId="0" xfId="17" applyFont="1">
      <alignment vertical="center"/>
    </xf>
    <xf numFmtId="0" fontId="22" fillId="0" borderId="0" xfId="18">
      <alignment vertical="center"/>
    </xf>
    <xf numFmtId="0" fontId="22" fillId="0" borderId="10" xfId="16" applyFont="1" applyBorder="1" applyAlignment="1">
      <alignment horizontal="center" vertical="center"/>
    </xf>
    <xf numFmtId="0" fontId="22" fillId="0" borderId="9" xfId="16" applyFont="1" applyBorder="1" applyAlignment="1">
      <alignment horizontal="center" vertical="center"/>
    </xf>
    <xf numFmtId="0" fontId="22" fillId="0" borderId="11" xfId="16" applyFont="1" applyBorder="1" applyAlignment="1">
      <alignment horizontal="center" vertical="center"/>
    </xf>
    <xf numFmtId="0" fontId="22" fillId="0" borderId="12" xfId="16" applyFont="1" applyBorder="1" applyAlignment="1">
      <alignment horizontal="center" vertical="center"/>
    </xf>
    <xf numFmtId="177" fontId="22" fillId="0" borderId="94" xfId="16" applyNumberFormat="1" applyFont="1" applyBorder="1" applyAlignment="1">
      <alignment horizontal="right" vertical="center" shrinkToFit="1"/>
    </xf>
    <xf numFmtId="177" fontId="22" fillId="0" borderId="0" xfId="16" applyNumberFormat="1" applyFont="1" applyAlignment="1">
      <alignment horizontal="right" vertical="center" shrinkToFit="1"/>
    </xf>
    <xf numFmtId="177" fontId="22" fillId="0" borderId="5" xfId="16" applyNumberFormat="1" applyFont="1" applyBorder="1" applyAlignment="1">
      <alignment horizontal="right" vertical="center" shrinkToFit="1"/>
    </xf>
    <xf numFmtId="185" fontId="22" fillId="0" borderId="104" xfId="16" applyNumberFormat="1" applyFont="1" applyBorder="1" applyAlignment="1">
      <alignment horizontal="right" vertical="center" shrinkToFit="1"/>
    </xf>
    <xf numFmtId="177" fontId="22" fillId="0" borderId="104" xfId="16" applyNumberFormat="1" applyFont="1" applyBorder="1" applyAlignment="1">
      <alignment horizontal="right" vertical="center" shrinkToFit="1"/>
    </xf>
    <xf numFmtId="177" fontId="22" fillId="0" borderId="120" xfId="16" applyNumberFormat="1" applyFont="1" applyBorder="1" applyAlignment="1">
      <alignment horizontal="right" vertical="center" shrinkToFit="1"/>
    </xf>
    <xf numFmtId="49" fontId="32" fillId="0" borderId="17" xfId="16" applyNumberFormat="1" applyFont="1" applyBorder="1" applyAlignment="1">
      <alignment horizontal="center" vertical="center"/>
    </xf>
    <xf numFmtId="49" fontId="32" fillId="0" borderId="16" xfId="16" applyNumberFormat="1" applyFont="1" applyBorder="1" applyAlignment="1">
      <alignment horizontal="center" vertical="center"/>
    </xf>
    <xf numFmtId="49" fontId="32" fillId="0" borderId="15" xfId="16" applyNumberFormat="1" applyFont="1" applyBorder="1" applyAlignment="1">
      <alignment horizontal="center" vertical="center"/>
    </xf>
    <xf numFmtId="0" fontId="22" fillId="0" borderId="4" xfId="16" applyFont="1" applyBorder="1">
      <alignment vertical="center"/>
    </xf>
    <xf numFmtId="0" fontId="22" fillId="0" borderId="0" xfId="16" applyFont="1">
      <alignment vertical="center"/>
    </xf>
    <xf numFmtId="0" fontId="22" fillId="0" borderId="5" xfId="16" applyFont="1" applyBorder="1">
      <alignment vertical="center"/>
    </xf>
    <xf numFmtId="177" fontId="22" fillId="0" borderId="4" xfId="16" applyNumberFormat="1" applyFont="1" applyBorder="1" applyAlignment="1">
      <alignment horizontal="right" vertical="center" shrinkToFit="1"/>
    </xf>
    <xf numFmtId="177" fontId="22" fillId="0" borderId="93" xfId="16" applyNumberFormat="1" applyFont="1" applyBorder="1" applyAlignment="1">
      <alignment horizontal="right" vertical="center" shrinkToFit="1"/>
    </xf>
    <xf numFmtId="185" fontId="22" fillId="0" borderId="94" xfId="16" applyNumberFormat="1" applyFont="1" applyBorder="1" applyAlignment="1">
      <alignment horizontal="right" vertical="center" shrinkToFit="1"/>
    </xf>
    <xf numFmtId="185" fontId="22" fillId="0" borderId="0" xfId="16" applyNumberFormat="1" applyFont="1" applyAlignment="1">
      <alignment horizontal="right" vertical="center" shrinkToFit="1"/>
    </xf>
    <xf numFmtId="185" fontId="22" fillId="0" borderId="5" xfId="16" applyNumberFormat="1" applyFont="1" applyBorder="1" applyAlignment="1">
      <alignment horizontal="right" vertical="center" shrinkToFit="1"/>
    </xf>
    <xf numFmtId="0" fontId="22" fillId="0" borderId="1" xfId="16" applyFont="1" applyBorder="1">
      <alignment vertical="center"/>
    </xf>
    <xf numFmtId="0" fontId="22" fillId="0" borderId="2" xfId="16" applyFont="1" applyBorder="1">
      <alignment vertical="center"/>
    </xf>
    <xf numFmtId="0" fontId="22" fillId="0" borderId="3" xfId="16" applyFont="1" applyBorder="1">
      <alignment vertical="center"/>
    </xf>
    <xf numFmtId="177" fontId="22" fillId="0" borderId="1" xfId="16" applyNumberFormat="1" applyFont="1" applyBorder="1" applyAlignment="1">
      <alignment horizontal="right" vertical="center" shrinkToFit="1"/>
    </xf>
    <xf numFmtId="177" fontId="22" fillId="0" borderId="2" xfId="16" applyNumberFormat="1" applyFont="1" applyBorder="1" applyAlignment="1">
      <alignment horizontal="right" vertical="center" shrinkToFit="1"/>
    </xf>
    <xf numFmtId="177" fontId="22" fillId="0" borderId="101" xfId="16" applyNumberFormat="1" applyFont="1" applyBorder="1" applyAlignment="1">
      <alignment horizontal="right" vertical="center" shrinkToFit="1"/>
    </xf>
    <xf numFmtId="185" fontId="22" fillId="0" borderId="108" xfId="16" applyNumberFormat="1" applyFont="1" applyBorder="1" applyAlignment="1">
      <alignment horizontal="right" vertical="center" shrinkToFit="1"/>
    </xf>
    <xf numFmtId="177" fontId="22" fillId="0" borderId="108" xfId="16" applyNumberFormat="1" applyFont="1" applyBorder="1" applyAlignment="1">
      <alignment horizontal="right" vertical="center" shrinkToFit="1"/>
    </xf>
    <xf numFmtId="185" fontId="22" fillId="0" borderId="102" xfId="16" applyNumberFormat="1" applyFont="1" applyBorder="1" applyAlignment="1">
      <alignment horizontal="right" vertical="center" shrinkToFit="1"/>
    </xf>
    <xf numFmtId="185" fontId="22" fillId="0" borderId="2" xfId="16" applyNumberFormat="1" applyFont="1" applyBorder="1" applyAlignment="1">
      <alignment horizontal="right" vertical="center" shrinkToFit="1"/>
    </xf>
    <xf numFmtId="185" fontId="22" fillId="0" borderId="3" xfId="16" applyNumberFormat="1" applyFont="1" applyBorder="1" applyAlignment="1">
      <alignment horizontal="right" vertical="center" shrinkToFit="1"/>
    </xf>
    <xf numFmtId="185" fontId="22" fillId="0" borderId="101" xfId="16" applyNumberFormat="1" applyFont="1" applyBorder="1" applyAlignment="1">
      <alignment horizontal="right" vertical="center" shrinkToFit="1"/>
    </xf>
    <xf numFmtId="185" fontId="22" fillId="0" borderId="93" xfId="16" applyNumberFormat="1" applyFont="1" applyBorder="1" applyAlignment="1">
      <alignment horizontal="right" vertical="center" shrinkToFit="1"/>
    </xf>
    <xf numFmtId="177" fontId="22" fillId="0" borderId="94" xfId="16" applyNumberFormat="1" applyFont="1" applyBorder="1" applyAlignment="1">
      <alignment horizontal="right" vertical="center"/>
    </xf>
    <xf numFmtId="177" fontId="22" fillId="0" borderId="0" xfId="16" applyNumberFormat="1" applyFont="1" applyAlignment="1">
      <alignment horizontal="right" vertical="center"/>
    </xf>
    <xf numFmtId="177" fontId="22" fillId="0" borderId="5" xfId="16" applyNumberFormat="1" applyFont="1" applyBorder="1" applyAlignment="1">
      <alignment horizontal="right" vertical="center"/>
    </xf>
    <xf numFmtId="0" fontId="1" fillId="0" borderId="0" xfId="1" applyAlignment="1">
      <alignment vertical="center"/>
    </xf>
    <xf numFmtId="0" fontId="1" fillId="0" borderId="5" xfId="1" applyBorder="1" applyAlignment="1">
      <alignment vertical="center"/>
    </xf>
    <xf numFmtId="0" fontId="31" fillId="0" borderId="10" xfId="16" applyFont="1" applyBorder="1" applyAlignment="1">
      <alignment horizontal="center" vertical="center"/>
    </xf>
    <xf numFmtId="0" fontId="31" fillId="0" borderId="9" xfId="16" applyFont="1" applyBorder="1" applyAlignment="1">
      <alignment horizontal="center" vertical="center"/>
    </xf>
    <xf numFmtId="0" fontId="31" fillId="0" borderId="11" xfId="16" applyFont="1" applyBorder="1" applyAlignment="1">
      <alignment horizontal="center" vertical="center"/>
    </xf>
    <xf numFmtId="0" fontId="31" fillId="0" borderId="4" xfId="16" applyFont="1" applyBorder="1">
      <alignment vertical="center"/>
    </xf>
    <xf numFmtId="0" fontId="31" fillId="0" borderId="0" xfId="16" applyFont="1">
      <alignment vertical="center"/>
    </xf>
    <xf numFmtId="0" fontId="31" fillId="0" borderId="5" xfId="16" applyFont="1" applyBorder="1">
      <alignment vertical="center"/>
    </xf>
    <xf numFmtId="0" fontId="22" fillId="0" borderId="6" xfId="16" applyFont="1" applyBorder="1">
      <alignment vertical="center"/>
    </xf>
    <xf numFmtId="0" fontId="22" fillId="0" borderId="7" xfId="16" applyFont="1" applyBorder="1">
      <alignment vertical="center"/>
    </xf>
    <xf numFmtId="0" fontId="22" fillId="0" borderId="8" xfId="16" applyFont="1" applyBorder="1">
      <alignment vertical="center"/>
    </xf>
    <xf numFmtId="177" fontId="22" fillId="0" borderId="4" xfId="16" applyNumberFormat="1" applyFont="1" applyBorder="1" applyAlignment="1">
      <alignment horizontal="right" vertical="center"/>
    </xf>
    <xf numFmtId="177" fontId="22" fillId="0" borderId="93" xfId="16" applyNumberFormat="1" applyFont="1" applyBorder="1" applyAlignment="1">
      <alignment horizontal="right" vertical="center"/>
    </xf>
    <xf numFmtId="185" fontId="22" fillId="0" borderId="104" xfId="16" applyNumberFormat="1" applyFont="1" applyBorder="1" applyAlignment="1">
      <alignment horizontal="right" vertical="center"/>
    </xf>
    <xf numFmtId="185" fontId="3" fillId="0" borderId="0" xfId="16" applyNumberFormat="1" applyAlignment="1">
      <alignment horizontal="right" vertical="center" shrinkToFit="1"/>
    </xf>
    <xf numFmtId="185" fontId="3" fillId="0" borderId="5" xfId="16" applyNumberFormat="1" applyBorder="1" applyAlignment="1">
      <alignment horizontal="right" vertical="center" shrinkToFit="1"/>
    </xf>
    <xf numFmtId="177" fontId="22" fillId="0" borderId="102" xfId="16" applyNumberFormat="1" applyFont="1" applyBorder="1" applyAlignment="1">
      <alignment horizontal="right" vertical="center" shrinkToFit="1"/>
    </xf>
    <xf numFmtId="0" fontId="3" fillId="0" borderId="0" xfId="16" applyAlignment="1">
      <alignment horizontal="right" vertical="center" shrinkToFit="1"/>
    </xf>
    <xf numFmtId="0" fontId="3" fillId="0" borderId="93" xfId="16" applyBorder="1" applyAlignment="1">
      <alignment horizontal="right" vertical="center" shrinkToFit="1"/>
    </xf>
    <xf numFmtId="185" fontId="3" fillId="0" borderId="93" xfId="16" applyNumberFormat="1" applyBorder="1" applyAlignment="1">
      <alignment horizontal="right" vertical="center" shrinkToFit="1"/>
    </xf>
    <xf numFmtId="0" fontId="3" fillId="0" borderId="9" xfId="16" applyBorder="1" applyAlignment="1">
      <alignment horizontal="center" vertical="center"/>
    </xf>
    <xf numFmtId="0" fontId="3" fillId="0" borderId="11" xfId="16" applyBorder="1" applyAlignment="1">
      <alignment horizontal="center" vertical="center"/>
    </xf>
    <xf numFmtId="0" fontId="22" fillId="0" borderId="1" xfId="16" applyFont="1" applyBorder="1" applyAlignment="1">
      <alignment horizontal="center" vertical="center" textRotation="255"/>
    </xf>
    <xf numFmtId="0" fontId="22" fillId="0" borderId="3" xfId="16" applyFont="1" applyBorder="1" applyAlignment="1">
      <alignment horizontal="center" vertical="center" textRotation="255"/>
    </xf>
    <xf numFmtId="0" fontId="22" fillId="0" borderId="4" xfId="16" applyFont="1" applyBorder="1" applyAlignment="1">
      <alignment horizontal="center" vertical="center" textRotation="255"/>
    </xf>
    <xf numFmtId="0" fontId="22" fillId="0" borderId="5" xfId="16" applyFont="1" applyBorder="1" applyAlignment="1">
      <alignment horizontal="center" vertical="center" textRotation="255"/>
    </xf>
    <xf numFmtId="0" fontId="22" fillId="0" borderId="6" xfId="16" applyFont="1" applyBorder="1" applyAlignment="1">
      <alignment horizontal="center" vertical="center" textRotation="255"/>
    </xf>
    <xf numFmtId="0" fontId="22" fillId="0" borderId="8" xfId="16" applyFont="1" applyBorder="1" applyAlignment="1">
      <alignment horizontal="center" vertical="center" textRotation="255"/>
    </xf>
    <xf numFmtId="0" fontId="3" fillId="0" borderId="2" xfId="16" applyBorder="1" applyAlignment="1">
      <alignment horizontal="right" vertical="center" shrinkToFit="1"/>
    </xf>
    <xf numFmtId="0" fontId="3" fillId="0" borderId="3" xfId="16" applyBorder="1" applyAlignment="1">
      <alignment horizontal="right" vertical="center" shrinkToFit="1"/>
    </xf>
    <xf numFmtId="0" fontId="22" fillId="0" borderId="1" xfId="16" applyFont="1" applyBorder="1" applyAlignment="1">
      <alignment horizontal="center" vertical="center" wrapText="1"/>
    </xf>
    <xf numFmtId="0" fontId="22" fillId="0" borderId="2" xfId="16" applyFont="1" applyBorder="1" applyAlignment="1">
      <alignment horizontal="center" vertical="center" wrapText="1"/>
    </xf>
    <xf numFmtId="0" fontId="22" fillId="0" borderId="4" xfId="16" applyFont="1" applyBorder="1" applyAlignment="1">
      <alignment horizontal="center" vertical="center" wrapText="1"/>
    </xf>
    <xf numFmtId="0" fontId="22" fillId="0" borderId="0" xfId="16" applyFont="1" applyAlignment="1">
      <alignment horizontal="center" vertical="center" wrapText="1"/>
    </xf>
    <xf numFmtId="0" fontId="22" fillId="0" borderId="6" xfId="16" applyFont="1" applyBorder="1" applyAlignment="1">
      <alignment horizontal="center" vertical="center" wrapText="1"/>
    </xf>
    <xf numFmtId="0" fontId="22" fillId="0" borderId="7" xfId="16" applyFont="1" applyBorder="1" applyAlignment="1">
      <alignment horizontal="center" vertical="center" wrapText="1"/>
    </xf>
    <xf numFmtId="0" fontId="22" fillId="0" borderId="2" xfId="16" applyFont="1" applyBorder="1" applyAlignment="1">
      <alignment vertical="center" textRotation="255"/>
    </xf>
    <xf numFmtId="0" fontId="22" fillId="0" borderId="0" xfId="16" applyFont="1" applyAlignment="1">
      <alignment vertical="center" textRotation="255"/>
    </xf>
    <xf numFmtId="0" fontId="22" fillId="0" borderId="7" xfId="16" applyFont="1" applyBorder="1" applyAlignment="1">
      <alignment vertical="center" textRotation="255"/>
    </xf>
    <xf numFmtId="0" fontId="3" fillId="0" borderId="5" xfId="16" applyBorder="1" applyAlignment="1">
      <alignment horizontal="right" vertical="center" shrinkToFit="1"/>
    </xf>
    <xf numFmtId="185" fontId="22" fillId="0" borderId="1" xfId="16" applyNumberFormat="1" applyFont="1" applyBorder="1" applyAlignment="1">
      <alignment horizontal="right" vertical="center" shrinkToFit="1"/>
    </xf>
    <xf numFmtId="185" fontId="22" fillId="0" borderId="4" xfId="16" applyNumberFormat="1" applyFont="1" applyBorder="1" applyAlignment="1">
      <alignment horizontal="right" vertical="center" shrinkToFit="1"/>
    </xf>
    <xf numFmtId="185" fontId="22" fillId="0" borderId="6" xfId="16" applyNumberFormat="1" applyFont="1" applyBorder="1" applyAlignment="1">
      <alignment horizontal="right" vertical="center" shrinkToFit="1"/>
    </xf>
    <xf numFmtId="0" fontId="3" fillId="0" borderId="7" xfId="16" applyBorder="1" applyAlignment="1">
      <alignment horizontal="right" vertical="center" shrinkToFit="1"/>
    </xf>
    <xf numFmtId="185" fontId="22" fillId="0" borderId="7" xfId="16" applyNumberFormat="1" applyFont="1" applyBorder="1" applyAlignment="1">
      <alignment horizontal="right" vertical="center" shrinkToFit="1"/>
    </xf>
    <xf numFmtId="0" fontId="3" fillId="0" borderId="8" xfId="16" applyBorder="1" applyAlignment="1">
      <alignment horizontal="right" vertical="center" shrinkToFit="1"/>
    </xf>
    <xf numFmtId="177" fontId="22" fillId="0" borderId="3" xfId="16" applyNumberFormat="1" applyFont="1" applyBorder="1" applyAlignment="1">
      <alignment horizontal="right" vertical="center" shrinkToFit="1"/>
    </xf>
    <xf numFmtId="0" fontId="22" fillId="0" borderId="4" xfId="16" applyFont="1" applyBorder="1" applyAlignment="1">
      <alignment horizontal="left" vertical="center"/>
    </xf>
    <xf numFmtId="0" fontId="22" fillId="0" borderId="0" xfId="16" applyFont="1" applyAlignment="1">
      <alignment horizontal="left" vertical="center"/>
    </xf>
    <xf numFmtId="0" fontId="22" fillId="0" borderId="5" xfId="16" applyFont="1" applyBorder="1" applyAlignment="1">
      <alignment horizontal="left" vertical="center"/>
    </xf>
    <xf numFmtId="0" fontId="22" fillId="0" borderId="1" xfId="16" applyFont="1" applyBorder="1" applyAlignment="1">
      <alignment horizontal="left" vertical="center"/>
    </xf>
    <xf numFmtId="0" fontId="22" fillId="0" borderId="2" xfId="16" applyFont="1" applyBorder="1" applyAlignment="1">
      <alignment horizontal="left" vertical="center"/>
    </xf>
    <xf numFmtId="0" fontId="22" fillId="0" borderId="3" xfId="16" applyFont="1" applyBorder="1" applyAlignment="1">
      <alignment horizontal="left" vertical="center"/>
    </xf>
    <xf numFmtId="177" fontId="22" fillId="0" borderId="6" xfId="16" applyNumberFormat="1" applyFont="1" applyBorder="1" applyAlignment="1">
      <alignment horizontal="right" vertical="center" shrinkToFit="1"/>
    </xf>
    <xf numFmtId="177" fontId="22" fillId="0" borderId="7" xfId="16" applyNumberFormat="1" applyFont="1" applyBorder="1" applyAlignment="1">
      <alignment horizontal="right" vertical="center" shrinkToFit="1"/>
    </xf>
    <xf numFmtId="0" fontId="22" fillId="0" borderId="6" xfId="16" applyFont="1" applyBorder="1" applyAlignment="1">
      <alignment horizontal="left" vertical="center"/>
    </xf>
    <xf numFmtId="0" fontId="22" fillId="0" borderId="7" xfId="16" applyFont="1" applyBorder="1" applyAlignment="1">
      <alignment horizontal="left" vertical="center"/>
    </xf>
    <xf numFmtId="0" fontId="22" fillId="0" borderId="8" xfId="16" applyFont="1" applyBorder="1" applyAlignment="1">
      <alignment horizontal="left" vertical="center"/>
    </xf>
    <xf numFmtId="177" fontId="22" fillId="8" borderId="94" xfId="16" applyNumberFormat="1" applyFont="1" applyFill="1" applyBorder="1" applyAlignment="1">
      <alignment horizontal="right" vertical="center" shrinkToFit="1"/>
    </xf>
    <xf numFmtId="177" fontId="22" fillId="8" borderId="0" xfId="16" applyNumberFormat="1" applyFont="1" applyFill="1" applyAlignment="1">
      <alignment horizontal="right" vertical="center" shrinkToFit="1"/>
    </xf>
    <xf numFmtId="177" fontId="22" fillId="8" borderId="93" xfId="16" applyNumberFormat="1" applyFont="1" applyFill="1" applyBorder="1" applyAlignment="1">
      <alignment horizontal="right" vertical="center" shrinkToFit="1"/>
    </xf>
    <xf numFmtId="0" fontId="22" fillId="8" borderId="94" xfId="16" applyFont="1" applyFill="1" applyBorder="1" applyAlignment="1">
      <alignment horizontal="right" vertical="center" shrinkToFit="1"/>
    </xf>
    <xf numFmtId="0" fontId="22" fillId="8" borderId="0" xfId="16" applyFont="1" applyFill="1" applyAlignment="1">
      <alignment horizontal="right" vertical="center" shrinkToFit="1"/>
    </xf>
    <xf numFmtId="0" fontId="22" fillId="8" borderId="5" xfId="16" applyFont="1" applyFill="1" applyBorder="1" applyAlignment="1">
      <alignment horizontal="right" vertical="center" shrinkToFit="1"/>
    </xf>
    <xf numFmtId="177" fontId="22" fillId="0" borderId="87" xfId="16" applyNumberFormat="1" applyFont="1" applyBorder="1" applyAlignment="1">
      <alignment horizontal="right" vertical="center" shrinkToFit="1"/>
    </xf>
    <xf numFmtId="185" fontId="22" fillId="0" borderId="118" xfId="16" applyNumberFormat="1" applyFont="1" applyBorder="1" applyAlignment="1">
      <alignment horizontal="right" vertical="center" shrinkToFit="1"/>
    </xf>
    <xf numFmtId="177" fontId="22" fillId="0" borderId="118" xfId="16" applyNumberFormat="1" applyFont="1" applyBorder="1" applyAlignment="1">
      <alignment horizontal="right" vertical="center" shrinkToFit="1"/>
    </xf>
    <xf numFmtId="185" fontId="22" fillId="0" borderId="88" xfId="16" applyNumberFormat="1" applyFont="1" applyBorder="1" applyAlignment="1">
      <alignment horizontal="right" vertical="center" shrinkToFit="1"/>
    </xf>
    <xf numFmtId="185" fontId="22" fillId="0" borderId="8" xfId="16" applyNumberFormat="1" applyFont="1" applyBorder="1" applyAlignment="1">
      <alignment horizontal="right" vertical="center" shrinkToFit="1"/>
    </xf>
    <xf numFmtId="177" fontId="22" fillId="0" borderId="8" xfId="16" applyNumberFormat="1" applyFont="1" applyBorder="1" applyAlignment="1">
      <alignment horizontal="right" vertical="center" shrinkToFit="1"/>
    </xf>
    <xf numFmtId="0" fontId="21" fillId="0" borderId="0" xfId="16" applyFont="1">
      <alignment vertical="center"/>
    </xf>
    <xf numFmtId="0" fontId="21" fillId="0" borderId="5" xfId="16" applyFont="1" applyBorder="1">
      <alignment vertical="center"/>
    </xf>
    <xf numFmtId="0" fontId="3" fillId="0" borderId="87" xfId="16" applyBorder="1" applyAlignment="1">
      <alignment horizontal="right" vertical="center" shrinkToFit="1"/>
    </xf>
    <xf numFmtId="185" fontId="3" fillId="0" borderId="7" xfId="16" applyNumberFormat="1" applyBorder="1" applyAlignment="1">
      <alignment horizontal="right" vertical="center" shrinkToFit="1"/>
    </xf>
    <xf numFmtId="185" fontId="3" fillId="0" borderId="87" xfId="16" applyNumberFormat="1" applyBorder="1" applyAlignment="1">
      <alignment horizontal="right" vertical="center" shrinkToFit="1"/>
    </xf>
    <xf numFmtId="177" fontId="22" fillId="0" borderId="88" xfId="16" applyNumberFormat="1" applyFont="1" applyBorder="1" applyAlignment="1">
      <alignment horizontal="right" vertical="center" shrinkToFit="1"/>
    </xf>
    <xf numFmtId="177" fontId="22" fillId="8" borderId="88" xfId="16" applyNumberFormat="1" applyFont="1" applyFill="1" applyBorder="1" applyAlignment="1">
      <alignment horizontal="right" vertical="center" shrinkToFit="1"/>
    </xf>
    <xf numFmtId="177" fontId="22" fillId="8" borderId="7" xfId="16" applyNumberFormat="1" applyFont="1" applyFill="1" applyBorder="1" applyAlignment="1">
      <alignment horizontal="right" vertical="center" shrinkToFit="1"/>
    </xf>
    <xf numFmtId="177" fontId="22" fillId="8" borderId="87" xfId="16" applyNumberFormat="1" applyFont="1" applyFill="1" applyBorder="1" applyAlignment="1">
      <alignment horizontal="right" vertical="center" shrinkToFit="1"/>
    </xf>
    <xf numFmtId="0" fontId="22" fillId="8" borderId="88" xfId="16" applyFont="1" applyFill="1" applyBorder="1" applyAlignment="1">
      <alignment horizontal="right" vertical="center" shrinkToFit="1"/>
    </xf>
    <xf numFmtId="0" fontId="22" fillId="8" borderId="7" xfId="16" applyFont="1" applyFill="1" applyBorder="1" applyAlignment="1">
      <alignment horizontal="right" vertical="center" shrinkToFit="1"/>
    </xf>
    <xf numFmtId="0" fontId="22" fillId="8" borderId="8" xfId="16" applyFont="1" applyFill="1" applyBorder="1" applyAlignment="1">
      <alignment horizontal="right" vertical="center" shrinkToFit="1"/>
    </xf>
    <xf numFmtId="0" fontId="4" fillId="7" borderId="158" xfId="13" applyFont="1" applyFill="1" applyBorder="1" applyAlignment="1" applyProtection="1">
      <alignment horizontal="center" vertical="center" wrapText="1"/>
      <protection locked="0"/>
    </xf>
    <xf numFmtId="0" fontId="4" fillId="7" borderId="34" xfId="13" applyFont="1" applyFill="1" applyBorder="1" applyAlignment="1" applyProtection="1">
      <alignment horizontal="center" vertical="center" wrapText="1"/>
      <protection locked="0"/>
    </xf>
    <xf numFmtId="0" fontId="4" fillId="7" borderId="33" xfId="13" applyFont="1" applyFill="1" applyBorder="1" applyAlignment="1" applyProtection="1">
      <alignment horizontal="center" vertical="center" wrapText="1"/>
      <protection locked="0"/>
    </xf>
    <xf numFmtId="0" fontId="4" fillId="7" borderId="155" xfId="13" applyFont="1" applyFill="1" applyBorder="1" applyAlignment="1" applyProtection="1">
      <alignment horizontal="center" vertical="center" wrapText="1"/>
      <protection locked="0"/>
    </xf>
    <xf numFmtId="0" fontId="4" fillId="7" borderId="154" xfId="13" applyFont="1" applyFill="1" applyBorder="1" applyAlignment="1" applyProtection="1">
      <alignment horizontal="center" vertical="center" wrapText="1"/>
      <protection locked="0"/>
    </xf>
    <xf numFmtId="0" fontId="4" fillId="7" borderId="153" xfId="13" applyFont="1" applyFill="1" applyBorder="1" applyAlignment="1" applyProtection="1">
      <alignment horizontal="center" vertical="center" wrapText="1"/>
      <protection locked="0"/>
    </xf>
    <xf numFmtId="0" fontId="4" fillId="0" borderId="151" xfId="14" applyFont="1" applyBorder="1" applyAlignment="1" applyProtection="1">
      <alignment horizontal="left" vertical="center" shrinkToFit="1"/>
      <protection locked="0"/>
    </xf>
    <xf numFmtId="0" fontId="4" fillId="0" borderId="150" xfId="14" applyFont="1" applyBorder="1" applyAlignment="1" applyProtection="1">
      <alignment horizontal="left" vertical="center" shrinkToFit="1"/>
      <protection locked="0"/>
    </xf>
    <xf numFmtId="0" fontId="4" fillId="0" borderId="149" xfId="14" applyFont="1" applyBorder="1" applyAlignment="1" applyProtection="1">
      <alignment horizontal="left" vertical="center" shrinkToFit="1"/>
      <protection locked="0"/>
    </xf>
    <xf numFmtId="181" fontId="4" fillId="0" borderId="148" xfId="14" applyNumberFormat="1" applyFont="1" applyBorder="1" applyAlignment="1" applyProtection="1">
      <alignment horizontal="right" vertical="center" shrinkToFit="1"/>
      <protection locked="0"/>
    </xf>
    <xf numFmtId="181" fontId="4" fillId="0" borderId="147" xfId="14" applyNumberFormat="1" applyFont="1" applyBorder="1" applyAlignment="1" applyProtection="1">
      <alignment horizontal="right" vertical="center" shrinkToFit="1"/>
      <protection locked="0"/>
    </xf>
    <xf numFmtId="181" fontId="4" fillId="0" borderId="178" xfId="14" applyNumberFormat="1" applyFont="1" applyBorder="1" applyAlignment="1" applyProtection="1">
      <alignment horizontal="right" vertical="center" shrinkToFit="1"/>
      <protection locked="0"/>
    </xf>
    <xf numFmtId="181" fontId="4" fillId="0" borderId="177" xfId="14" applyNumberFormat="1" applyFont="1" applyBorder="1" applyAlignment="1" applyProtection="1">
      <alignment horizontal="right" vertical="center" shrinkToFit="1"/>
      <protection locked="0"/>
    </xf>
    <xf numFmtId="181" fontId="4" fillId="0" borderId="176" xfId="14" applyNumberFormat="1" applyFont="1" applyBorder="1" applyAlignment="1" applyProtection="1">
      <alignment horizontal="right" vertical="center" shrinkToFit="1"/>
      <protection locked="0"/>
    </xf>
    <xf numFmtId="181" fontId="4" fillId="0" borderId="175" xfId="14" applyNumberFormat="1" applyFont="1" applyBorder="1" applyAlignment="1" applyProtection="1">
      <alignment horizontal="right" vertical="center" shrinkToFit="1"/>
      <protection locked="0"/>
    </xf>
    <xf numFmtId="181" fontId="4" fillId="0" borderId="174" xfId="15" applyNumberFormat="1" applyFont="1" applyBorder="1" applyAlignment="1" applyProtection="1">
      <alignment horizontal="right" vertical="center" shrinkToFit="1"/>
      <protection locked="0"/>
    </xf>
    <xf numFmtId="181" fontId="4" fillId="0" borderId="147" xfId="15" applyNumberFormat="1" applyFont="1" applyBorder="1" applyAlignment="1" applyProtection="1">
      <alignment horizontal="right" vertical="center" shrinkToFit="1"/>
      <protection locked="0"/>
    </xf>
    <xf numFmtId="0" fontId="4" fillId="0" borderId="147" xfId="15" applyFont="1" applyBorder="1" applyAlignment="1" applyProtection="1">
      <alignment horizontal="left" vertical="center" shrinkToFit="1"/>
      <protection locked="0"/>
    </xf>
    <xf numFmtId="0" fontId="4" fillId="0" borderId="146" xfId="15" applyFont="1" applyBorder="1" applyAlignment="1" applyProtection="1">
      <alignment horizontal="left" vertical="center" shrinkToFit="1"/>
      <protection locked="0"/>
    </xf>
    <xf numFmtId="0" fontId="4" fillId="0" borderId="151" xfId="15" applyFont="1" applyBorder="1" applyAlignment="1" applyProtection="1">
      <alignment horizontal="left" vertical="center" shrinkToFit="1"/>
      <protection locked="0"/>
    </xf>
    <xf numFmtId="0" fontId="4" fillId="0" borderId="150" xfId="15" applyFont="1" applyBorder="1" applyAlignment="1" applyProtection="1">
      <alignment horizontal="left" vertical="center" shrinkToFit="1"/>
      <protection locked="0"/>
    </xf>
    <xf numFmtId="0" fontId="4" fillId="0" borderId="149" xfId="15" applyFont="1" applyBorder="1" applyAlignment="1" applyProtection="1">
      <alignment horizontal="left" vertical="center" shrinkToFit="1"/>
      <protection locked="0"/>
    </xf>
    <xf numFmtId="0" fontId="4" fillId="0" borderId="172" xfId="15" applyFont="1" applyBorder="1" applyAlignment="1" applyProtection="1">
      <alignment horizontal="left" vertical="center" shrinkToFit="1"/>
      <protection locked="0"/>
    </xf>
    <xf numFmtId="181" fontId="4" fillId="0" borderId="151" xfId="15" applyNumberFormat="1" applyFont="1" applyBorder="1" applyAlignment="1" applyProtection="1">
      <alignment horizontal="right" vertical="center" shrinkToFit="1"/>
      <protection locked="0"/>
    </xf>
    <xf numFmtId="181" fontId="4" fillId="0" borderId="150" xfId="15" applyNumberFormat="1" applyFont="1" applyBorder="1" applyAlignment="1" applyProtection="1">
      <alignment horizontal="right" vertical="center" shrinkToFit="1"/>
      <protection locked="0"/>
    </xf>
    <xf numFmtId="181" fontId="4" fillId="0" borderId="149" xfId="15" applyNumberFormat="1" applyFont="1" applyBorder="1" applyAlignment="1" applyProtection="1">
      <alignment horizontal="right" vertical="center" shrinkToFit="1"/>
      <protection locked="0"/>
    </xf>
    <xf numFmtId="0" fontId="4" fillId="7" borderId="47" xfId="13" applyFont="1" applyFill="1" applyBorder="1" applyAlignment="1" applyProtection="1">
      <alignment horizontal="center" vertical="center" wrapText="1"/>
      <protection locked="0"/>
    </xf>
    <xf numFmtId="0" fontId="4" fillId="7" borderId="156" xfId="13" applyFont="1" applyFill="1" applyBorder="1" applyAlignment="1" applyProtection="1">
      <alignment horizontal="center" vertical="center" wrapText="1"/>
      <protection locked="0"/>
    </xf>
    <xf numFmtId="0" fontId="4" fillId="7" borderId="48" xfId="13" applyFont="1" applyFill="1" applyBorder="1" applyAlignment="1" applyProtection="1">
      <alignment horizontal="center" vertical="center" wrapText="1"/>
      <protection locked="0"/>
    </xf>
    <xf numFmtId="0" fontId="4" fillId="7" borderId="157" xfId="13" applyFont="1" applyFill="1" applyBorder="1" applyAlignment="1" applyProtection="1">
      <alignment horizontal="center" vertical="center" wrapText="1"/>
      <protection locked="0"/>
    </xf>
    <xf numFmtId="181" fontId="4" fillId="0" borderId="127" xfId="15" applyNumberFormat="1" applyFont="1" applyBorder="1" applyAlignment="1" applyProtection="1">
      <alignment horizontal="right" vertical="center" shrinkToFit="1"/>
      <protection locked="0"/>
    </xf>
    <xf numFmtId="181" fontId="4" fillId="0" borderId="126" xfId="15" applyNumberFormat="1" applyFont="1" applyBorder="1" applyAlignment="1" applyProtection="1">
      <alignment horizontal="right" vertical="center" shrinkToFit="1"/>
      <protection locked="0"/>
    </xf>
    <xf numFmtId="181" fontId="4" fillId="0" borderId="128" xfId="15" applyNumberFormat="1" applyFont="1" applyBorder="1" applyAlignment="1" applyProtection="1">
      <alignment horizontal="right" vertical="center" shrinkToFit="1"/>
      <protection locked="0"/>
    </xf>
    <xf numFmtId="0" fontId="29" fillId="2" borderId="0" xfId="13" applyFont="1" applyFill="1">
      <alignment vertical="center"/>
    </xf>
    <xf numFmtId="0" fontId="28" fillId="2" borderId="17" xfId="13" applyFont="1" applyFill="1" applyBorder="1" applyAlignment="1">
      <alignment horizontal="center" vertical="center"/>
    </xf>
    <xf numFmtId="0" fontId="28" fillId="2" borderId="16" xfId="13" applyFont="1" applyFill="1" applyBorder="1" applyAlignment="1">
      <alignment horizontal="center" vertical="center"/>
    </xf>
    <xf numFmtId="0" fontId="28" fillId="2" borderId="15" xfId="13" applyFont="1" applyFill="1" applyBorder="1" applyAlignment="1">
      <alignment horizontal="center" vertical="center"/>
    </xf>
    <xf numFmtId="0" fontId="4" fillId="2" borderId="73" xfId="13" applyFont="1" applyFill="1" applyBorder="1" applyAlignment="1">
      <alignment horizontal="left" vertical="center"/>
    </xf>
    <xf numFmtId="0" fontId="4" fillId="2" borderId="73" xfId="13" applyFont="1" applyFill="1" applyBorder="1">
      <alignment vertical="center"/>
    </xf>
    <xf numFmtId="0" fontId="4" fillId="7" borderId="48" xfId="13" applyFont="1" applyFill="1" applyBorder="1" applyAlignment="1" applyProtection="1">
      <alignment horizontal="center" vertical="center"/>
      <protection locked="0"/>
    </xf>
    <xf numFmtId="0" fontId="4" fillId="7" borderId="34" xfId="13" applyFont="1" applyFill="1" applyBorder="1" applyAlignment="1" applyProtection="1">
      <alignment horizontal="center" vertical="center"/>
      <protection locked="0"/>
    </xf>
    <xf numFmtId="0" fontId="4" fillId="7" borderId="47" xfId="13" applyFont="1" applyFill="1" applyBorder="1" applyAlignment="1" applyProtection="1">
      <alignment horizontal="center" vertical="center"/>
      <protection locked="0"/>
    </xf>
    <xf numFmtId="0" fontId="4" fillId="7" borderId="157" xfId="13" applyFont="1" applyFill="1" applyBorder="1" applyAlignment="1" applyProtection="1">
      <alignment horizontal="center" vertical="center"/>
      <protection locked="0"/>
    </xf>
    <xf numFmtId="0" fontId="4" fillId="7" borderId="154" xfId="13" applyFont="1" applyFill="1" applyBorder="1" applyAlignment="1" applyProtection="1">
      <alignment horizontal="center" vertical="center"/>
      <protection locked="0"/>
    </xf>
    <xf numFmtId="0" fontId="4" fillId="7" borderId="156" xfId="13" applyFont="1" applyFill="1" applyBorder="1" applyAlignment="1" applyProtection="1">
      <alignment horizontal="center" vertical="center"/>
      <protection locked="0"/>
    </xf>
    <xf numFmtId="181" fontId="4" fillId="0" borderId="144" xfId="15" applyNumberFormat="1" applyFont="1" applyBorder="1" applyAlignment="1" applyProtection="1">
      <alignment horizontal="right" vertical="center" shrinkToFit="1"/>
      <protection locked="0"/>
    </xf>
    <xf numFmtId="181" fontId="4" fillId="0" borderId="142" xfId="15" applyNumberFormat="1" applyFont="1" applyBorder="1" applyAlignment="1" applyProtection="1">
      <alignment horizontal="right" vertical="center" shrinkToFit="1"/>
      <protection locked="0"/>
    </xf>
    <xf numFmtId="0" fontId="4" fillId="0" borderId="142" xfId="15" applyFont="1" applyBorder="1" applyAlignment="1" applyProtection="1">
      <alignment horizontal="left" vertical="center" shrinkToFit="1"/>
      <protection locked="0"/>
    </xf>
    <xf numFmtId="0" fontId="4" fillId="0" borderId="141" xfId="15" applyFont="1" applyBorder="1" applyAlignment="1" applyProtection="1">
      <alignment horizontal="left" vertical="center" shrinkToFit="1"/>
      <protection locked="0"/>
    </xf>
    <xf numFmtId="0" fontId="4" fillId="0" borderId="127" xfId="15" applyFont="1" applyBorder="1" applyAlignment="1" applyProtection="1">
      <alignment horizontal="left" vertical="center" shrinkToFit="1"/>
      <protection locked="0"/>
    </xf>
    <xf numFmtId="0" fontId="4" fillId="0" borderId="126" xfId="15" applyFont="1" applyBorder="1" applyAlignment="1" applyProtection="1">
      <alignment horizontal="left" vertical="center" shrinkToFit="1"/>
      <protection locked="0"/>
    </xf>
    <xf numFmtId="0" fontId="4" fillId="0" borderId="128" xfId="15" applyFont="1" applyBorder="1" applyAlignment="1" applyProtection="1">
      <alignment horizontal="left" vertical="center" shrinkToFit="1"/>
      <protection locked="0"/>
    </xf>
    <xf numFmtId="0" fontId="3" fillId="7" borderId="158" xfId="13" applyFill="1" applyBorder="1" applyAlignment="1" applyProtection="1">
      <alignment horizontal="center" vertical="center" wrapText="1"/>
      <protection locked="0"/>
    </xf>
    <xf numFmtId="0" fontId="3" fillId="7" borderId="34" xfId="13" applyFill="1" applyBorder="1" applyAlignment="1" applyProtection="1">
      <alignment horizontal="center" vertical="center" wrapText="1"/>
      <protection locked="0"/>
    </xf>
    <xf numFmtId="0" fontId="3" fillId="7" borderId="47" xfId="13" applyFill="1" applyBorder="1" applyAlignment="1" applyProtection="1">
      <alignment horizontal="center" vertical="center" wrapText="1"/>
      <protection locked="0"/>
    </xf>
    <xf numFmtId="0" fontId="3" fillId="7" borderId="155" xfId="13" applyFill="1" applyBorder="1" applyAlignment="1" applyProtection="1">
      <alignment horizontal="center" vertical="center" wrapText="1"/>
      <protection locked="0"/>
    </xf>
    <xf numFmtId="0" fontId="3" fillId="7" borderId="154" xfId="13" applyFill="1" applyBorder="1" applyAlignment="1" applyProtection="1">
      <alignment horizontal="center" vertical="center" wrapText="1"/>
      <protection locked="0"/>
    </xf>
    <xf numFmtId="0" fontId="3" fillId="7" borderId="156" xfId="13" applyFill="1" applyBorder="1" applyAlignment="1" applyProtection="1">
      <alignment horizontal="center" vertical="center" wrapText="1"/>
      <protection locked="0"/>
    </xf>
    <xf numFmtId="0" fontId="4" fillId="0" borderId="127" xfId="14" applyFont="1" applyBorder="1" applyAlignment="1" applyProtection="1">
      <alignment horizontal="left" vertical="center" shrinkToFit="1"/>
      <protection locked="0"/>
    </xf>
    <xf numFmtId="0" fontId="4" fillId="0" borderId="126" xfId="14" applyFont="1" applyBorder="1" applyAlignment="1" applyProtection="1">
      <alignment horizontal="left" vertical="center" shrinkToFit="1"/>
      <protection locked="0"/>
    </xf>
    <xf numFmtId="0" fontId="4" fillId="0" borderId="128" xfId="14" applyFont="1" applyBorder="1" applyAlignment="1" applyProtection="1">
      <alignment horizontal="left" vertical="center" shrinkToFit="1"/>
      <protection locked="0"/>
    </xf>
    <xf numFmtId="181" fontId="4" fillId="0" borderId="143" xfId="14" applyNumberFormat="1" applyFont="1" applyBorder="1" applyAlignment="1" applyProtection="1">
      <alignment horizontal="right" vertical="center" shrinkToFit="1"/>
      <protection locked="0"/>
    </xf>
    <xf numFmtId="181" fontId="4" fillId="0" borderId="142" xfId="14" applyNumberFormat="1" applyFont="1" applyBorder="1" applyAlignment="1" applyProtection="1">
      <alignment horizontal="right" vertical="center" shrinkToFit="1"/>
      <protection locked="0"/>
    </xf>
    <xf numFmtId="181" fontId="4" fillId="0" borderId="145" xfId="14" applyNumberFormat="1" applyFont="1" applyBorder="1" applyAlignment="1" applyProtection="1">
      <alignment horizontal="right" vertical="center" shrinkToFit="1"/>
      <protection locked="0"/>
    </xf>
    <xf numFmtId="181" fontId="4" fillId="0" borderId="162"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0" borderId="125" xfId="15" applyFont="1" applyBorder="1" applyAlignment="1" applyProtection="1">
      <alignment horizontal="left" vertical="center" shrinkToFit="1"/>
      <protection locked="0"/>
    </xf>
    <xf numFmtId="181" fontId="4" fillId="0" borderId="136" xfId="14" applyNumberFormat="1" applyFont="1" applyBorder="1" applyAlignment="1" applyProtection="1">
      <alignment horizontal="right" vertical="center" shrinkToFit="1"/>
      <protection locked="0"/>
    </xf>
    <xf numFmtId="181" fontId="4" fillId="0" borderId="135" xfId="14" applyNumberFormat="1" applyFont="1" applyBorder="1" applyAlignment="1" applyProtection="1">
      <alignment horizontal="right" vertical="center" shrinkToFit="1"/>
      <protection locked="0"/>
    </xf>
    <xf numFmtId="181" fontId="4" fillId="0" borderId="171" xfId="14" applyNumberFormat="1" applyFont="1" applyBorder="1" applyAlignment="1" applyProtection="1">
      <alignment horizontal="right" vertical="center" shrinkToFit="1"/>
      <protection locked="0"/>
    </xf>
    <xf numFmtId="181" fontId="4" fillId="0" borderId="170" xfId="15" applyNumberFormat="1" applyFont="1" applyBorder="1" applyAlignment="1" applyProtection="1">
      <alignment horizontal="right" vertical="center" shrinkToFit="1"/>
      <protection locked="0"/>
    </xf>
    <xf numFmtId="181" fontId="4" fillId="0" borderId="135" xfId="15" applyNumberFormat="1" applyFont="1" applyBorder="1" applyAlignment="1" applyProtection="1">
      <alignment horizontal="right" vertical="center" shrinkToFit="1"/>
      <protection locked="0"/>
    </xf>
    <xf numFmtId="0" fontId="4" fillId="0" borderId="135" xfId="15" applyFont="1" applyBorder="1" applyAlignment="1" applyProtection="1">
      <alignment horizontal="left" vertical="center" shrinkToFit="1"/>
      <protection locked="0"/>
    </xf>
    <xf numFmtId="0" fontId="4" fillId="0" borderId="134" xfId="15" applyFont="1" applyBorder="1" applyAlignment="1" applyProtection="1">
      <alignment horizontal="left" vertical="center" shrinkToFit="1"/>
      <protection locked="0"/>
    </xf>
    <xf numFmtId="0" fontId="4" fillId="0" borderId="46" xfId="13" applyFont="1" applyBorder="1" applyAlignment="1" applyProtection="1">
      <alignment horizontal="center" vertical="center"/>
      <protection locked="0"/>
    </xf>
    <xf numFmtId="0" fontId="4" fillId="0" borderId="45" xfId="13" applyFont="1" applyBorder="1" applyAlignment="1" applyProtection="1">
      <alignment horizontal="center" vertical="center"/>
      <protection locked="0"/>
    </xf>
    <xf numFmtId="0" fontId="4" fillId="6" borderId="22" xfId="13" applyFont="1" applyFill="1" applyBorder="1" applyAlignment="1" applyProtection="1">
      <alignment horizontal="left" vertical="center" shrinkToFit="1"/>
      <protection locked="0"/>
    </xf>
    <xf numFmtId="0" fontId="4" fillId="6" borderId="21" xfId="13" applyFont="1" applyFill="1" applyBorder="1" applyAlignment="1" applyProtection="1">
      <alignment horizontal="left" vertical="center" shrinkToFit="1"/>
      <protection locked="0"/>
    </xf>
    <xf numFmtId="0" fontId="4" fillId="6" borderId="37" xfId="13" applyFont="1" applyFill="1" applyBorder="1" applyAlignment="1" applyProtection="1">
      <alignment horizontal="left" vertical="center" shrinkToFit="1"/>
      <protection locked="0"/>
    </xf>
    <xf numFmtId="181" fontId="4" fillId="6" borderId="113" xfId="15" applyNumberFormat="1" applyFont="1" applyFill="1" applyBorder="1" applyAlignment="1" applyProtection="1">
      <alignment horizontal="right" vertical="center" shrinkToFit="1"/>
      <protection locked="0"/>
    </xf>
    <xf numFmtId="181" fontId="4" fillId="6" borderId="112" xfId="15" applyNumberFormat="1" applyFont="1" applyFill="1" applyBorder="1" applyAlignment="1" applyProtection="1">
      <alignment horizontal="right" vertical="center" shrinkToFit="1"/>
      <protection locked="0"/>
    </xf>
    <xf numFmtId="181" fontId="4" fillId="6" borderId="71" xfId="15" applyNumberFormat="1" applyFont="1" applyFill="1" applyBorder="1" applyAlignment="1" applyProtection="1">
      <alignment horizontal="right" vertical="center" shrinkToFit="1"/>
      <protection locked="0"/>
    </xf>
    <xf numFmtId="181" fontId="4" fillId="6" borderId="160" xfId="15" applyNumberFormat="1" applyFont="1" applyFill="1" applyBorder="1" applyAlignment="1" applyProtection="1">
      <alignment horizontal="right" vertical="center" shrinkToFit="1"/>
      <protection locked="0"/>
    </xf>
    <xf numFmtId="181" fontId="4" fillId="6" borderId="131" xfId="15" applyNumberFormat="1" applyFont="1" applyFill="1" applyBorder="1" applyAlignment="1" applyProtection="1">
      <alignment horizontal="right" vertical="center" shrinkToFit="1"/>
      <protection locked="0"/>
    </xf>
    <xf numFmtId="181" fontId="4" fillId="6" borderId="159" xfId="15" applyNumberFormat="1" applyFont="1" applyFill="1" applyBorder="1" applyAlignment="1" applyProtection="1">
      <alignment horizontal="right" vertical="center" shrinkToFit="1"/>
      <protection locked="0"/>
    </xf>
    <xf numFmtId="181" fontId="4" fillId="6" borderId="132" xfId="15" applyNumberFormat="1" applyFont="1" applyFill="1" applyBorder="1" applyAlignment="1" applyProtection="1">
      <alignment horizontal="right" vertical="center" shrinkToFit="1"/>
      <protection locked="0"/>
    </xf>
    <xf numFmtId="0" fontId="4" fillId="6" borderId="112" xfId="15" applyFont="1" applyFill="1" applyBorder="1" applyAlignment="1" applyProtection="1">
      <alignment horizontal="left" vertical="center" shrinkToFit="1"/>
      <protection locked="0"/>
    </xf>
    <xf numFmtId="0" fontId="4" fillId="6" borderId="131" xfId="15" applyFont="1" applyFill="1" applyBorder="1" applyAlignment="1" applyProtection="1">
      <alignment horizontal="left" vertical="center" shrinkToFit="1"/>
      <protection locked="0"/>
    </xf>
    <xf numFmtId="181" fontId="4" fillId="6" borderId="38" xfId="15" applyNumberFormat="1" applyFont="1" applyFill="1" applyBorder="1" applyAlignment="1" applyProtection="1">
      <alignment horizontal="right" vertical="center" shrinkToFit="1"/>
      <protection locked="0"/>
    </xf>
    <xf numFmtId="181" fontId="4" fillId="6" borderId="21" xfId="15" applyNumberFormat="1" applyFont="1" applyFill="1" applyBorder="1" applyAlignment="1" applyProtection="1">
      <alignment horizontal="right" vertical="center" shrinkToFit="1"/>
      <protection locked="0"/>
    </xf>
    <xf numFmtId="181" fontId="4" fillId="6" borderId="20" xfId="15" applyNumberFormat="1" applyFont="1" applyFill="1" applyBorder="1" applyAlignment="1" applyProtection="1">
      <alignment horizontal="right" vertical="center" shrinkToFit="1"/>
      <protection locked="0"/>
    </xf>
    <xf numFmtId="0" fontId="4" fillId="2" borderId="34" xfId="13" applyFont="1" applyFill="1" applyBorder="1" applyAlignment="1">
      <alignment horizontal="left" vertical="center"/>
    </xf>
    <xf numFmtId="0" fontId="4" fillId="7" borderId="48" xfId="13" applyFont="1" applyFill="1" applyBorder="1" applyAlignment="1" applyProtection="1">
      <alignment horizontal="center" vertical="center" wrapText="1" shrinkToFit="1"/>
      <protection locked="0"/>
    </xf>
    <xf numFmtId="0" fontId="4" fillId="7" borderId="34" xfId="13" applyFont="1" applyFill="1" applyBorder="1" applyAlignment="1" applyProtection="1">
      <alignment horizontal="center" vertical="center" shrinkToFit="1"/>
      <protection locked="0"/>
    </xf>
    <xf numFmtId="0" fontId="4" fillId="7" borderId="33" xfId="13" applyFont="1" applyFill="1" applyBorder="1" applyAlignment="1" applyProtection="1">
      <alignment horizontal="center" vertical="center" shrinkToFit="1"/>
      <protection locked="0"/>
    </xf>
    <xf numFmtId="0" fontId="4" fillId="7" borderId="157" xfId="13" applyFont="1" applyFill="1" applyBorder="1" applyAlignment="1" applyProtection="1">
      <alignment horizontal="center" vertical="center" shrinkToFit="1"/>
      <protection locked="0"/>
    </xf>
    <xf numFmtId="0" fontId="4" fillId="7" borderId="154" xfId="13" applyFont="1" applyFill="1" applyBorder="1" applyAlignment="1" applyProtection="1">
      <alignment horizontal="center" vertical="center" shrinkToFit="1"/>
      <protection locked="0"/>
    </xf>
    <xf numFmtId="0" fontId="4" fillId="7" borderId="153" xfId="13" applyFont="1" applyFill="1" applyBorder="1" applyAlignment="1" applyProtection="1">
      <alignment horizontal="center" vertical="center" shrinkToFit="1"/>
      <protection locked="0"/>
    </xf>
    <xf numFmtId="181" fontId="4" fillId="0" borderId="169" xfId="14" applyNumberFormat="1" applyFont="1" applyBorder="1" applyAlignment="1" applyProtection="1">
      <alignment horizontal="right" vertical="center" shrinkToFit="1"/>
      <protection locked="0"/>
    </xf>
    <xf numFmtId="181" fontId="4" fillId="0" borderId="165" xfId="14" applyNumberFormat="1" applyFont="1" applyBorder="1" applyAlignment="1" applyProtection="1">
      <alignment horizontal="right" vertical="center" shrinkToFit="1"/>
      <protection locked="0"/>
    </xf>
    <xf numFmtId="181" fontId="4" fillId="0" borderId="168" xfId="14" applyNumberFormat="1" applyFont="1" applyBorder="1" applyAlignment="1" applyProtection="1">
      <alignment horizontal="right" vertical="center" shrinkToFit="1"/>
      <protection locked="0"/>
    </xf>
    <xf numFmtId="181" fontId="4" fillId="0" borderId="167" xfId="14" applyNumberFormat="1" applyFont="1" applyBorder="1" applyAlignment="1" applyProtection="1">
      <alignment horizontal="right" vertical="center" shrinkToFit="1"/>
      <protection locked="0"/>
    </xf>
    <xf numFmtId="181" fontId="4" fillId="0" borderId="164" xfId="14" applyNumberFormat="1" applyFont="1" applyBorder="1" applyAlignment="1" applyProtection="1">
      <alignment horizontal="right" vertical="center" shrinkToFit="1"/>
      <protection locked="0"/>
    </xf>
    <xf numFmtId="0" fontId="4" fillId="0" borderId="165" xfId="13" applyFont="1" applyBorder="1" applyAlignment="1" applyProtection="1">
      <alignment horizontal="left" vertical="center" shrinkToFit="1"/>
      <protection locked="0"/>
    </xf>
    <xf numFmtId="0" fontId="4" fillId="0" borderId="164" xfId="13" applyFont="1" applyBorder="1" applyAlignment="1" applyProtection="1">
      <alignment horizontal="left" vertical="center" shrinkToFit="1"/>
      <protection locked="0"/>
    </xf>
    <xf numFmtId="0" fontId="4" fillId="0" borderId="142" xfId="13" applyFont="1" applyBorder="1" applyAlignment="1" applyProtection="1">
      <alignment horizontal="left" vertical="center" shrinkToFit="1"/>
      <protection locked="0"/>
    </xf>
    <xf numFmtId="0" fontId="4" fillId="0" borderId="141" xfId="13" applyFont="1" applyBorder="1" applyAlignment="1" applyProtection="1">
      <alignment horizontal="left" vertical="center" shrinkToFit="1"/>
      <protection locked="0"/>
    </xf>
    <xf numFmtId="181" fontId="4" fillId="0" borderId="144" xfId="13" applyNumberFormat="1" applyFont="1" applyBorder="1" applyAlignment="1" applyProtection="1">
      <alignment horizontal="right" vertical="center" shrinkToFit="1"/>
      <protection locked="0"/>
    </xf>
    <xf numFmtId="181" fontId="4" fillId="0" borderId="142" xfId="13" applyNumberFormat="1" applyFont="1" applyBorder="1" applyAlignment="1" applyProtection="1">
      <alignment horizontal="right" vertical="center" shrinkToFit="1"/>
      <protection locked="0"/>
    </xf>
    <xf numFmtId="181" fontId="4" fillId="0" borderId="166" xfId="13" applyNumberFormat="1" applyFont="1" applyBorder="1" applyAlignment="1" applyProtection="1">
      <alignment horizontal="right" vertical="center" shrinkToFit="1"/>
      <protection locked="0"/>
    </xf>
    <xf numFmtId="181" fontId="4" fillId="0" borderId="165" xfId="13" applyNumberFormat="1" applyFont="1" applyBorder="1" applyAlignment="1" applyProtection="1">
      <alignment horizontal="right" vertical="center" shrinkToFit="1"/>
      <protection locked="0"/>
    </xf>
    <xf numFmtId="179" fontId="4" fillId="0" borderId="165" xfId="13" applyNumberFormat="1" applyFont="1" applyBorder="1" applyAlignment="1" applyProtection="1">
      <alignment horizontal="right" vertical="center" shrinkToFit="1"/>
      <protection locked="0"/>
    </xf>
    <xf numFmtId="179" fontId="4" fillId="0" borderId="142" xfId="13" applyNumberFormat="1" applyFont="1" applyBorder="1" applyAlignment="1" applyProtection="1">
      <alignment horizontal="right" vertical="center" shrinkToFit="1"/>
      <protection locked="0"/>
    </xf>
    <xf numFmtId="181" fontId="4" fillId="2" borderId="143" xfId="12" applyNumberFormat="1" applyFont="1" applyFill="1" applyBorder="1" applyAlignment="1" applyProtection="1">
      <alignment horizontal="right" vertical="center" shrinkToFit="1"/>
      <protection locked="0"/>
    </xf>
    <xf numFmtId="181" fontId="4" fillId="2" borderId="142" xfId="12" applyNumberFormat="1" applyFont="1" applyFill="1" applyBorder="1" applyAlignment="1" applyProtection="1">
      <alignment horizontal="right" vertical="center" shrinkToFit="1"/>
      <protection locked="0"/>
    </xf>
    <xf numFmtId="181" fontId="4" fillId="2" borderId="145" xfId="12" applyNumberFormat="1" applyFont="1" applyFill="1" applyBorder="1" applyAlignment="1" applyProtection="1">
      <alignment horizontal="right" vertical="center" shrinkToFit="1"/>
      <protection locked="0"/>
    </xf>
    <xf numFmtId="181" fontId="4" fillId="2" borderId="144" xfId="12" applyNumberFormat="1" applyFont="1" applyFill="1" applyBorder="1" applyAlignment="1" applyProtection="1">
      <alignment horizontal="right" vertical="center" shrinkToFit="1"/>
      <protection locked="0"/>
    </xf>
    <xf numFmtId="179" fontId="4" fillId="2" borderId="142" xfId="12" applyNumberFormat="1" applyFont="1" applyFill="1" applyBorder="1" applyAlignment="1" applyProtection="1">
      <alignment horizontal="right" vertical="center" shrinkToFit="1"/>
      <protection locked="0"/>
    </xf>
    <xf numFmtId="0" fontId="4" fillId="0" borderId="106" xfId="13" applyFont="1" applyBorder="1" applyAlignment="1" applyProtection="1">
      <alignment horizontal="center" vertical="center" shrinkToFit="1"/>
      <protection locked="0"/>
    </xf>
    <xf numFmtId="181" fontId="4" fillId="6" borderId="133" xfId="13" applyNumberFormat="1" applyFont="1" applyFill="1" applyBorder="1" applyAlignment="1" applyProtection="1">
      <alignment horizontal="right" vertical="center" shrinkToFit="1"/>
      <protection locked="0"/>
    </xf>
    <xf numFmtId="181" fontId="4" fillId="6" borderId="132" xfId="13" applyNumberFormat="1" applyFont="1" applyFill="1" applyBorder="1" applyAlignment="1" applyProtection="1">
      <alignment horizontal="right" vertical="center" shrinkToFit="1"/>
      <protection locked="0"/>
    </xf>
    <xf numFmtId="181" fontId="4" fillId="6" borderId="161" xfId="13" applyNumberFormat="1" applyFont="1" applyFill="1" applyBorder="1" applyAlignment="1" applyProtection="1">
      <alignment horizontal="right" vertical="center" shrinkToFit="1"/>
      <protection locked="0"/>
    </xf>
    <xf numFmtId="181" fontId="4" fillId="6" borderId="160" xfId="13" applyNumberFormat="1" applyFont="1" applyFill="1" applyBorder="1" applyAlignment="1" applyProtection="1">
      <alignment horizontal="right" vertical="center" shrinkToFit="1"/>
      <protection locked="0"/>
    </xf>
    <xf numFmtId="181" fontId="4" fillId="6" borderId="112" xfId="13" applyNumberFormat="1" applyFont="1" applyFill="1" applyBorder="1" applyAlignment="1" applyProtection="1">
      <alignment horizontal="right" vertical="center" shrinkToFit="1"/>
      <protection locked="0"/>
    </xf>
    <xf numFmtId="181" fontId="4" fillId="6" borderId="131" xfId="13" applyNumberFormat="1" applyFont="1" applyFill="1" applyBorder="1" applyAlignment="1" applyProtection="1">
      <alignment horizontal="right" vertical="center" shrinkToFit="1"/>
      <protection locked="0"/>
    </xf>
    <xf numFmtId="181" fontId="4" fillId="6" borderId="159" xfId="13" applyNumberFormat="1" applyFont="1" applyFill="1" applyBorder="1" applyAlignment="1" applyProtection="1">
      <alignment horizontal="right" vertical="center" shrinkToFit="1"/>
      <protection locked="0"/>
    </xf>
    <xf numFmtId="179" fontId="4" fillId="6" borderId="132" xfId="13" applyNumberFormat="1" applyFont="1" applyFill="1" applyBorder="1" applyAlignment="1" applyProtection="1">
      <alignment horizontal="right" vertical="center" shrinkToFit="1"/>
      <protection locked="0"/>
    </xf>
    <xf numFmtId="0" fontId="4" fillId="6" borderId="112" xfId="13" applyFont="1" applyFill="1" applyBorder="1" applyAlignment="1" applyProtection="1">
      <alignment horizontal="left" vertical="center" shrinkToFit="1"/>
      <protection locked="0"/>
    </xf>
    <xf numFmtId="0" fontId="4" fillId="6" borderId="131" xfId="13" applyFont="1" applyFill="1" applyBorder="1" applyAlignment="1" applyProtection="1">
      <alignment horizontal="left" vertical="center" shrinkToFit="1"/>
      <protection locked="0"/>
    </xf>
    <xf numFmtId="181" fontId="4" fillId="6" borderId="38" xfId="13" applyNumberFormat="1" applyFont="1" applyFill="1" applyBorder="1" applyAlignment="1" applyProtection="1">
      <alignment horizontal="right" vertical="center" shrinkToFit="1"/>
      <protection locked="0"/>
    </xf>
    <xf numFmtId="181" fontId="4" fillId="6" borderId="21" xfId="13" applyNumberFormat="1" applyFont="1" applyFill="1" applyBorder="1" applyAlignment="1" applyProtection="1">
      <alignment horizontal="right" vertical="center" shrinkToFit="1"/>
      <protection locked="0"/>
    </xf>
    <xf numFmtId="181" fontId="4" fillId="6" borderId="20" xfId="13" applyNumberFormat="1" applyFont="1" applyFill="1" applyBorder="1" applyAlignment="1" applyProtection="1">
      <alignment horizontal="right" vertical="center" shrinkToFit="1"/>
      <protection locked="0"/>
    </xf>
    <xf numFmtId="0" fontId="4" fillId="2" borderId="127" xfId="13" applyFont="1" applyFill="1" applyBorder="1" applyAlignment="1" applyProtection="1">
      <alignment horizontal="left" vertical="center" shrinkToFit="1"/>
      <protection locked="0"/>
    </xf>
    <xf numFmtId="0" fontId="4" fillId="2" borderId="126" xfId="13" applyFont="1" applyFill="1" applyBorder="1" applyAlignment="1" applyProtection="1">
      <alignment horizontal="left" vertical="center" shrinkToFit="1"/>
      <protection locked="0"/>
    </xf>
    <xf numFmtId="0" fontId="4" fillId="2" borderId="128" xfId="13" applyFont="1" applyFill="1" applyBorder="1" applyAlignment="1" applyProtection="1">
      <alignment horizontal="left" vertical="center" shrinkToFit="1"/>
      <protection locked="0"/>
    </xf>
    <xf numFmtId="181" fontId="4" fillId="2" borderId="127" xfId="13" applyNumberFormat="1" applyFont="1" applyFill="1" applyBorder="1" applyAlignment="1" applyProtection="1">
      <alignment horizontal="right" vertical="center" shrinkToFit="1"/>
      <protection locked="0"/>
    </xf>
    <xf numFmtId="181" fontId="4" fillId="2" borderId="126" xfId="13" applyNumberFormat="1" applyFont="1" applyFill="1" applyBorder="1" applyAlignment="1" applyProtection="1">
      <alignment horizontal="right" vertical="center" shrinkToFit="1"/>
      <protection locked="0"/>
    </xf>
    <xf numFmtId="181" fontId="4" fillId="2" borderId="128" xfId="13" applyNumberFormat="1" applyFont="1" applyFill="1" applyBorder="1" applyAlignment="1" applyProtection="1">
      <alignment horizontal="right" vertical="center" shrinkToFit="1"/>
      <protection locked="0"/>
    </xf>
    <xf numFmtId="0" fontId="4" fillId="2" borderId="125" xfId="13" applyFont="1" applyFill="1" applyBorder="1" applyAlignment="1" applyProtection="1">
      <alignment horizontal="left" vertical="center" shrinkToFit="1"/>
      <protection locked="0"/>
    </xf>
    <xf numFmtId="0" fontId="4" fillId="7" borderId="158" xfId="13" applyFont="1" applyFill="1" applyBorder="1" applyAlignment="1" applyProtection="1">
      <alignment horizontal="center" vertical="center" wrapText="1" shrinkToFit="1"/>
      <protection locked="0"/>
    </xf>
    <xf numFmtId="0" fontId="4" fillId="7" borderId="47" xfId="13" applyFont="1" applyFill="1" applyBorder="1" applyAlignment="1" applyProtection="1">
      <alignment horizontal="center" vertical="center" shrinkToFit="1"/>
      <protection locked="0"/>
    </xf>
    <xf numFmtId="0" fontId="4" fillId="7" borderId="155" xfId="13" applyFont="1" applyFill="1" applyBorder="1" applyAlignment="1" applyProtection="1">
      <alignment horizontal="center" vertical="center" shrinkToFit="1"/>
      <protection locked="0"/>
    </xf>
    <xf numFmtId="0" fontId="4" fillId="7" borderId="156" xfId="13" applyFont="1" applyFill="1" applyBorder="1" applyAlignment="1" applyProtection="1">
      <alignment horizontal="center" vertical="center" shrinkToFit="1"/>
      <protection locked="0"/>
    </xf>
    <xf numFmtId="0" fontId="4" fillId="7" borderId="155" xfId="13" applyFont="1" applyFill="1" applyBorder="1" applyAlignment="1" applyProtection="1">
      <alignment horizontal="center" vertical="center"/>
      <protection locked="0"/>
    </xf>
    <xf numFmtId="0" fontId="4" fillId="0" borderId="151" xfId="13" applyFont="1" applyBorder="1" applyAlignment="1" applyProtection="1">
      <alignment horizontal="left" vertical="center" shrinkToFit="1"/>
      <protection locked="0"/>
    </xf>
    <xf numFmtId="0" fontId="4" fillId="0" borderId="150" xfId="13" applyFont="1" applyBorder="1" applyAlignment="1" applyProtection="1">
      <alignment horizontal="left" vertical="center" shrinkToFit="1"/>
      <protection locked="0"/>
    </xf>
    <xf numFmtId="0" fontId="4" fillId="0" borderId="149" xfId="13" applyFont="1" applyBorder="1" applyAlignment="1" applyProtection="1">
      <alignment horizontal="left" vertical="center" shrinkToFit="1"/>
      <protection locked="0"/>
    </xf>
    <xf numFmtId="181" fontId="4" fillId="0" borderId="148" xfId="13" applyNumberFormat="1" applyFont="1" applyBorder="1" applyAlignment="1" applyProtection="1">
      <alignment horizontal="right" vertical="center" shrinkToFit="1"/>
      <protection locked="0"/>
    </xf>
    <xf numFmtId="181" fontId="4" fillId="0" borderId="147" xfId="13" applyNumberFormat="1" applyFont="1" applyBorder="1" applyAlignment="1" applyProtection="1">
      <alignment horizontal="right" vertical="center" shrinkToFit="1"/>
      <protection locked="0"/>
    </xf>
    <xf numFmtId="0" fontId="4" fillId="0" borderId="147" xfId="13" applyFont="1" applyBorder="1" applyAlignment="1" applyProtection="1">
      <alignment horizontal="left" vertical="center" shrinkToFit="1"/>
      <protection locked="0"/>
    </xf>
    <xf numFmtId="0" fontId="4" fillId="0" borderId="146" xfId="13" applyFont="1" applyBorder="1" applyAlignment="1" applyProtection="1">
      <alignment horizontal="left" vertical="center" shrinkToFit="1"/>
      <protection locked="0"/>
    </xf>
    <xf numFmtId="0" fontId="4" fillId="0" borderId="127" xfId="13" applyFont="1" applyBorder="1" applyAlignment="1" applyProtection="1">
      <alignment horizontal="left" vertical="center" shrinkToFit="1"/>
      <protection locked="0"/>
    </xf>
    <xf numFmtId="0" fontId="4" fillId="0" borderId="126" xfId="13" applyFont="1" applyBorder="1" applyAlignment="1" applyProtection="1">
      <alignment horizontal="left" vertical="center" shrinkToFit="1"/>
      <protection locked="0"/>
    </xf>
    <xf numFmtId="0" fontId="4" fillId="0" borderId="128" xfId="13" applyFont="1" applyBorder="1" applyAlignment="1" applyProtection="1">
      <alignment horizontal="left" vertical="center" shrinkToFit="1"/>
      <protection locked="0"/>
    </xf>
    <xf numFmtId="181" fontId="4" fillId="0" borderId="143" xfId="13" applyNumberFormat="1" applyFont="1" applyBorder="1" applyAlignment="1" applyProtection="1">
      <alignment horizontal="right" vertical="center" shrinkToFit="1"/>
      <protection locked="0"/>
    </xf>
    <xf numFmtId="181" fontId="4" fillId="0" borderId="127" xfId="13"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45" xfId="13" applyNumberFormat="1" applyFont="1" applyBorder="1" applyAlignment="1" applyProtection="1">
      <alignment horizontal="right" vertical="center" shrinkToFit="1"/>
      <protection locked="0"/>
    </xf>
    <xf numFmtId="0" fontId="4" fillId="2" borderId="139" xfId="13" applyFont="1" applyFill="1" applyBorder="1" applyAlignment="1" applyProtection="1">
      <alignment horizontal="left" vertical="center" shrinkToFit="1"/>
      <protection locked="0"/>
    </xf>
    <xf numFmtId="0" fontId="4" fillId="2" borderId="138" xfId="13" applyFont="1" applyFill="1" applyBorder="1" applyAlignment="1" applyProtection="1">
      <alignment horizontal="left" vertical="center" shrinkToFit="1"/>
      <protection locked="0"/>
    </xf>
    <xf numFmtId="0" fontId="4" fillId="2" borderId="137" xfId="13" applyFont="1" applyFill="1" applyBorder="1" applyAlignment="1" applyProtection="1">
      <alignment horizontal="left" vertical="center" shrinkToFit="1"/>
      <protection locked="0"/>
    </xf>
    <xf numFmtId="181" fontId="4" fillId="2" borderId="136" xfId="13" applyNumberFormat="1" applyFont="1" applyFill="1" applyBorder="1" applyAlignment="1" applyProtection="1">
      <alignment horizontal="right" vertical="center" shrinkToFit="1"/>
      <protection locked="0"/>
    </xf>
    <xf numFmtId="181" fontId="4" fillId="2" borderId="135" xfId="13" applyNumberFormat="1" applyFont="1" applyFill="1" applyBorder="1" applyAlignment="1" applyProtection="1">
      <alignment horizontal="right" vertical="center" shrinkToFit="1"/>
      <protection locked="0"/>
    </xf>
    <xf numFmtId="0" fontId="4" fillId="2" borderId="135" xfId="13" applyFont="1" applyFill="1" applyBorder="1" applyAlignment="1" applyProtection="1">
      <alignment horizontal="left" vertical="center" shrinkToFit="1"/>
      <protection locked="0"/>
    </xf>
    <xf numFmtId="0" fontId="4" fillId="2" borderId="134" xfId="13" applyFont="1" applyFill="1" applyBorder="1" applyAlignment="1" applyProtection="1">
      <alignment horizontal="left" vertical="center" shrinkToFit="1"/>
      <protection locked="0"/>
    </xf>
    <xf numFmtId="181" fontId="4" fillId="6" borderId="22" xfId="13" applyNumberFormat="1" applyFont="1" applyFill="1" applyBorder="1" applyAlignment="1" applyProtection="1">
      <alignment horizontal="right" vertical="center" shrinkToFit="1"/>
      <protection locked="0"/>
    </xf>
    <xf numFmtId="181" fontId="4" fillId="6" borderId="37" xfId="13"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lignment horizontal="right" vertical="center" shrinkToFit="1"/>
    </xf>
    <xf numFmtId="179" fontId="4" fillId="2" borderId="104" xfId="14" applyNumberFormat="1" applyFont="1" applyFill="1" applyBorder="1" applyAlignment="1">
      <alignment horizontal="right" vertical="center" shrinkToFit="1"/>
    </xf>
    <xf numFmtId="179" fontId="4" fillId="2" borderId="103" xfId="14" applyNumberFormat="1" applyFont="1" applyFill="1" applyBorder="1" applyAlignment="1">
      <alignment horizontal="right" vertical="center" shrinkToFit="1"/>
    </xf>
    <xf numFmtId="181" fontId="4" fillId="6" borderId="124" xfId="13" applyNumberFormat="1" applyFont="1" applyFill="1" applyBorder="1" applyAlignment="1" applyProtection="1">
      <alignment horizontal="right" vertical="center" shrinkToFit="1"/>
      <protection locked="0"/>
    </xf>
    <xf numFmtId="181" fontId="4" fillId="6" borderId="123" xfId="13" applyNumberFormat="1" applyFont="1" applyFill="1" applyBorder="1" applyAlignment="1" applyProtection="1">
      <alignment horizontal="right" vertical="center" shrinkToFit="1"/>
      <protection locked="0"/>
    </xf>
    <xf numFmtId="181" fontId="4" fillId="6" borderId="122" xfId="13" applyNumberFormat="1" applyFont="1" applyFill="1" applyBorder="1" applyAlignment="1" applyProtection="1">
      <alignment horizontal="right" vertical="center" shrinkToFit="1"/>
      <protection locked="0"/>
    </xf>
    <xf numFmtId="0" fontId="4" fillId="2" borderId="10"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25" xfId="13" applyFont="1" applyFill="1" applyBorder="1" applyAlignment="1">
      <alignment horizontal="center" vertical="center"/>
    </xf>
    <xf numFmtId="179" fontId="4" fillId="2" borderId="120" xfId="14" applyNumberFormat="1" applyFont="1" applyFill="1" applyBorder="1" applyAlignment="1">
      <alignment horizontal="right" vertical="center" shrinkToFit="1"/>
    </xf>
    <xf numFmtId="179" fontId="4" fillId="2" borderId="50" xfId="14" applyNumberFormat="1" applyFont="1" applyFill="1" applyBorder="1" applyAlignment="1">
      <alignment horizontal="right" vertical="center" shrinkToFit="1"/>
    </xf>
    <xf numFmtId="0" fontId="4" fillId="2" borderId="4"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1" fontId="4" fillId="2" borderId="105" xfId="14" applyNumberFormat="1" applyFont="1" applyFill="1" applyBorder="1" applyAlignment="1">
      <alignment horizontal="right" vertical="center" shrinkToFit="1"/>
    </xf>
    <xf numFmtId="0" fontId="4" fillId="2" borderId="12" xfId="13" applyFont="1" applyFill="1" applyBorder="1" applyAlignment="1">
      <alignment horizontal="center" vertical="center"/>
    </xf>
    <xf numFmtId="0" fontId="4" fillId="6" borderId="20" xfId="13" applyFont="1" applyFill="1" applyBorder="1" applyAlignment="1" applyProtection="1">
      <alignment horizontal="left" vertical="center" shrinkToFit="1"/>
      <protection locked="0"/>
    </xf>
    <xf numFmtId="0" fontId="4" fillId="2" borderId="34" xfId="13" applyFont="1" applyFill="1" applyBorder="1" applyAlignment="1">
      <alignment horizontal="left" vertical="center" wrapText="1"/>
    </xf>
    <xf numFmtId="0" fontId="4" fillId="2" borderId="0" xfId="12" applyFont="1" applyFill="1" applyAlignment="1">
      <alignment horizontal="left" vertical="center"/>
    </xf>
    <xf numFmtId="0" fontId="4" fillId="2" borderId="40"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110" xfId="13" applyFont="1" applyFill="1" applyBorder="1" applyAlignment="1">
      <alignment horizontal="center" vertical="center"/>
    </xf>
    <xf numFmtId="0" fontId="4" fillId="2" borderId="53" xfId="13" applyFont="1" applyFill="1" applyBorder="1" applyAlignment="1">
      <alignment horizontal="center" vertical="center"/>
    </xf>
    <xf numFmtId="0" fontId="4" fillId="2" borderId="27"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101" xfId="14" applyNumberFormat="1" applyFont="1" applyFill="1" applyBorder="1" applyAlignment="1">
      <alignment horizontal="right" vertical="center" shrinkToFit="1"/>
    </xf>
    <xf numFmtId="181" fontId="4" fillId="2" borderId="102" xfId="14" applyNumberFormat="1" applyFont="1" applyFill="1" applyBorder="1" applyAlignment="1">
      <alignment horizontal="right" vertical="center" shrinkToFit="1"/>
    </xf>
    <xf numFmtId="179" fontId="4" fillId="2" borderId="102"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3" applyFont="1" applyFill="1" applyBorder="1" applyAlignment="1">
      <alignment horizontal="center" vertical="top"/>
    </xf>
    <xf numFmtId="0" fontId="4" fillId="2" borderId="2" xfId="13" applyFont="1" applyFill="1" applyBorder="1" applyAlignment="1">
      <alignment horizontal="center" vertical="top"/>
    </xf>
    <xf numFmtId="0" fontId="4" fillId="2" borderId="35" xfId="13" applyFont="1" applyFill="1" applyBorder="1" applyAlignment="1">
      <alignment horizontal="center" vertical="top"/>
    </xf>
    <xf numFmtId="0" fontId="4" fillId="2" borderId="0" xfId="13" applyFont="1" applyFill="1" applyAlignment="1">
      <alignment horizontal="center" vertical="top"/>
    </xf>
    <xf numFmtId="0" fontId="4" fillId="2" borderId="40" xfId="13" applyFont="1" applyFill="1" applyBorder="1" applyAlignment="1">
      <alignment horizontal="center" vertical="top"/>
    </xf>
    <xf numFmtId="0" fontId="4" fillId="2" borderId="7" xfId="13" applyFont="1" applyFill="1" applyBorder="1" applyAlignment="1">
      <alignment horizontal="center" vertical="top"/>
    </xf>
    <xf numFmtId="181" fontId="4" fillId="2" borderId="4" xfId="12" applyNumberFormat="1" applyFont="1" applyFill="1" applyBorder="1" applyAlignment="1">
      <alignment horizontal="right" vertical="center" shrinkToFit="1"/>
    </xf>
    <xf numFmtId="181" fontId="4" fillId="2" borderId="0" xfId="12" applyNumberFormat="1" applyFont="1" applyFill="1" applyAlignment="1">
      <alignment horizontal="right" vertical="center" shrinkToFit="1"/>
    </xf>
    <xf numFmtId="181" fontId="4" fillId="2" borderId="93" xfId="12" applyNumberFormat="1" applyFont="1" applyFill="1" applyBorder="1" applyAlignment="1">
      <alignment horizontal="right" vertical="center" shrinkToFit="1"/>
    </xf>
    <xf numFmtId="181" fontId="4" fillId="2" borderId="94" xfId="12" applyNumberFormat="1" applyFont="1" applyFill="1" applyBorder="1" applyAlignment="1">
      <alignment horizontal="right" vertical="center" shrinkToFit="1"/>
    </xf>
    <xf numFmtId="179" fontId="4" fillId="2" borderId="94" xfId="12" applyNumberFormat="1" applyFont="1" applyFill="1" applyBorder="1" applyAlignment="1">
      <alignment horizontal="right" vertical="center" shrinkToFit="1"/>
    </xf>
    <xf numFmtId="179" fontId="4" fillId="2" borderId="0" xfId="12" applyNumberFormat="1" applyFont="1" applyFill="1" applyAlignment="1">
      <alignment horizontal="right" vertical="center" shrinkToFit="1"/>
    </xf>
    <xf numFmtId="179" fontId="4" fillId="2" borderId="89" xfId="12" applyNumberFormat="1" applyFont="1" applyFill="1" applyBorder="1" applyAlignment="1">
      <alignment horizontal="right" vertical="center" shrinkToFit="1"/>
    </xf>
    <xf numFmtId="0" fontId="4" fillId="2" borderId="1" xfId="13" applyFont="1" applyFill="1" applyBorder="1">
      <alignment vertical="center"/>
    </xf>
    <xf numFmtId="181" fontId="4" fillId="2" borderId="109" xfId="14" applyNumberFormat="1" applyFont="1" applyFill="1" applyBorder="1" applyAlignment="1">
      <alignment horizontal="right" vertical="center" shrinkToFit="1"/>
    </xf>
    <xf numFmtId="181" fontId="4" fillId="2" borderId="108" xfId="14" applyNumberFormat="1" applyFont="1" applyFill="1" applyBorder="1" applyAlignment="1">
      <alignment horizontal="right" vertical="center" shrinkToFit="1"/>
    </xf>
    <xf numFmtId="179" fontId="4" fillId="2" borderId="121" xfId="14" applyNumberFormat="1" applyFont="1" applyFill="1" applyBorder="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1"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79" fontId="4" fillId="2" borderId="108" xfId="14" applyNumberFormat="1" applyFont="1" applyFill="1" applyBorder="1" applyAlignment="1">
      <alignment horizontal="right" vertical="center" shrinkToFit="1"/>
    </xf>
    <xf numFmtId="179" fontId="4" fillId="2" borderId="107" xfId="14" applyNumberFormat="1" applyFont="1" applyFill="1" applyBorder="1" applyAlignment="1">
      <alignment horizontal="right" vertical="center" shrinkToFit="1"/>
    </xf>
    <xf numFmtId="0" fontId="4" fillId="2" borderId="35" xfId="13" applyFont="1" applyFill="1" applyBorder="1" applyAlignment="1">
      <alignment horizontal="left" vertical="center"/>
    </xf>
    <xf numFmtId="0" fontId="4" fillId="2" borderId="0" xfId="13" applyFont="1" applyFill="1" applyAlignment="1">
      <alignment horizontal="left" vertical="center"/>
    </xf>
    <xf numFmtId="0" fontId="4" fillId="2" borderId="5" xfId="13" applyFont="1" applyFill="1" applyBorder="1" applyAlignment="1">
      <alignment horizontal="left" vertical="center"/>
    </xf>
    <xf numFmtId="181" fontId="4" fillId="2" borderId="9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93" xfId="14" applyNumberFormat="1" applyFont="1" applyFill="1" applyBorder="1" applyAlignment="1">
      <alignment horizontal="right" vertical="center" shrinkToFit="1"/>
    </xf>
    <xf numFmtId="179" fontId="4" fillId="2" borderId="94"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89" xfId="14" applyNumberFormat="1" applyFont="1" applyFill="1" applyBorder="1" applyAlignment="1">
      <alignment horizontal="right" vertical="center" shrinkToFit="1"/>
    </xf>
    <xf numFmtId="181" fontId="4" fillId="2" borderId="4" xfId="14"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35"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40"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7" xfId="13" applyFont="1" applyFill="1" applyBorder="1">
      <alignment vertical="center"/>
    </xf>
    <xf numFmtId="0" fontId="4" fillId="2" borderId="8" xfId="13" applyFont="1" applyFill="1" applyBorder="1">
      <alignment vertical="center"/>
    </xf>
    <xf numFmtId="0" fontId="3" fillId="2" borderId="4" xfId="13" applyFill="1" applyBorder="1" applyAlignment="1">
      <alignment vertical="center" shrinkToFit="1"/>
    </xf>
    <xf numFmtId="0" fontId="3" fillId="2" borderId="0" xfId="13" applyFill="1" applyAlignment="1">
      <alignment vertical="center" shrinkToFit="1"/>
    </xf>
    <xf numFmtId="0" fontId="3" fillId="2" borderId="5" xfId="13" applyFill="1" applyBorder="1" applyAlignment="1">
      <alignment vertical="center" shrinkToFit="1"/>
    </xf>
    <xf numFmtId="0" fontId="4" fillId="2" borderId="9" xfId="13"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78" xfId="14" applyNumberFormat="1" applyFont="1" applyFill="1" applyBorder="1" applyAlignment="1">
      <alignment horizontal="right" vertical="center" shrinkToFit="1"/>
    </xf>
    <xf numFmtId="181" fontId="4" fillId="2" borderId="79" xfId="14" applyNumberFormat="1" applyFont="1" applyFill="1" applyBorder="1" applyAlignment="1">
      <alignment horizontal="right" vertical="center" shrinkToFit="1"/>
    </xf>
    <xf numFmtId="181" fontId="4" fillId="2" borderId="77"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25" xfId="14" applyFont="1" applyFill="1" applyBorder="1" applyAlignment="1">
      <alignment horizontal="center" vertical="center"/>
    </xf>
    <xf numFmtId="0" fontId="4" fillId="2" borderId="6" xfId="13" applyFont="1" applyFill="1" applyBorder="1">
      <alignment vertical="center"/>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181" fontId="4" fillId="2" borderId="118" xfId="14" applyNumberFormat="1" applyFont="1" applyFill="1" applyBorder="1" applyAlignment="1">
      <alignment horizontal="right" vertical="center" shrinkToFit="1"/>
    </xf>
    <xf numFmtId="0" fontId="25" fillId="2" borderId="11" xfId="13" applyFont="1" applyFill="1" applyBorder="1" applyAlignment="1">
      <alignment horizontal="center" vertical="center"/>
    </xf>
    <xf numFmtId="181" fontId="4" fillId="2" borderId="119" xfId="14" applyNumberFormat="1" applyFont="1" applyFill="1" applyBorder="1" applyAlignment="1">
      <alignment horizontal="right" vertical="center" shrinkToFit="1"/>
    </xf>
    <xf numFmtId="179" fontId="4" fillId="2" borderId="77"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87" xfId="14" applyNumberFormat="1" applyFont="1" applyFill="1" applyBorder="1" applyAlignment="1">
      <alignment horizontal="right" vertical="center" shrinkToFit="1"/>
    </xf>
    <xf numFmtId="181" fontId="4" fillId="2" borderId="88" xfId="14" applyNumberFormat="1" applyFont="1" applyFill="1" applyBorder="1" applyAlignment="1">
      <alignment horizontal="right" vertical="center" shrinkToFit="1"/>
    </xf>
    <xf numFmtId="179" fontId="4" fillId="2" borderId="88"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110" xfId="14" applyNumberFormat="1" applyFont="1" applyFill="1" applyBorder="1" applyAlignment="1">
      <alignment horizontal="right" vertical="center" shrinkToFit="1"/>
    </xf>
    <xf numFmtId="0" fontId="4" fillId="2" borderId="27"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35"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0" xfId="13" applyFont="1" applyFill="1" applyBorder="1" applyAlignment="1">
      <alignment horizontal="center" vertical="top" wrapText="1"/>
    </xf>
    <xf numFmtId="0" fontId="4" fillId="2" borderId="7" xfId="13" applyFont="1" applyFill="1" applyBorder="1" applyAlignment="1">
      <alignment horizontal="center" vertical="top"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1"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27" xfId="13" applyFont="1" applyFill="1" applyBorder="1" applyAlignment="1">
      <alignment horizontal="center" vertical="center" wrapText="1"/>
    </xf>
    <xf numFmtId="0" fontId="4" fillId="2" borderId="35" xfId="13" applyFont="1" applyFill="1" applyBorder="1" applyAlignment="1">
      <alignment horizontal="center" vertical="center" wrapText="1"/>
    </xf>
    <xf numFmtId="0" fontId="4" fillId="2" borderId="74" xfId="13" applyFont="1" applyFill="1" applyBorder="1" applyAlignment="1">
      <alignment horizontal="center" vertical="center" wrapText="1"/>
    </xf>
    <xf numFmtId="0" fontId="4" fillId="2" borderId="73" xfId="13" applyFont="1" applyFill="1" applyBorder="1" applyAlignment="1">
      <alignment horizontal="center" vertical="center" wrapText="1"/>
    </xf>
    <xf numFmtId="0" fontId="4" fillId="2" borderId="72" xfId="13" applyFont="1" applyFill="1" applyBorder="1" applyAlignment="1">
      <alignment horizontal="center" vertical="center" wrapText="1"/>
    </xf>
    <xf numFmtId="179" fontId="4" fillId="2" borderId="117" xfId="14" applyNumberFormat="1" applyFont="1" applyFill="1" applyBorder="1" applyAlignment="1">
      <alignment horizontal="right" vertical="center" shrinkToFit="1"/>
    </xf>
    <xf numFmtId="179" fontId="4" fillId="2" borderId="41"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12"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11" xfId="14" applyNumberFormat="1" applyFont="1" applyFill="1" applyBorder="1" applyAlignment="1">
      <alignment horizontal="right" vertical="center" shrinkToFit="1"/>
    </xf>
    <xf numFmtId="0" fontId="4" fillId="2" borderId="106" xfId="13" applyFont="1" applyFill="1" applyBorder="1" applyAlignment="1">
      <alignment horizontal="center" vertical="center"/>
    </xf>
    <xf numFmtId="0" fontId="4" fillId="2" borderId="46"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38" xfId="13" applyFont="1" applyFill="1" applyBorder="1" applyAlignment="1">
      <alignment horizontal="left" vertical="center" wrapText="1"/>
    </xf>
    <xf numFmtId="0" fontId="4" fillId="2" borderId="21" xfId="13" applyFont="1" applyFill="1" applyBorder="1" applyAlignment="1">
      <alignment horizontal="left" vertical="center"/>
    </xf>
    <xf numFmtId="0" fontId="4" fillId="2" borderId="37" xfId="13"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16" xfId="14" applyNumberFormat="1" applyFont="1" applyFill="1" applyBorder="1" applyAlignment="1">
      <alignment horizontal="right" vertical="center" shrinkToFit="1"/>
    </xf>
    <xf numFmtId="181" fontId="4" fillId="2" borderId="115" xfId="14"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wrapText="1"/>
    </xf>
    <xf numFmtId="0" fontId="4" fillId="2" borderId="35" xfId="13" applyFont="1" applyFill="1" applyBorder="1" applyAlignment="1">
      <alignment horizontal="center" vertical="center" textRotation="255" wrapText="1"/>
    </xf>
    <xf numFmtId="0" fontId="4" fillId="2" borderId="40" xfId="13" applyFont="1" applyFill="1" applyBorder="1" applyAlignment="1">
      <alignment horizontal="center" vertical="center" textRotation="255" wrapText="1"/>
    </xf>
    <xf numFmtId="0" fontId="4" fillId="2" borderId="45" xfId="13" applyFont="1" applyFill="1" applyBorder="1" applyAlignment="1">
      <alignment horizontal="center" vertical="center"/>
    </xf>
    <xf numFmtId="0" fontId="4" fillId="2" borderId="27"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2" applyNumberFormat="1" applyFont="1" applyFill="1" applyBorder="1" applyAlignment="1">
      <alignment horizontal="right" vertical="center" shrinkToFit="1"/>
    </xf>
    <xf numFmtId="181" fontId="4" fillId="2" borderId="2" xfId="12" applyNumberFormat="1" applyFont="1" applyFill="1" applyBorder="1" applyAlignment="1">
      <alignment horizontal="right" vertical="center" shrinkToFit="1"/>
    </xf>
    <xf numFmtId="181" fontId="4" fillId="2" borderId="101" xfId="12" applyNumberFormat="1" applyFont="1" applyFill="1" applyBorder="1" applyAlignment="1">
      <alignment horizontal="right" vertical="center" shrinkToFit="1"/>
    </xf>
    <xf numFmtId="181" fontId="4" fillId="2" borderId="102" xfId="12" applyNumberFormat="1" applyFont="1" applyFill="1" applyBorder="1" applyAlignment="1">
      <alignment horizontal="right" vertical="center" shrinkToFit="1"/>
    </xf>
    <xf numFmtId="179" fontId="4" fillId="2" borderId="100" xfId="14" applyNumberFormat="1" applyFont="1" applyFill="1" applyBorder="1" applyAlignment="1">
      <alignment horizontal="right" vertical="center" shrinkToFit="1"/>
    </xf>
    <xf numFmtId="179" fontId="4" fillId="2" borderId="99" xfId="14" applyNumberFormat="1" applyFont="1" applyFill="1" applyBorder="1" applyAlignment="1">
      <alignment horizontal="right" vertical="center" shrinkToFit="1"/>
    </xf>
    <xf numFmtId="179" fontId="4" fillId="2" borderId="98" xfId="14" applyNumberFormat="1" applyFont="1" applyFill="1" applyBorder="1" applyAlignment="1">
      <alignment horizontal="right" vertical="center" shrinkToFit="1"/>
    </xf>
    <xf numFmtId="182" fontId="4" fillId="2" borderId="1" xfId="14" applyNumberFormat="1" applyFont="1" applyFill="1" applyBorder="1" applyAlignment="1">
      <alignment horizontal="right" vertical="center" shrinkToFit="1"/>
    </xf>
    <xf numFmtId="182" fontId="4" fillId="2" borderId="2" xfId="14" applyNumberFormat="1" applyFont="1" applyFill="1" applyBorder="1" applyAlignment="1">
      <alignment horizontal="right" vertical="center" shrinkToFit="1"/>
    </xf>
    <xf numFmtId="182" fontId="4" fillId="2" borderId="3" xfId="14" applyNumberFormat="1" applyFont="1" applyFill="1" applyBorder="1" applyAlignment="1">
      <alignment horizontal="right" vertical="center" shrinkToFit="1"/>
    </xf>
    <xf numFmtId="182" fontId="4" fillId="2" borderId="30" xfId="14" applyNumberFormat="1" applyFont="1" applyFill="1" applyBorder="1" applyAlignment="1">
      <alignment horizontal="right" vertical="center" shrinkToFit="1"/>
    </xf>
    <xf numFmtId="0" fontId="4" fillId="2" borderId="83" xfId="13" applyFont="1" applyFill="1" applyBorder="1">
      <alignment vertical="center"/>
    </xf>
    <xf numFmtId="0" fontId="4" fillId="2" borderId="72" xfId="13" applyFont="1" applyFill="1" applyBorder="1">
      <alignment vertical="center"/>
    </xf>
    <xf numFmtId="181" fontId="4" fillId="2" borderId="97" xfId="14" applyNumberFormat="1" applyFont="1" applyFill="1" applyBorder="1" applyAlignment="1">
      <alignment horizontal="right" vertical="center" shrinkToFit="1"/>
    </xf>
    <xf numFmtId="181" fontId="4" fillId="2" borderId="96" xfId="14" applyNumberFormat="1" applyFont="1" applyFill="1" applyBorder="1" applyAlignment="1">
      <alignment horizontal="right" vertical="center" shrinkToFit="1"/>
    </xf>
    <xf numFmtId="179" fontId="4" fillId="2" borderId="96" xfId="14" applyNumberFormat="1" applyFont="1" applyFill="1" applyBorder="1" applyAlignment="1">
      <alignment horizontal="right" vertical="center" shrinkToFit="1"/>
    </xf>
    <xf numFmtId="179" fontId="4" fillId="2" borderId="95" xfId="14" applyNumberFormat="1" applyFont="1" applyFill="1" applyBorder="1" applyAlignment="1">
      <alignment horizontal="right" vertical="center" shrinkToFit="1"/>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79" fontId="4" fillId="2" borderId="92" xfId="14" applyNumberFormat="1" applyFont="1" applyFill="1" applyBorder="1" applyAlignment="1">
      <alignment horizontal="right" vertical="center" shrinkToFit="1"/>
    </xf>
    <xf numFmtId="179" fontId="4" fillId="2" borderId="91" xfId="14" applyNumberFormat="1" applyFont="1" applyFill="1" applyBorder="1" applyAlignment="1">
      <alignment horizontal="right" vertical="center" shrinkToFit="1"/>
    </xf>
    <xf numFmtId="179" fontId="4" fillId="2" borderId="90" xfId="14" applyNumberFormat="1" applyFont="1" applyFill="1" applyBorder="1" applyAlignment="1">
      <alignment horizontal="right" vertical="center" shrinkToFit="1"/>
    </xf>
    <xf numFmtId="0" fontId="4" fillId="2" borderId="35" xfId="13" applyFont="1" applyFill="1" applyBorder="1">
      <alignment vertical="center"/>
    </xf>
    <xf numFmtId="182" fontId="4" fillId="2" borderId="4" xfId="14" applyNumberFormat="1" applyFont="1" applyFill="1" applyBorder="1" applyAlignment="1">
      <alignment horizontal="right" vertical="center" shrinkToFit="1"/>
    </xf>
    <xf numFmtId="182" fontId="4" fillId="2" borderId="0" xfId="14" applyNumberFormat="1" applyFont="1" applyFill="1" applyAlignment="1">
      <alignment horizontal="right" vertical="center" shrinkToFit="1"/>
    </xf>
    <xf numFmtId="182" fontId="4" fillId="2" borderId="5" xfId="14" applyNumberFormat="1" applyFont="1" applyFill="1" applyBorder="1" applyAlignment="1">
      <alignment horizontal="right" vertical="center" shrinkToFit="1"/>
    </xf>
    <xf numFmtId="182" fontId="4" fillId="2" borderId="89" xfId="14" applyNumberFormat="1" applyFont="1" applyFill="1" applyBorder="1" applyAlignment="1">
      <alignment horizontal="right" vertical="center" shrinkToFit="1"/>
    </xf>
    <xf numFmtId="184" fontId="4" fillId="2" borderId="4" xfId="14" applyNumberFormat="1" applyFont="1" applyFill="1" applyBorder="1" applyAlignment="1">
      <alignment horizontal="right" vertical="center" shrinkToFit="1"/>
    </xf>
    <xf numFmtId="184" fontId="4" fillId="2" borderId="0" xfId="14" applyNumberFormat="1" applyFont="1" applyFill="1" applyAlignment="1">
      <alignment horizontal="right" vertical="center" shrinkToFit="1"/>
    </xf>
    <xf numFmtId="184" fontId="4" fillId="2" borderId="5" xfId="14" applyNumberFormat="1" applyFont="1" applyFill="1" applyBorder="1" applyAlignment="1">
      <alignment horizontal="right" vertical="center" shrinkToFit="1"/>
    </xf>
    <xf numFmtId="184" fontId="4" fillId="2" borderId="89" xfId="14" applyNumberFormat="1" applyFont="1" applyFill="1" applyBorder="1" applyAlignment="1">
      <alignment horizontal="right" vertical="center" shrinkToFit="1"/>
    </xf>
    <xf numFmtId="0" fontId="25" fillId="2" borderId="40"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79" fontId="4" fillId="2" borderId="86" xfId="14" applyNumberFormat="1" applyFont="1" applyFill="1" applyBorder="1" applyAlignment="1">
      <alignment horizontal="right" vertical="center" shrinkToFit="1"/>
    </xf>
    <xf numFmtId="179" fontId="4" fillId="2" borderId="85" xfId="14" applyNumberFormat="1" applyFont="1" applyFill="1" applyBorder="1" applyAlignment="1">
      <alignment horizontal="right" vertical="center" shrinkToFit="1"/>
    </xf>
    <xf numFmtId="179" fontId="4" fillId="2" borderId="84" xfId="14" applyNumberFormat="1" applyFont="1" applyFill="1" applyBorder="1" applyAlignment="1">
      <alignment horizontal="right" vertical="center" shrinkToFit="1"/>
    </xf>
    <xf numFmtId="184" fontId="4" fillId="2" borderId="83" xfId="14" applyNumberFormat="1" applyFont="1" applyFill="1" applyBorder="1" applyAlignment="1">
      <alignment horizontal="right" vertical="center" shrinkToFit="1"/>
    </xf>
    <xf numFmtId="184" fontId="4" fillId="2" borderId="73" xfId="14" applyNumberFormat="1" applyFont="1" applyFill="1" applyBorder="1" applyAlignment="1">
      <alignment horizontal="right" vertical="center" shrinkToFit="1"/>
    </xf>
    <xf numFmtId="184" fontId="4" fillId="2" borderId="72" xfId="14" applyNumberFormat="1" applyFont="1" applyFill="1" applyBorder="1" applyAlignment="1">
      <alignment horizontal="right" vertical="center" shrinkToFit="1"/>
    </xf>
    <xf numFmtId="184" fontId="4" fillId="2" borderId="82" xfId="14" applyNumberFormat="1" applyFont="1" applyFill="1" applyBorder="1" applyAlignment="1">
      <alignment horizontal="right" vertical="center" shrinkToFit="1"/>
    </xf>
    <xf numFmtId="184" fontId="4" fillId="2" borderId="81" xfId="14" applyNumberFormat="1" applyFont="1" applyFill="1" applyBorder="1" applyAlignment="1">
      <alignment horizontal="right" vertical="center" shrinkToFit="1"/>
    </xf>
    <xf numFmtId="184" fontId="4" fillId="2" borderId="80" xfId="14" applyNumberFormat="1" applyFont="1" applyFill="1" applyBorder="1" applyAlignment="1">
      <alignment horizontal="right" vertical="center" shrinkToFit="1"/>
    </xf>
    <xf numFmtId="0" fontId="4" fillId="2" borderId="27"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74" xfId="13" applyFont="1" applyFill="1" applyBorder="1" applyAlignment="1">
      <alignment horizontal="left" vertical="center" wrapText="1"/>
    </xf>
    <xf numFmtId="0" fontId="4" fillId="2" borderId="73"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78" xfId="14" applyNumberFormat="1" applyFont="1" applyFill="1" applyBorder="1" applyAlignment="1">
      <alignment horizontal="right" vertical="center" shrinkToFit="1"/>
    </xf>
    <xf numFmtId="179" fontId="4" fillId="2" borderId="79"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0" fontId="4" fillId="2" borderId="73" xfId="13" applyFont="1" applyFill="1" applyBorder="1" applyAlignment="1">
      <alignment horizontal="center" vertical="center"/>
    </xf>
    <xf numFmtId="0" fontId="4" fillId="2" borderId="72" xfId="13"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1"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0" fontId="4" fillId="2" borderId="74" xfId="13" applyFont="1" applyFill="1" applyBorder="1">
      <alignment vertical="center"/>
    </xf>
    <xf numFmtId="178" fontId="12" fillId="2" borderId="10" xfId="3" applyNumberFormat="1" applyFont="1" applyFill="1" applyBorder="1" applyAlignment="1">
      <alignment horizontal="left" vertical="center" wrapText="1"/>
    </xf>
    <xf numFmtId="178" fontId="12" fillId="2" borderId="9" xfId="3" applyNumberFormat="1" applyFont="1" applyFill="1" applyBorder="1" applyAlignment="1">
      <alignment horizontal="left" vertical="center" wrapText="1"/>
    </xf>
    <xf numFmtId="178" fontId="12" fillId="2" borderId="11" xfId="3" applyNumberFormat="1" applyFont="1" applyFill="1" applyBorder="1" applyAlignment="1">
      <alignment horizontal="left" vertical="center" wrapText="1"/>
    </xf>
    <xf numFmtId="0" fontId="12" fillId="2" borderId="10" xfId="3" applyFont="1" applyFill="1" applyBorder="1" applyAlignment="1">
      <alignment horizontal="left" vertical="center"/>
    </xf>
    <xf numFmtId="0" fontId="12" fillId="2" borderId="9" xfId="3" applyFont="1" applyFill="1" applyBorder="1" applyAlignment="1">
      <alignment horizontal="left" vertical="center"/>
    </xf>
    <xf numFmtId="0" fontId="12" fillId="2" borderId="11" xfId="3" applyFont="1" applyFill="1" applyBorder="1" applyAlignment="1">
      <alignment horizontal="left" vertical="center"/>
    </xf>
    <xf numFmtId="177" fontId="20" fillId="0" borderId="10" xfId="2" applyNumberFormat="1" applyFont="1" applyBorder="1">
      <alignment vertical="center"/>
    </xf>
    <xf numFmtId="177" fontId="20" fillId="0" borderId="9" xfId="2" applyNumberFormat="1" applyFont="1" applyBorder="1">
      <alignment vertical="center"/>
    </xf>
    <xf numFmtId="177" fontId="20" fillId="0" borderId="11" xfId="2" applyNumberFormat="1" applyFont="1" applyBorder="1">
      <alignment vertical="center"/>
    </xf>
    <xf numFmtId="177" fontId="12" fillId="0" borderId="10" xfId="2" applyNumberFormat="1" applyFont="1" applyBorder="1" applyAlignment="1">
      <alignment vertical="center" wrapText="1"/>
    </xf>
    <xf numFmtId="177" fontId="12" fillId="0" borderId="9" xfId="2" applyNumberFormat="1" applyFont="1" applyBorder="1" applyAlignment="1">
      <alignment vertical="center" wrapText="1"/>
    </xf>
    <xf numFmtId="177" fontId="12" fillId="0" borderId="11" xfId="2" applyNumberFormat="1" applyFont="1" applyBorder="1" applyAlignment="1">
      <alignment vertical="center" wrapText="1"/>
    </xf>
    <xf numFmtId="177" fontId="12" fillId="2" borderId="10" xfId="2" applyNumberFormat="1" applyFont="1" applyFill="1" applyBorder="1" applyAlignment="1">
      <alignment vertical="center" wrapText="1"/>
    </xf>
    <xf numFmtId="177" fontId="12" fillId="2" borderId="9" xfId="2" applyNumberFormat="1" applyFont="1" applyFill="1" applyBorder="1" applyAlignment="1">
      <alignment vertical="center" wrapText="1"/>
    </xf>
    <xf numFmtId="177" fontId="12" fillId="2" borderId="11" xfId="2" applyNumberFormat="1" applyFont="1" applyFill="1" applyBorder="1" applyAlignment="1">
      <alignment vertical="center" wrapText="1"/>
    </xf>
    <xf numFmtId="0" fontId="12" fillId="2" borderId="10" xfId="2" applyFont="1" applyFill="1" applyBorder="1">
      <alignment vertical="center"/>
    </xf>
    <xf numFmtId="0" fontId="12" fillId="2" borderId="9" xfId="2" applyFont="1" applyFill="1" applyBorder="1">
      <alignment vertical="center"/>
    </xf>
    <xf numFmtId="0" fontId="12" fillId="2" borderId="11" xfId="2" applyFont="1" applyFill="1" applyBorder="1">
      <alignment vertical="center"/>
    </xf>
    <xf numFmtId="177" fontId="12"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0" fillId="0" borderId="29" xfId="4" applyNumberFormat="1" applyFont="1" applyBorder="1" applyAlignment="1">
      <alignment horizontal="center" vertical="center" wrapText="1"/>
    </xf>
    <xf numFmtId="177" fontId="20" fillId="0" borderId="41" xfId="4" applyNumberFormat="1" applyFont="1" applyBorder="1" applyAlignment="1">
      <alignment horizontal="center" vertical="center" wrapText="1"/>
    </xf>
    <xf numFmtId="177" fontId="20" fillId="0" borderId="10" xfId="4" applyNumberFormat="1" applyFont="1" applyBorder="1" applyAlignment="1">
      <alignment horizontal="center" vertical="center"/>
    </xf>
    <xf numFmtId="177" fontId="20" fillId="0" borderId="9" xfId="4" applyNumberFormat="1" applyFont="1" applyBorder="1" applyAlignment="1">
      <alignment horizontal="center" vertical="center"/>
    </xf>
    <xf numFmtId="177" fontId="20" fillId="0" borderId="11" xfId="4" applyNumberFormat="1" applyFont="1" applyBorder="1" applyAlignment="1">
      <alignment horizontal="center" vertical="center"/>
    </xf>
    <xf numFmtId="0" fontId="19" fillId="0" borderId="34" xfId="7" applyFont="1" applyBorder="1" applyAlignment="1">
      <alignment horizontal="left" vertical="center" wrapText="1"/>
    </xf>
    <xf numFmtId="0" fontId="19" fillId="0" borderId="33" xfId="7" applyFont="1" applyBorder="1" applyAlignment="1">
      <alignment horizontal="left" vertical="center" wrapText="1"/>
    </xf>
    <xf numFmtId="0" fontId="19" fillId="0" borderId="2" xfId="7" applyFont="1" applyBorder="1" applyAlignment="1">
      <alignment horizontal="left" vertical="center"/>
    </xf>
    <xf numFmtId="0" fontId="19" fillId="0" borderId="30" xfId="7" applyFont="1" applyBorder="1" applyAlignment="1">
      <alignment horizontal="left" vertical="center"/>
    </xf>
    <xf numFmtId="0" fontId="19" fillId="0" borderId="21" xfId="7" applyFont="1" applyBorder="1" applyAlignment="1">
      <alignment horizontal="left" vertical="center"/>
    </xf>
    <xf numFmtId="0" fontId="19" fillId="0" borderId="20" xfId="7" applyFont="1" applyBorder="1" applyAlignment="1">
      <alignment horizontal="left" vertical="center"/>
    </xf>
    <xf numFmtId="0" fontId="13" fillId="0" borderId="9" xfId="11" applyFont="1" applyBorder="1" applyAlignment="1">
      <alignment horizontal="left" vertical="center" wrapText="1"/>
    </xf>
    <xf numFmtId="0" fontId="13" fillId="0" borderId="25" xfId="11" applyFont="1" applyBorder="1" applyAlignment="1">
      <alignment horizontal="left" vertical="center" wrapText="1"/>
    </xf>
    <xf numFmtId="0" fontId="13" fillId="0" borderId="21" xfId="11" applyFont="1" applyBorder="1" applyAlignment="1">
      <alignment horizontal="left" vertical="center" wrapText="1"/>
    </xf>
    <xf numFmtId="0" fontId="13" fillId="0" borderId="20" xfId="11" applyFont="1" applyBorder="1" applyAlignment="1">
      <alignment horizontal="left" vertical="center" wrapText="1"/>
    </xf>
    <xf numFmtId="0" fontId="13" fillId="0" borderId="46" xfId="11" applyFont="1" applyBorder="1" applyAlignment="1">
      <alignment horizontal="left" vertical="center" wrapText="1"/>
    </xf>
    <xf numFmtId="0" fontId="13" fillId="0" borderId="45" xfId="11" applyFont="1" applyBorder="1" applyAlignment="1">
      <alignment horizontal="left" vertical="center" wrapText="1"/>
    </xf>
    <xf numFmtId="0" fontId="13" fillId="0" borderId="48" xfId="10" applyFont="1" applyBorder="1" applyAlignment="1">
      <alignment vertical="center" wrapText="1"/>
    </xf>
    <xf numFmtId="0" fontId="13" fillId="0" borderId="47" xfId="10" applyFont="1" applyBorder="1" applyAlignment="1">
      <alignment vertical="center" wrapText="1"/>
    </xf>
    <xf numFmtId="0" fontId="13" fillId="0" borderId="35" xfId="10" applyFont="1" applyBorder="1" applyAlignment="1">
      <alignment vertical="center" wrapText="1"/>
    </xf>
    <xf numFmtId="0" fontId="13" fillId="0" borderId="5" xfId="10" applyFont="1" applyBorder="1" applyAlignment="1">
      <alignment vertical="center" wrapText="1"/>
    </xf>
    <xf numFmtId="0" fontId="13" fillId="0" borderId="40" xfId="10" applyFont="1" applyBorder="1" applyAlignment="1">
      <alignment vertical="center" wrapText="1"/>
    </xf>
    <xf numFmtId="0" fontId="13" fillId="0" borderId="8" xfId="10" applyFont="1" applyBorder="1" applyAlignment="1">
      <alignment vertical="center" wrapText="1"/>
    </xf>
    <xf numFmtId="0" fontId="13" fillId="0" borderId="46" xfId="10" applyFont="1" applyBorder="1">
      <alignment vertical="center"/>
    </xf>
    <xf numFmtId="0" fontId="13" fillId="0" borderId="45" xfId="10" applyFont="1" applyBorder="1">
      <alignment vertical="center"/>
    </xf>
    <xf numFmtId="0" fontId="13" fillId="0" borderId="9" xfId="10" applyFont="1" applyBorder="1">
      <alignment vertical="center"/>
    </xf>
    <xf numFmtId="0" fontId="13" fillId="0" borderId="25" xfId="10" applyFont="1" applyBorder="1">
      <alignment vertical="center"/>
    </xf>
    <xf numFmtId="0" fontId="13" fillId="0" borderId="53" xfId="10" applyFont="1" applyBorder="1" applyAlignment="1">
      <alignment vertical="center" wrapText="1"/>
    </xf>
    <xf numFmtId="0" fontId="13" fillId="0" borderId="11" xfId="10" applyFont="1" applyBorder="1" applyAlignment="1">
      <alignment vertical="center" wrapText="1"/>
    </xf>
    <xf numFmtId="0" fontId="13" fillId="0" borderId="38" xfId="10" applyFont="1" applyBorder="1">
      <alignment vertical="center"/>
    </xf>
    <xf numFmtId="0" fontId="13" fillId="0" borderId="37" xfId="10" applyFont="1" applyBorder="1">
      <alignment vertical="center"/>
    </xf>
    <xf numFmtId="0" fontId="13" fillId="0" borderId="21" xfId="10" applyFont="1" applyBorder="1">
      <alignment vertical="center"/>
    </xf>
    <xf numFmtId="0" fontId="13" fillId="0" borderId="20" xfId="10" applyFont="1" applyBorder="1">
      <alignment vertical="center"/>
    </xf>
    <xf numFmtId="0" fontId="15" fillId="0" borderId="44" xfId="10" applyFont="1" applyBorder="1" applyAlignment="1">
      <alignment horizontal="center" vertical="center" wrapText="1"/>
    </xf>
    <xf numFmtId="0" fontId="15" fillId="0" borderId="43" xfId="10" applyFont="1" applyBorder="1" applyAlignment="1">
      <alignment horizontal="center" vertical="center" wrapText="1"/>
    </xf>
    <xf numFmtId="0" fontId="15" fillId="0" borderId="26" xfId="10" applyFont="1" applyBorder="1" applyAlignment="1">
      <alignment horizontal="center" vertical="center" wrapText="1"/>
    </xf>
    <xf numFmtId="0" fontId="15" fillId="0" borderId="50" xfId="10" applyFont="1" applyBorder="1" applyAlignment="1">
      <alignment horizontal="center" vertical="center" wrapText="1"/>
    </xf>
    <xf numFmtId="0" fontId="15" fillId="0" borderId="36" xfId="10" applyFont="1" applyBorder="1" applyAlignment="1">
      <alignment horizontal="center" vertical="center" wrapText="1"/>
    </xf>
    <xf numFmtId="0" fontId="15" fillId="0" borderId="19" xfId="10" applyFont="1" applyBorder="1" applyAlignment="1">
      <alignment horizontal="center" vertical="center" wrapText="1"/>
    </xf>
    <xf numFmtId="0" fontId="17" fillId="0" borderId="52" xfId="10" applyFont="1" applyBorder="1">
      <alignment vertical="center"/>
    </xf>
    <xf numFmtId="0" fontId="17" fillId="0" borderId="46" xfId="10" applyFont="1" applyBorder="1">
      <alignment vertical="center"/>
    </xf>
    <xf numFmtId="0" fontId="17" fillId="0" borderId="51" xfId="10" applyFont="1" applyBorder="1">
      <alignment vertical="center"/>
    </xf>
    <xf numFmtId="0" fontId="15" fillId="0" borderId="10" xfId="10" applyFont="1" applyBorder="1">
      <alignment vertical="center"/>
    </xf>
    <xf numFmtId="0" fontId="15" fillId="0" borderId="9" xfId="10" applyFont="1" applyBorder="1">
      <alignment vertical="center"/>
    </xf>
    <xf numFmtId="0" fontId="15" fillId="0" borderId="25" xfId="10" applyFont="1" applyBorder="1">
      <alignment vertical="center"/>
    </xf>
    <xf numFmtId="0" fontId="15" fillId="0" borderId="22" xfId="10" applyFont="1" applyBorder="1">
      <alignment vertical="center"/>
    </xf>
    <xf numFmtId="0" fontId="15" fillId="0" borderId="21" xfId="10" applyFont="1" applyBorder="1">
      <alignment vertical="center"/>
    </xf>
    <xf numFmtId="0" fontId="15" fillId="0" borderId="37" xfId="10" applyFont="1" applyBorder="1">
      <alignment vertical="center"/>
    </xf>
    <xf numFmtId="0" fontId="13" fillId="0" borderId="48" xfId="9" applyFont="1" applyBorder="1" applyAlignment="1">
      <alignment vertical="center" wrapText="1"/>
    </xf>
    <xf numFmtId="0" fontId="13" fillId="0" borderId="47" xfId="9" applyFont="1" applyBorder="1" applyAlignment="1">
      <alignment vertical="center" wrapText="1"/>
    </xf>
    <xf numFmtId="0" fontId="13" fillId="0" borderId="35" xfId="9" applyFont="1" applyBorder="1" applyAlignment="1">
      <alignment vertical="center" wrapText="1"/>
    </xf>
    <xf numFmtId="0" fontId="13" fillId="0" borderId="5" xfId="9" applyFont="1" applyBorder="1" applyAlignment="1">
      <alignment vertical="center" wrapText="1"/>
    </xf>
    <xf numFmtId="0" fontId="13" fillId="0" borderId="40" xfId="9" applyFont="1" applyBorder="1" applyAlignment="1">
      <alignment vertical="center" wrapText="1"/>
    </xf>
    <xf numFmtId="0" fontId="13" fillId="0" borderId="8" xfId="9" applyFont="1" applyBorder="1" applyAlignment="1">
      <alignment vertical="center" wrapText="1"/>
    </xf>
    <xf numFmtId="0" fontId="13" fillId="0" borderId="46" xfId="9" applyFont="1" applyBorder="1" applyAlignment="1">
      <alignment horizontal="left" vertical="center"/>
    </xf>
    <xf numFmtId="0" fontId="13" fillId="0" borderId="45" xfId="9" applyFont="1" applyBorder="1" applyAlignment="1">
      <alignment horizontal="left" vertical="center"/>
    </xf>
    <xf numFmtId="0" fontId="13" fillId="0" borderId="9" xfId="9" applyFont="1" applyBorder="1" applyAlignment="1">
      <alignment horizontal="left" vertical="center"/>
    </xf>
    <xf numFmtId="0" fontId="13" fillId="0" borderId="25" xfId="9" applyFont="1" applyBorder="1" applyAlignment="1">
      <alignment horizontal="left" vertical="center"/>
    </xf>
    <xf numFmtId="0" fontId="13" fillId="0" borderId="10" xfId="9" applyFont="1" applyBorder="1" applyAlignment="1">
      <alignment horizontal="center" vertical="center" shrinkToFit="1"/>
    </xf>
    <xf numFmtId="0" fontId="13" fillId="0" borderId="9" xfId="9" applyFont="1" applyBorder="1" applyAlignment="1">
      <alignment horizontal="center" vertical="center" shrinkToFit="1"/>
    </xf>
    <xf numFmtId="0" fontId="13" fillId="0" borderId="25" xfId="9" applyFont="1" applyBorder="1" applyAlignment="1">
      <alignment horizontal="center" vertical="center" shrinkToFit="1"/>
    </xf>
    <xf numFmtId="0" fontId="13" fillId="0" borderId="27" xfId="9" applyFont="1" applyBorder="1" applyAlignment="1">
      <alignment vertical="center" wrapText="1"/>
    </xf>
    <xf numFmtId="0" fontId="13" fillId="0" borderId="3" xfId="9" applyFont="1" applyBorder="1" applyAlignment="1">
      <alignment vertical="center" wrapText="1"/>
    </xf>
    <xf numFmtId="0" fontId="13" fillId="0" borderId="38" xfId="9" applyFont="1" applyBorder="1">
      <alignment vertical="center"/>
    </xf>
    <xf numFmtId="0" fontId="13" fillId="0" borderId="37" xfId="9" applyFont="1" applyBorder="1">
      <alignment vertical="center"/>
    </xf>
    <xf numFmtId="0" fontId="13" fillId="0" borderId="21" xfId="9" applyFont="1" applyBorder="1" applyAlignment="1">
      <alignment horizontal="left" vertical="center"/>
    </xf>
    <xf numFmtId="0" fontId="13" fillId="0" borderId="20" xfId="9" applyFont="1" applyBorder="1" applyAlignment="1">
      <alignment horizontal="left" vertical="center"/>
    </xf>
    <xf numFmtId="0" fontId="9" fillId="0" borderId="10" xfId="7" applyFont="1" applyBorder="1" applyAlignment="1" applyProtection="1">
      <alignment horizontal="left" vertical="center" wrapText="1"/>
      <protection locked="0"/>
    </xf>
    <xf numFmtId="0" fontId="9" fillId="0" borderId="9" xfId="7" applyFont="1" applyBorder="1" applyAlignment="1" applyProtection="1">
      <alignment horizontal="left" vertical="center" wrapText="1"/>
      <protection locked="0"/>
    </xf>
    <xf numFmtId="0" fontId="9" fillId="0" borderId="25" xfId="7" applyFont="1" applyBorder="1" applyAlignment="1" applyProtection="1">
      <alignment horizontal="left" vertical="center" wrapText="1"/>
      <protection locked="0"/>
    </xf>
    <xf numFmtId="0" fontId="9" fillId="0" borderId="22" xfId="7" applyFont="1" applyBorder="1" applyAlignment="1" applyProtection="1">
      <alignment horizontal="left" vertical="center" wrapText="1"/>
      <protection locked="0"/>
    </xf>
    <xf numFmtId="0" fontId="9" fillId="0" borderId="21" xfId="7" applyFont="1" applyBorder="1" applyAlignment="1" applyProtection="1">
      <alignment horizontal="left" vertical="center" wrapText="1"/>
      <protection locked="0"/>
    </xf>
    <xf numFmtId="0" fontId="9" fillId="0" borderId="20" xfId="7" applyFont="1" applyBorder="1" applyAlignment="1" applyProtection="1">
      <alignment horizontal="left" vertical="center" wrapText="1"/>
      <protection locked="0"/>
    </xf>
    <xf numFmtId="0" fontId="9" fillId="0" borderId="16" xfId="7" applyFont="1" applyBorder="1" applyAlignment="1">
      <alignment horizontal="left" vertical="center"/>
    </xf>
    <xf numFmtId="0" fontId="9" fillId="0" borderId="15" xfId="7" applyFont="1" applyBorder="1" applyAlignment="1">
      <alignment horizontal="left" vertical="center"/>
    </xf>
    <xf numFmtId="0" fontId="9" fillId="0" borderId="34" xfId="7" applyFont="1" applyBorder="1" applyAlignment="1">
      <alignment horizontal="left" vertical="center" wrapText="1"/>
    </xf>
    <xf numFmtId="0" fontId="9" fillId="0" borderId="33" xfId="7" applyFont="1" applyBorder="1" applyAlignment="1">
      <alignment horizontal="left" vertical="center" wrapText="1"/>
    </xf>
    <xf numFmtId="0" fontId="9" fillId="0" borderId="2" xfId="7" applyFont="1" applyBorder="1" applyAlignment="1">
      <alignment horizontal="left" vertical="center"/>
    </xf>
    <xf numFmtId="0" fontId="9" fillId="0" borderId="30" xfId="7" applyFont="1" applyBorder="1" applyAlignment="1">
      <alignment horizontal="left" vertical="center"/>
    </xf>
    <xf numFmtId="0" fontId="9" fillId="0" borderId="9" xfId="7" applyFont="1" applyBorder="1" applyAlignment="1">
      <alignment horizontal="left" vertical="center"/>
    </xf>
    <xf numFmtId="0" fontId="9" fillId="0" borderId="25" xfId="7"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19" xr:uid="{073D3D76-789B-4BB0-A8FC-05970524131F}"/>
    <cellStyle name="標準 2 3" xfId="18" xr:uid="{C03CF8EB-8BE4-4A89-8A67-89567DE712EE}"/>
    <cellStyle name="標準 3" xfId="16" xr:uid="{EEABE8AB-9681-4816-A26A-8A9B84F5E1C7}"/>
    <cellStyle name="標準 4" xfId="8" xr:uid="{C1AD78EC-1FE6-4511-80A3-5136108277B9}"/>
    <cellStyle name="標準 4_APAHO401600" xfId="7" xr:uid="{279E10A7-23A1-41A8-9531-7990E60CB8AD}"/>
    <cellStyle name="標準 4_APAHO4019001" xfId="9" xr:uid="{A203A1CB-54E8-40C1-AE58-E5850AE28393}"/>
    <cellStyle name="標準 4_ZJ08_022012_青森市_2010" xfId="10" xr:uid="{F9195ED0-53CE-4974-8E64-2903DFFD5146}"/>
    <cellStyle name="標準 6" xfId="17" xr:uid="{5CC1C7C5-FBF0-42A9-90AC-846D082F45B5}"/>
    <cellStyle name="標準 6_APAHO401000" xfId="20" xr:uid="{613B0162-0B96-46D6-86CC-2623FBFF887A}"/>
    <cellStyle name="標準 6_APAHO401200_O-JJ1016-001-3_財政状況資料集(決算状況カード(各会計・関係団体))(Rev2)2" xfId="15" xr:uid="{2CE2E84F-8055-4E18-89BA-C29DFB7629E6}"/>
    <cellStyle name="標準 6_APAHO402200_O-JJ1016-001-3_財政状況資料集(決算状況カード(各会計・関係団体))(Rev2)2" xfId="13" xr:uid="{B1F2C7C9-D08A-4C22-AC9B-4285E464309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2" xr:uid="{2124CC45-8734-489B-B084-B327ECAF137B}"/>
    <cellStyle name="標準_O-JJ0722-001-3_決算状況カード(各会計・関係団体)_O-JJ1016-001-3_財政状況資料集(決算状況カード(各会計・関係団体))(Rev2)2" xfId="14" xr:uid="{7660BD60-E378-4846-85B9-C74D5250830E}"/>
    <cellStyle name="標準_O-JJ0722-001-8_連結実質赤字比率に係る赤字・黒字の構成分析" xfId="11" xr:uid="{8E723308-AF68-4ADE-830D-F6390A4448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2A7C-4B18-A91E-8A0565D9880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27473</c:v>
                </c:pt>
                <c:pt idx="1">
                  <c:v>27982</c:v>
                </c:pt>
                <c:pt idx="2">
                  <c:v>28172</c:v>
                </c:pt>
                <c:pt idx="3">
                  <c:v>30997</c:v>
                </c:pt>
                <c:pt idx="4">
                  <c:v>51517</c:v>
                </c:pt>
              </c:numCache>
            </c:numRef>
          </c:val>
          <c:smooth val="0"/>
          <c:extLst>
            <c:ext xmlns:c16="http://schemas.microsoft.com/office/drawing/2014/chart" uri="{C3380CC4-5D6E-409C-BE32-E72D297353CC}">
              <c16:uniqueId val="{00000001-2A7C-4B18-A91E-8A0565D9880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8.9600000000000009</c:v>
                </c:pt>
                <c:pt idx="1">
                  <c:v>10.09</c:v>
                </c:pt>
                <c:pt idx="2">
                  <c:v>10.64</c:v>
                </c:pt>
                <c:pt idx="3">
                  <c:v>10.73</c:v>
                </c:pt>
                <c:pt idx="4">
                  <c:v>9</c:v>
                </c:pt>
              </c:numCache>
            </c:numRef>
          </c:val>
          <c:extLst>
            <c:ext xmlns:c16="http://schemas.microsoft.com/office/drawing/2014/chart" uri="{C3380CC4-5D6E-409C-BE32-E72D297353CC}">
              <c16:uniqueId val="{00000000-D394-46AD-9688-540D02DF352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12.8</c:v>
                </c:pt>
                <c:pt idx="1">
                  <c:v>13.1</c:v>
                </c:pt>
                <c:pt idx="2">
                  <c:v>12.48</c:v>
                </c:pt>
                <c:pt idx="3">
                  <c:v>14.54</c:v>
                </c:pt>
                <c:pt idx="4">
                  <c:v>17.329999999999998</c:v>
                </c:pt>
              </c:numCache>
            </c:numRef>
          </c:val>
          <c:extLst>
            <c:ext xmlns:c16="http://schemas.microsoft.com/office/drawing/2014/chart" uri="{C3380CC4-5D6E-409C-BE32-E72D297353CC}">
              <c16:uniqueId val="{00000001-D394-46AD-9688-540D02DF35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2.56</c:v>
                </c:pt>
                <c:pt idx="1">
                  <c:v>2.83</c:v>
                </c:pt>
                <c:pt idx="2">
                  <c:v>-0.62</c:v>
                </c:pt>
                <c:pt idx="3">
                  <c:v>2.64</c:v>
                </c:pt>
                <c:pt idx="4">
                  <c:v>1.79</c:v>
                </c:pt>
              </c:numCache>
            </c:numRef>
          </c:val>
          <c:smooth val="0"/>
          <c:extLst>
            <c:ext xmlns:c16="http://schemas.microsoft.com/office/drawing/2014/chart" uri="{C3380CC4-5D6E-409C-BE32-E72D297353CC}">
              <c16:uniqueId val="{00000002-D394-46AD-9688-540D02DF35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0.08</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535-4A46-A638-3D2C187F66A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35-4A46-A638-3D2C187F66A5}"/>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535-4A46-A638-3D2C187F66A5}"/>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535-4A46-A638-3D2C187F66A5}"/>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0.03</c:v>
                </c:pt>
                <c:pt idx="2">
                  <c:v>#N/A</c:v>
                </c:pt>
                <c:pt idx="3">
                  <c:v>0.02</c:v>
                </c:pt>
                <c:pt idx="4">
                  <c:v>#N/A</c:v>
                </c:pt>
                <c:pt idx="5">
                  <c:v>0.05</c:v>
                </c:pt>
                <c:pt idx="6">
                  <c:v>#N/A</c:v>
                </c:pt>
                <c:pt idx="7">
                  <c:v>0.01</c:v>
                </c:pt>
                <c:pt idx="8">
                  <c:v>#N/A</c:v>
                </c:pt>
                <c:pt idx="9">
                  <c:v>0.04</c:v>
                </c:pt>
              </c:numCache>
            </c:numRef>
          </c:val>
          <c:extLst>
            <c:ext xmlns:c16="http://schemas.microsoft.com/office/drawing/2014/chart" uri="{C3380CC4-5D6E-409C-BE32-E72D297353CC}">
              <c16:uniqueId val="{00000004-1535-4A46-A638-3D2C187F66A5}"/>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1.44</c:v>
                </c:pt>
                <c:pt idx="2">
                  <c:v>#N/A</c:v>
                </c:pt>
                <c:pt idx="3">
                  <c:v>0.84</c:v>
                </c:pt>
                <c:pt idx="4">
                  <c:v>#N/A</c:v>
                </c:pt>
                <c:pt idx="5">
                  <c:v>0.67</c:v>
                </c:pt>
                <c:pt idx="6">
                  <c:v>#N/A</c:v>
                </c:pt>
                <c:pt idx="7">
                  <c:v>0.15</c:v>
                </c:pt>
                <c:pt idx="8">
                  <c:v>#N/A</c:v>
                </c:pt>
                <c:pt idx="9">
                  <c:v>1.1000000000000001</c:v>
                </c:pt>
              </c:numCache>
            </c:numRef>
          </c:val>
          <c:extLst>
            <c:ext xmlns:c16="http://schemas.microsoft.com/office/drawing/2014/chart" uri="{C3380CC4-5D6E-409C-BE32-E72D297353CC}">
              <c16:uniqueId val="{00000005-1535-4A46-A638-3D2C187F66A5}"/>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1.1599999999999999</c:v>
                </c:pt>
                <c:pt idx="2">
                  <c:v>#N/A</c:v>
                </c:pt>
                <c:pt idx="3">
                  <c:v>2.25</c:v>
                </c:pt>
                <c:pt idx="4">
                  <c:v>#N/A</c:v>
                </c:pt>
                <c:pt idx="5">
                  <c:v>2.0699999999999998</c:v>
                </c:pt>
                <c:pt idx="6">
                  <c:v>#N/A</c:v>
                </c:pt>
                <c:pt idx="7">
                  <c:v>2.08</c:v>
                </c:pt>
                <c:pt idx="8">
                  <c:v>#N/A</c:v>
                </c:pt>
                <c:pt idx="9">
                  <c:v>2.0099999999999998</c:v>
                </c:pt>
              </c:numCache>
            </c:numRef>
          </c:val>
          <c:extLst>
            <c:ext xmlns:c16="http://schemas.microsoft.com/office/drawing/2014/chart" uri="{C3380CC4-5D6E-409C-BE32-E72D297353CC}">
              <c16:uniqueId val="{00000006-1535-4A46-A638-3D2C187F66A5}"/>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3.98</c:v>
                </c:pt>
                <c:pt idx="2">
                  <c:v>#N/A</c:v>
                </c:pt>
                <c:pt idx="3">
                  <c:v>4.4000000000000004</c:v>
                </c:pt>
                <c:pt idx="4">
                  <c:v>#N/A</c:v>
                </c:pt>
                <c:pt idx="5">
                  <c:v>4.7</c:v>
                </c:pt>
                <c:pt idx="6">
                  <c:v>#N/A</c:v>
                </c:pt>
                <c:pt idx="7">
                  <c:v>4.55</c:v>
                </c:pt>
                <c:pt idx="8">
                  <c:v>#N/A</c:v>
                </c:pt>
                <c:pt idx="9">
                  <c:v>4.7300000000000004</c:v>
                </c:pt>
              </c:numCache>
            </c:numRef>
          </c:val>
          <c:extLst>
            <c:ext xmlns:c16="http://schemas.microsoft.com/office/drawing/2014/chart" uri="{C3380CC4-5D6E-409C-BE32-E72D297353CC}">
              <c16:uniqueId val="{00000007-1535-4A46-A638-3D2C187F66A5}"/>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9.15</c:v>
                </c:pt>
                <c:pt idx="2">
                  <c:v>#N/A</c:v>
                </c:pt>
                <c:pt idx="3">
                  <c:v>10.18</c:v>
                </c:pt>
                <c:pt idx="4">
                  <c:v>#N/A</c:v>
                </c:pt>
                <c:pt idx="5">
                  <c:v>10.89</c:v>
                </c:pt>
                <c:pt idx="6">
                  <c:v>#N/A</c:v>
                </c:pt>
                <c:pt idx="7">
                  <c:v>10.98</c:v>
                </c:pt>
                <c:pt idx="8">
                  <c:v>#N/A</c:v>
                </c:pt>
                <c:pt idx="9">
                  <c:v>9.25</c:v>
                </c:pt>
              </c:numCache>
            </c:numRef>
          </c:val>
          <c:extLst>
            <c:ext xmlns:c16="http://schemas.microsoft.com/office/drawing/2014/chart" uri="{C3380CC4-5D6E-409C-BE32-E72D297353CC}">
              <c16:uniqueId val="{00000008-1535-4A46-A638-3D2C187F66A5}"/>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14.33</c:v>
                </c:pt>
                <c:pt idx="2">
                  <c:v>#N/A</c:v>
                </c:pt>
                <c:pt idx="3">
                  <c:v>12.72</c:v>
                </c:pt>
                <c:pt idx="4">
                  <c:v>#N/A</c:v>
                </c:pt>
                <c:pt idx="5">
                  <c:v>12.71</c:v>
                </c:pt>
                <c:pt idx="6">
                  <c:v>#N/A</c:v>
                </c:pt>
                <c:pt idx="7">
                  <c:v>11.72</c:v>
                </c:pt>
                <c:pt idx="8">
                  <c:v>#N/A</c:v>
                </c:pt>
                <c:pt idx="9">
                  <c:v>10.28</c:v>
                </c:pt>
              </c:numCache>
            </c:numRef>
          </c:val>
          <c:extLst>
            <c:ext xmlns:c16="http://schemas.microsoft.com/office/drawing/2014/chart" uri="{C3380CC4-5D6E-409C-BE32-E72D297353CC}">
              <c16:uniqueId val="{00000009-1535-4A46-A638-3D2C187F66A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1490</c:v>
                </c:pt>
                <c:pt idx="5">
                  <c:v>1586</c:v>
                </c:pt>
                <c:pt idx="8">
                  <c:v>1555</c:v>
                </c:pt>
                <c:pt idx="11">
                  <c:v>1493</c:v>
                </c:pt>
                <c:pt idx="14">
                  <c:v>1466</c:v>
                </c:pt>
              </c:numCache>
            </c:numRef>
          </c:val>
          <c:extLst>
            <c:ext xmlns:c16="http://schemas.microsoft.com/office/drawing/2014/chart" uri="{C3380CC4-5D6E-409C-BE32-E72D297353CC}">
              <c16:uniqueId val="{00000000-1DC5-4C67-9287-7C855A1F33D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C5-4C67-9287-7C855A1F33D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23</c:v>
                </c:pt>
                <c:pt idx="3">
                  <c:v>22</c:v>
                </c:pt>
                <c:pt idx="6">
                  <c:v>22</c:v>
                </c:pt>
                <c:pt idx="9">
                  <c:v>22</c:v>
                </c:pt>
                <c:pt idx="12">
                  <c:v>20</c:v>
                </c:pt>
              </c:numCache>
            </c:numRef>
          </c:val>
          <c:extLst>
            <c:ext xmlns:c16="http://schemas.microsoft.com/office/drawing/2014/chart" uri="{C3380CC4-5D6E-409C-BE32-E72D297353CC}">
              <c16:uniqueId val="{00000002-1DC5-4C67-9287-7C855A1F33D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103</c:v>
                </c:pt>
                <c:pt idx="3">
                  <c:v>87</c:v>
                </c:pt>
                <c:pt idx="6">
                  <c:v>78</c:v>
                </c:pt>
                <c:pt idx="9">
                  <c:v>84</c:v>
                </c:pt>
                <c:pt idx="12">
                  <c:v>86</c:v>
                </c:pt>
              </c:numCache>
            </c:numRef>
          </c:val>
          <c:extLst>
            <c:ext xmlns:c16="http://schemas.microsoft.com/office/drawing/2014/chart" uri="{C3380CC4-5D6E-409C-BE32-E72D297353CC}">
              <c16:uniqueId val="{00000003-1DC5-4C67-9287-7C855A1F33D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483</c:v>
                </c:pt>
                <c:pt idx="3">
                  <c:v>474</c:v>
                </c:pt>
                <c:pt idx="6">
                  <c:v>456</c:v>
                </c:pt>
                <c:pt idx="9">
                  <c:v>453</c:v>
                </c:pt>
                <c:pt idx="12">
                  <c:v>480</c:v>
                </c:pt>
              </c:numCache>
            </c:numRef>
          </c:val>
          <c:extLst>
            <c:ext xmlns:c16="http://schemas.microsoft.com/office/drawing/2014/chart" uri="{C3380CC4-5D6E-409C-BE32-E72D297353CC}">
              <c16:uniqueId val="{00000004-1DC5-4C67-9287-7C855A1F33D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C5-4C67-9287-7C855A1F33D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C5-4C67-9287-7C855A1F33D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1415</c:v>
                </c:pt>
                <c:pt idx="3">
                  <c:v>1389</c:v>
                </c:pt>
                <c:pt idx="6">
                  <c:v>1393</c:v>
                </c:pt>
                <c:pt idx="9">
                  <c:v>1400</c:v>
                </c:pt>
                <c:pt idx="12">
                  <c:v>1379</c:v>
                </c:pt>
              </c:numCache>
            </c:numRef>
          </c:val>
          <c:extLst>
            <c:ext xmlns:c16="http://schemas.microsoft.com/office/drawing/2014/chart" uri="{C3380CC4-5D6E-409C-BE32-E72D297353CC}">
              <c16:uniqueId val="{00000007-1DC5-4C67-9287-7C855A1F33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534</c:v>
                </c:pt>
                <c:pt idx="2">
                  <c:v>#N/A</c:v>
                </c:pt>
                <c:pt idx="3">
                  <c:v>#N/A</c:v>
                </c:pt>
                <c:pt idx="4">
                  <c:v>386</c:v>
                </c:pt>
                <c:pt idx="5">
                  <c:v>#N/A</c:v>
                </c:pt>
                <c:pt idx="6">
                  <c:v>#N/A</c:v>
                </c:pt>
                <c:pt idx="7">
                  <c:v>394</c:v>
                </c:pt>
                <c:pt idx="8">
                  <c:v>#N/A</c:v>
                </c:pt>
                <c:pt idx="9">
                  <c:v>#N/A</c:v>
                </c:pt>
                <c:pt idx="10">
                  <c:v>466</c:v>
                </c:pt>
                <c:pt idx="11">
                  <c:v>#N/A</c:v>
                </c:pt>
                <c:pt idx="12">
                  <c:v>#N/A</c:v>
                </c:pt>
                <c:pt idx="13">
                  <c:v>499</c:v>
                </c:pt>
                <c:pt idx="14">
                  <c:v>#N/A</c:v>
                </c:pt>
              </c:numCache>
            </c:numRef>
          </c:val>
          <c:smooth val="0"/>
          <c:extLst>
            <c:ext xmlns:c16="http://schemas.microsoft.com/office/drawing/2014/chart" uri="{C3380CC4-5D6E-409C-BE32-E72D297353CC}">
              <c16:uniqueId val="{00000008-1DC5-4C67-9287-7C855A1F33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16467</c:v>
                </c:pt>
                <c:pt idx="5">
                  <c:v>16263</c:v>
                </c:pt>
                <c:pt idx="8">
                  <c:v>15919</c:v>
                </c:pt>
                <c:pt idx="11">
                  <c:v>15014</c:v>
                </c:pt>
                <c:pt idx="14">
                  <c:v>14072</c:v>
                </c:pt>
              </c:numCache>
            </c:numRef>
          </c:val>
          <c:extLst>
            <c:ext xmlns:c16="http://schemas.microsoft.com/office/drawing/2014/chart" uri="{C3380CC4-5D6E-409C-BE32-E72D297353CC}">
              <c16:uniqueId val="{00000000-3BA2-4D69-916E-C124F188616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793</c:v>
                </c:pt>
                <c:pt idx="5">
                  <c:v>1114</c:v>
                </c:pt>
                <c:pt idx="8">
                  <c:v>1088</c:v>
                </c:pt>
                <c:pt idx="11">
                  <c:v>1257</c:v>
                </c:pt>
                <c:pt idx="14">
                  <c:v>1154</c:v>
                </c:pt>
              </c:numCache>
            </c:numRef>
          </c:val>
          <c:extLst>
            <c:ext xmlns:c16="http://schemas.microsoft.com/office/drawing/2014/chart" uri="{C3380CC4-5D6E-409C-BE32-E72D297353CC}">
              <c16:uniqueId val="{00000001-3BA2-4D69-916E-C124F188616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4209</c:v>
                </c:pt>
                <c:pt idx="5">
                  <c:v>5089</c:v>
                </c:pt>
                <c:pt idx="8">
                  <c:v>5022</c:v>
                </c:pt>
                <c:pt idx="11">
                  <c:v>5447</c:v>
                </c:pt>
                <c:pt idx="14">
                  <c:v>5482</c:v>
                </c:pt>
              </c:numCache>
            </c:numRef>
          </c:val>
          <c:extLst>
            <c:ext xmlns:c16="http://schemas.microsoft.com/office/drawing/2014/chart" uri="{C3380CC4-5D6E-409C-BE32-E72D297353CC}">
              <c16:uniqueId val="{00000002-3BA2-4D69-916E-C124F188616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A2-4D69-916E-C124F188616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A2-4D69-916E-C124F188616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A2-4D69-916E-C124F188616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2379</c:v>
                </c:pt>
                <c:pt idx="3">
                  <c:v>2330</c:v>
                </c:pt>
                <c:pt idx="6">
                  <c:v>2267</c:v>
                </c:pt>
                <c:pt idx="9">
                  <c:v>2184</c:v>
                </c:pt>
                <c:pt idx="12">
                  <c:v>2248</c:v>
                </c:pt>
              </c:numCache>
            </c:numRef>
          </c:val>
          <c:extLst>
            <c:ext xmlns:c16="http://schemas.microsoft.com/office/drawing/2014/chart" uri="{C3380CC4-5D6E-409C-BE32-E72D297353CC}">
              <c16:uniqueId val="{00000006-3BA2-4D69-916E-C124F188616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563</c:v>
                </c:pt>
                <c:pt idx="3">
                  <c:v>477</c:v>
                </c:pt>
                <c:pt idx="6">
                  <c:v>408</c:v>
                </c:pt>
                <c:pt idx="9">
                  <c:v>353</c:v>
                </c:pt>
                <c:pt idx="12">
                  <c:v>288</c:v>
                </c:pt>
              </c:numCache>
            </c:numRef>
          </c:val>
          <c:extLst>
            <c:ext xmlns:c16="http://schemas.microsoft.com/office/drawing/2014/chart" uri="{C3380CC4-5D6E-409C-BE32-E72D297353CC}">
              <c16:uniqueId val="{00000007-3BA2-4D69-916E-C124F188616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5096</c:v>
                </c:pt>
                <c:pt idx="3">
                  <c:v>4234</c:v>
                </c:pt>
                <c:pt idx="6">
                  <c:v>3559</c:v>
                </c:pt>
                <c:pt idx="9">
                  <c:v>3322</c:v>
                </c:pt>
                <c:pt idx="12">
                  <c:v>3161</c:v>
                </c:pt>
              </c:numCache>
            </c:numRef>
          </c:val>
          <c:extLst>
            <c:ext xmlns:c16="http://schemas.microsoft.com/office/drawing/2014/chart" uri="{C3380CC4-5D6E-409C-BE32-E72D297353CC}">
              <c16:uniqueId val="{00000008-3BA2-4D69-916E-C124F188616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127</c:v>
                </c:pt>
                <c:pt idx="3">
                  <c:v>105</c:v>
                </c:pt>
                <c:pt idx="6">
                  <c:v>83</c:v>
                </c:pt>
                <c:pt idx="9">
                  <c:v>61</c:v>
                </c:pt>
                <c:pt idx="12">
                  <c:v>40</c:v>
                </c:pt>
              </c:numCache>
            </c:numRef>
          </c:val>
          <c:extLst>
            <c:ext xmlns:c16="http://schemas.microsoft.com/office/drawing/2014/chart" uri="{C3380CC4-5D6E-409C-BE32-E72D297353CC}">
              <c16:uniqueId val="{00000009-3BA2-4D69-916E-C124F188616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14402</c:v>
                </c:pt>
                <c:pt idx="3">
                  <c:v>14397</c:v>
                </c:pt>
                <c:pt idx="6">
                  <c:v>14102</c:v>
                </c:pt>
                <c:pt idx="9">
                  <c:v>13181</c:v>
                </c:pt>
                <c:pt idx="12">
                  <c:v>13132</c:v>
                </c:pt>
              </c:numCache>
            </c:numRef>
          </c:val>
          <c:extLst>
            <c:ext xmlns:c16="http://schemas.microsoft.com/office/drawing/2014/chart" uri="{C3380CC4-5D6E-409C-BE32-E72D297353CC}">
              <c16:uniqueId val="{0000000A-3BA2-4D69-916E-C124F18861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1099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A2-4D69-916E-C124F18861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1657</c:v>
                </c:pt>
                <c:pt idx="1">
                  <c:v>1972</c:v>
                </c:pt>
                <c:pt idx="2">
                  <c:v>2421</c:v>
                </c:pt>
              </c:numCache>
            </c:numRef>
          </c:val>
          <c:extLst>
            <c:ext xmlns:c16="http://schemas.microsoft.com/office/drawing/2014/chart" uri="{C3380CC4-5D6E-409C-BE32-E72D297353CC}">
              <c16:uniqueId val="{00000000-DCCB-4658-9C44-82CDFAEA20D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c:v>
                </c:pt>
                <c:pt idx="1">
                  <c:v>3</c:v>
                </c:pt>
                <c:pt idx="2">
                  <c:v>403</c:v>
                </c:pt>
              </c:numCache>
            </c:numRef>
          </c:val>
          <c:extLst>
            <c:ext xmlns:c16="http://schemas.microsoft.com/office/drawing/2014/chart" uri="{C3380CC4-5D6E-409C-BE32-E72D297353CC}">
              <c16:uniqueId val="{00000001-DCCB-4658-9C44-82CDFAEA20D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1881</c:v>
                </c:pt>
                <c:pt idx="1">
                  <c:v>2187</c:v>
                </c:pt>
                <c:pt idx="2">
                  <c:v>1639</c:v>
                </c:pt>
              </c:numCache>
            </c:numRef>
          </c:val>
          <c:extLst>
            <c:ext xmlns:c16="http://schemas.microsoft.com/office/drawing/2014/chart" uri="{C3380CC4-5D6E-409C-BE32-E72D297353CC}">
              <c16:uniqueId val="{00000002-DCCB-4658-9C44-82CDFAEA20D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{57392275-83E2-41FD-8A2D-65051F534A5D}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40-4672-A0E5-1678E8F7D4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{08B4BDF9-A626-4B69-B2D5-0159DFC5400E}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40-4672-A0E5-1678E8F7D4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{D6505C8D-9749-448D-834A-2023D31D0821}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40-4672-A0E5-1678E8F7D4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{93DB0502-8D02-4FCD-9D33-11E927CF9717}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40-4672-A0E5-1678E8F7D4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{5E2B8B77-8D8B-4B56-9FBA-CCB0A14CB990}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40-4672-A0E5-1678E8F7D4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{EFD3A8B9-C5CF-4477-8600-14A738FAF3F2}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40-4672-A0E5-1678E8F7D4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{B8A4C1EA-B19D-4547-BB9E-202A8CB66A58}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40-4672-A0E5-1678E8F7D4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{5B135409-FF5B-4EC1-B5CB-23888859609A}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40-4672-A0E5-1678E8F7D4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{397DE7E6-46C4-4F6E-B86D-336D73258CDA}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40-4672-A0E5-1678E8F7D4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c:v>
                </c:pt>
                <c:pt idx="8">
                  <c:v>54</c:v>
                </c:pt>
                <c:pt idx="16">
                  <c:v>60.6</c:v>
                </c:pt>
                <c:pt idx="24">
                  <c:v>63.1</c:v>
                </c:pt>
                <c:pt idx="32">
                  <c:v>64.900000000000006</c:v>
                </c:pt>
              </c:numCache>
            </c:numRef>
          </c:xVal>
          <c:yVal>
            <c:numRef>
              <c:f>公会計指標分析・財政指標組合せ分析表!$BP$51:$DC$51</c:f>
              <c:numCache>
                <c:formatCode>#,##0.0;"▲ "#,##0.0</c:formatCode>
                <c:ptCount val="40"/>
                <c:pt idx="0">
                  <c:v>9.6</c:v>
                </c:pt>
              </c:numCache>
            </c:numRef>
          </c:yVal>
          <c:smooth val="0"/>
          <c:extLst>
            <c:ext xmlns:c16="http://schemas.microsoft.com/office/drawing/2014/chart" uri="{C3380CC4-5D6E-409C-BE32-E72D297353CC}">
              <c16:uniqueId val="{00000009-5B40-4672-A0E5-1678E8F7D4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{4018EAEF-C75A-41BB-85C4-A13B2667BF4D}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40-4672-A0E5-1678E8F7D4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{21A97790-64CB-4E79-A0D1-5805D8240D82}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40-4672-A0E5-1678E8F7D4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{BAE0B74A-C75B-46C0-B903-709E3701EF70}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40-4672-A0E5-1678E8F7D4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{A95055C4-7A85-4C1F-A0BA-393548604952}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40-4672-A0E5-1678E8F7D4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{BE61D0C3-9968-4DBD-A559-02947882F23B}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40-4672-A0E5-1678E8F7D4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{2196AAB1-9904-465F-89F6-662CADCC8824}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40-4672-A0E5-1678E8F7D42D}"/>
                </c:ext>
              </c:extLst>
            </c:dLbl>
            <c:dLbl>
              <c:idx val="16"/>
              <c:layout>
                <c:manualLayout>
                  <c:x val="0"/>
                  <c:y val="1.572713441330605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{B3510E77-B155-49F0-99EA-4868600C0564}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40-4672-A0E5-1678E8F7D42D}"/>
                </c:ext>
              </c:extLst>
            </c:dLbl>
            <c:dLbl>
              <c:idx val="24"/>
              <c:layout>
                <c:manualLayout>
                  <c:x val="0"/>
                  <c:y val="-1.57267791824788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{5357D81C-C9E3-4899-9ADB-8CCDBA2C9F33}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40-4672-A0E5-1678E8F7D42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{BDAC6225-51E9-4350-A120-424817A95431}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40-4672-A0E5-1678E8F7D4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B40-4672-A0E5-1678E8F7D42D}"/>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{2000F670-642D-48FA-B62F-BE5F6BE884B0}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62-4277-9DEE-E174C5408D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{BC962C33-0A5D-479C-AFE1-DDC99A67A15F}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62-4277-9DEE-E174C5408D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{661F2220-3BE6-4A00-B4B5-97C3F674121B}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62-4277-9DEE-E174C5408D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{12D8DC05-3F95-41B0-95B1-A3CA0F88BF6A}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62-4277-9DEE-E174C5408D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{5415B386-5824-45F9-A3B3-C06B102C7202}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62-4277-9DEE-E174C5408D2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{5984061B-8E4A-4146-A652-8D024DA612F5}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62-4277-9DEE-E174C5408D2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{2C734829-0E02-4AEB-B253-B61B5B0449DD}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62-4277-9DEE-E174C5408D2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{F513BAD9-D3AA-41CB-A360-8E1B1501C8AD}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62-4277-9DEE-E174C5408D2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{0959683A-A6D7-46BB-B4AE-F639FCF6D900}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62-4277-9DEE-E174C5408D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4.3</c:v>
                </c:pt>
                <c:pt idx="16">
                  <c:v>3.7</c:v>
                </c:pt>
                <c:pt idx="24">
                  <c:v>3.4</c:v>
                </c:pt>
                <c:pt idx="32">
                  <c:v>3.6</c:v>
                </c:pt>
              </c:numCache>
            </c:numRef>
          </c:xVal>
          <c:yVal>
            <c:numRef>
              <c:f>公会計指標分析・財政指標組合せ分析表!$BP$73:$DC$73</c:f>
              <c:numCache>
                <c:formatCode>#,##0.0;"▲ "#,##0.0</c:formatCode>
                <c:ptCount val="40"/>
                <c:pt idx="0">
                  <c:v>9.6</c:v>
                </c:pt>
              </c:numCache>
            </c:numRef>
          </c:yVal>
          <c:smooth val="0"/>
          <c:extLst>
            <c:ext xmlns:c16="http://schemas.microsoft.com/office/drawing/2014/chart" uri="{C3380CC4-5D6E-409C-BE32-E72D297353CC}">
              <c16:uniqueId val="{00000009-1862-4277-9DEE-E174C5408D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{514369CD-C4ED-48F2-8A6B-A1734365B368}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62-4277-9DEE-E174C5408D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{268C7CD2-678A-47D9-80C6-87D29D86CD62}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62-4277-9DEE-E174C5408D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{EDEC4AAC-BEF2-4BB2-8245-1BD7B56E263F}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62-4277-9DEE-E174C5408D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{62F64FC0-2996-44F5-9220-B5EB9937D9CA}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62-4277-9DEE-E174C5408D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{9C604037-EF40-4C05-859F-FDA981BEA1B4}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62-4277-9DEE-E174C5408D2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{D139665D-347F-4491-A667-DC456B1EE749}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62-4277-9DEE-E174C5408D24}"/>
                </c:ext>
              </c:extLst>
            </c:dLbl>
            <c:dLbl>
              <c:idx val="16"/>
              <c:layout>
                <c:manualLayout>
                  <c:x val="-4.4905057365901245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{161F0D3E-2456-4A8D-BDF5-90384472D2C5}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62-4277-9DEE-E174C5408D24}"/>
                </c:ext>
              </c:extLst>
            </c:dLbl>
            <c:dLbl>
              <c:idx val="24"/>
              <c:layout>
                <c:manualLayout>
                  <c:x val="-1.823562808425005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{4388D001-A946-493C-8338-EA4699B5D782}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62-4277-9DEE-E174C5408D2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{17235B54-05E5-4D26-9251-09D1EE0BC3CD}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62-4277-9DEE-E174C5408D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862-4277-9DEE-E174C5408D24}"/>
            </c:ext>
          </c:extLst>
        </c:ser>
        <c:dLbls>
          <c:showLegendKey val="0"/>
          <c:showVal val="1"/>
          <c:showCatName val="0"/>
          <c:showSerName val="0"/>
          <c:showPercent val="0"/>
          <c:showBubbleSize val="0"/>
        </c:dLbls>
        <c:axId val="84219776"/>
        <c:axId val="84234240"/>
      </c:scatterChart>
      <c:valAx>
        <c:axId val="84219776"/>
        <c:scaling>
          <c:orientation val="maxMin"/>
          <c:max val="6.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BE85882-5CF3-4561-BF9F-7F2C77825DF9}"/>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FA43474-2E86-4965-BD09-BF062F61CF79}"/>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3DFABD7-D346-40AC-8779-130400B87A8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EA034C2-C589-4E51-88EE-1289B01F54A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806A3F8-23CF-4E7D-8528-B8F131C4904C}"/>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7D38C2BC-3E62-41DF-A78F-7900E7072F6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8BF0362-8A97-417F-BE59-F5B67BAAA47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69559E0-1520-4964-A1A5-AF2827ABDF9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AD3C6866-6633-4414-BF90-AADD8592D61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62DC783-78AA-45BA-B384-301429C410C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4BAA0D80-FD49-4D87-9ABC-A04EF9EB8B9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966ADD7-B7E3-41CE-8556-20D0F374CF4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500D78C-E0DA-4EB1-8B94-F396756FF04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B74F96F1-4427-4AF4-A229-E9EF34C12BE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408691F-024B-4E9F-B536-88B76825623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03AD0D2-44F2-4F5D-8E68-A0223C894B3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380369D-BB0D-47F9-A54E-7D548A6717DA}"/>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954520E-38D8-494E-96FF-EAFD44A6AFC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6322A11-81DA-43F4-B6BE-532BB0B1C15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375CFFA-28F7-4140-AF32-99C809F6456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3D2814E-035D-4A0A-82BE-D4414923C967}"/>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9028CFF-D824-47B9-8B90-DF4175AB5B65}"/>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32A4579-F677-4F9C-88FC-52AB27FEA14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B3ECB55-1ACA-4DD6-A928-E29E38031CB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3DE718C-A8CC-46E7-9DE8-D86EC433BF3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E7476BC-DC13-41EE-84B0-8229D771697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5A992BE-0CE8-40D8-B5C3-05A6AE0A194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A946BC93-EA31-447A-963A-2918014A5DF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067F5D0-6956-4906-991D-1F3419B8336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DF806CE-BA66-425E-A794-4DA8F37ED396}"/>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AD5BEA3-ABAB-4215-8D7F-A331530E4A5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A1B67CBD-CDA7-44DB-8FBF-A3A0BCD071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34EF7339-F114-4106-B17A-F998269AB5E3}"/>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2C15CA4-6B9E-401D-94A7-F6217D53C91C}"/>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70C93A6-BD4D-41B3-8BB4-E60AF5BABD0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D8216BC-80C1-43D2-A51D-22615E53756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0C30595-F2A9-40C5-A84E-FB68EF30445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D5B056A-AE3F-4B72-AE1D-6176DE032A4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F3F89E8-87B4-4ECF-A8F3-F21FD611415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5722B3B-08E8-41E4-B2B2-6171AE33759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59FFD24-669E-45DA-B365-F0D7FE01819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FBA8FCF-E95A-44D1-840C-DAD715BC5BA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4D4E017-3FB4-419F-A12B-2E200077EBD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B62C00F-759B-4B68-BF46-29310C2FEA0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F51F7F7-239A-4F10-98D6-07C04B82E21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3AF4011-A3E0-4D8F-80DD-8026EDBC9367}"/>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7AF5996-0DE6-4FC5-8448-2F17F99D1A0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56FEEEA-9041-4F3E-A90F-78E0E52A65E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D3C921A-1C39-414E-B746-0227B7CA91C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例年基準財政需要額は増加傾向にあるが、合わせて基準財政収入額も増加することで、財政力指数としては前年同値である</a:t>
          </a:r>
          <a:r>
            <a:rPr kumimoji="1" lang="en-US" altLang="ja-JP" sz="1300">
              <a:latin typeface="ＭＳ Ｐゴシック" panose="020B0600070205080204" pitchFamily="50" charset="-128"/>
              <a:ea typeface="ＭＳ Ｐゴシック" panose="020B0600070205080204" pitchFamily="50" charset="-128"/>
            </a:rPr>
            <a:t>0.71</a:t>
          </a:r>
          <a:r>
            <a:rPr kumimoji="1" lang="ja-JP" altLang="en-US" sz="1300">
              <a:latin typeface="ＭＳ Ｐゴシック" panose="020B0600070205080204" pitchFamily="50" charset="-128"/>
              <a:ea typeface="ＭＳ Ｐゴシック" panose="020B0600070205080204" pitchFamily="50" charset="-128"/>
            </a:rPr>
            <a:t>ポイントとなっている。類似団体平均値も前年同値である</a:t>
          </a:r>
          <a:r>
            <a:rPr kumimoji="1" lang="en-US" altLang="ja-JP" sz="1300">
              <a:latin typeface="ＭＳ Ｐゴシック" panose="020B0600070205080204" pitchFamily="50" charset="-128"/>
              <a:ea typeface="ＭＳ Ｐゴシック" panose="020B0600070205080204" pitchFamily="50" charset="-128"/>
            </a:rPr>
            <a:t>0.70</a:t>
          </a:r>
          <a:r>
            <a:rPr kumimoji="1" lang="ja-JP" altLang="en-US" sz="1300">
              <a:latin typeface="ＭＳ Ｐゴシック" panose="020B0600070205080204" pitchFamily="50" charset="-128"/>
              <a:ea typeface="ＭＳ Ｐゴシック" panose="020B0600070205080204" pitchFamily="50" charset="-128"/>
            </a:rPr>
            <a:t>ポイントであり、類似団体平均よりも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大型建設事業の借入に伴い、公債費等の基準財政需要額への算入が今後見込まれているため、その影響を受け財政力指数の低下を招く可能性がある。影響を最低限とするために、引き続き市税の徴収強化や、高虫西部地区産業団地基本構想の促進など、歳入確保策の取り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E8AE126-2C55-4D4C-A1A8-53E00E7BD41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C0D8579-6264-4553-B752-857D4B728DEC}"/>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41FE3AF-20F4-48A2-A7C3-D77E067A271F}"/>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62BE2585-00CC-4438-AD1F-C452E967B79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C45FAFB-BF14-4F8B-B3E6-066EDB201F2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D55E13F-DB01-4B3D-8768-FFB625B193C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3039489B-C56E-4140-8054-A68DF127CA3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DD4BD5B9-9F24-4A3C-ADD7-2712EEE98A85}"/>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548F081-A0C6-4545-BE70-68CBF169C1D8}"/>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5AC1AD8-26D6-4332-94B5-ED34C7A11CA8}"/>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52446136-8BA4-483E-B7E7-4F307788B37F}"/>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FA786691-9E30-408D-8C7D-82E7797867D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DDB49338-55E6-4AC5-8463-D3E7E1712EB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20B1839A-B989-4C48-8F6E-DF83041E41E9}"/>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F76BEE9B-8057-4DE5-948E-630E39458D8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EEBD9C09-63A0-4689-8761-74A1C283468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AE806C92-3C1A-48F6-AE1D-A91D6BB7A192}"/>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1CA26E10-F0EA-40EC-9BFC-C23D07B3B043}"/>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1CB9C8A-1D1C-480E-A1DC-729C7D249E1D}"/>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3F75D15A-EEB2-42A0-B221-323177FE75B6}"/>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136525</xdr:rowOff>
    </xdr:to>
    <xdr:cxnSp macro="">
      <xdr:nvCxnSpPr>
        <xdr:cNvPr id="69" name="直線コネクタ 68">
          <a:extLst>
            <a:ext uri="{FF2B5EF4-FFF2-40B4-BE49-F238E27FC236}">
              <a16:creationId xmlns:a16="http://schemas.microsoft.com/office/drawing/2014/main" id="{BDACC574-6FBD-4874-B8C0-BD5949AB4367}"/>
            </a:ext>
          </a:extLst>
        </xdr:cNvPr>
        <xdr:cNvCxnSpPr/>
      </xdr:nvCxnSpPr>
      <xdr:spPr>
        <a:xfrm>
          <a:off x="4114800" y="716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C6BBC807-96C4-46BA-85FB-6FE4F29371C1}"/>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E58CB866-83F4-4133-B5DD-B253B8A7411B}"/>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136525</xdr:rowOff>
    </xdr:to>
    <xdr:cxnSp macro="">
      <xdr:nvCxnSpPr>
        <xdr:cNvPr id="72" name="直線コネクタ 71">
          <a:extLst>
            <a:ext uri="{FF2B5EF4-FFF2-40B4-BE49-F238E27FC236}">
              <a16:creationId xmlns:a16="http://schemas.microsoft.com/office/drawing/2014/main" id="{4ED73DEE-5283-4A7F-A39F-284BF15DC494}"/>
            </a:ext>
          </a:extLst>
        </xdr:cNvPr>
        <xdr:cNvCxnSpPr/>
      </xdr:nvCxnSpPr>
      <xdr:spPr>
        <a:xfrm>
          <a:off x="3225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811C1F28-7B8F-4360-B28E-BE115A6ABF72}"/>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ED34CF64-78AB-4E9A-9394-E09BE858B7A4}"/>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2B745425-38CA-4BA7-8FF4-D74AE6D484A0}"/>
            </a:ext>
          </a:extLst>
        </xdr:cNvPr>
        <xdr:cNvCxnSpPr/>
      </xdr:nvCxnSpPr>
      <xdr:spPr>
        <a:xfrm>
          <a:off x="2336800" y="70855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5518628C-D8D1-4657-8582-33EFE47F19D4}"/>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BB015642-7C5B-4E18-9FEE-FB20BE89EE62}"/>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15875</xdr:rowOff>
    </xdr:from>
    <xdr:to>
      <xdr:col>11</xdr:col>
      <xdr:colOff>31750</xdr:colOff>
      <xdr:row>41</xdr:row>
      <xdr:rowOff>56092</xdr:rowOff>
    </xdr:to>
    <xdr:cxnSp macro="">
      <xdr:nvCxnSpPr>
        <xdr:cNvPr id="78" name="直線コネクタ 77">
          <a:extLst>
            <a:ext uri="{FF2B5EF4-FFF2-40B4-BE49-F238E27FC236}">
              <a16:creationId xmlns:a16="http://schemas.microsoft.com/office/drawing/2014/main" id="{AB137730-0E77-486B-9028-352E087B0902}"/>
            </a:ext>
          </a:extLst>
        </xdr:cNvPr>
        <xdr:cNvCxnSpPr/>
      </xdr:nvCxnSpPr>
      <xdr:spPr>
        <a:xfrm>
          <a:off x="1447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80FBAD0B-A964-4134-AAA7-CC5CBAD13FC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B1A198D7-CCFA-4A26-AF1E-82CFFC37D4EF}"/>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2A4795D5-B0A9-4E7F-89F2-C99D2EDDDB0E}"/>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35D2A7A5-38B7-4A48-99F4-3C573375478C}"/>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96EC2E1-0ECD-4045-9322-64C9E73A39A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DD1E1B1-9CBC-4F34-B4C8-1855B1F11186}"/>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86095743-F879-4DDC-B47D-87F180E3D3E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40F6340E-68F1-44C4-9B83-897ACB89251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955B5C9-EC0E-48A1-B780-43B53A8084C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a:extLst>
            <a:ext uri="{FF2B5EF4-FFF2-40B4-BE49-F238E27FC236}">
              <a16:creationId xmlns:a16="http://schemas.microsoft.com/office/drawing/2014/main" id="{A324C599-CC0C-4A5F-A3BF-E805214D82E8}"/>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a:extLst>
            <a:ext uri="{FF2B5EF4-FFF2-40B4-BE49-F238E27FC236}">
              <a16:creationId xmlns:a16="http://schemas.microsoft.com/office/drawing/2014/main" id="{7282A6AD-5819-4448-8691-0F4105CDC39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0" name="楕円 89">
          <a:extLst>
            <a:ext uri="{FF2B5EF4-FFF2-40B4-BE49-F238E27FC236}">
              <a16:creationId xmlns:a16="http://schemas.microsoft.com/office/drawing/2014/main" id="{5321B5EF-7A07-4D0A-9B2C-BA75DF9C0E17}"/>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1" name="テキスト ボックス 90">
          <a:extLst>
            <a:ext uri="{FF2B5EF4-FFF2-40B4-BE49-F238E27FC236}">
              <a16:creationId xmlns:a16="http://schemas.microsoft.com/office/drawing/2014/main" id="{6C4976FB-1FF2-4721-BA31-36C0A6A58AE7}"/>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a:extLst>
            <a:ext uri="{FF2B5EF4-FFF2-40B4-BE49-F238E27FC236}">
              <a16:creationId xmlns:a16="http://schemas.microsoft.com/office/drawing/2014/main" id="{C0F6DCD1-4E8C-4723-9727-087658B03A4F}"/>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3" name="テキスト ボックス 92">
          <a:extLst>
            <a:ext uri="{FF2B5EF4-FFF2-40B4-BE49-F238E27FC236}">
              <a16:creationId xmlns:a16="http://schemas.microsoft.com/office/drawing/2014/main" id="{3E3326AD-28FA-4B8B-BA0C-1D4B613B0B2B}"/>
            </a:ext>
          </a:extLst>
        </xdr:cNvPr>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2C32C49F-72C5-4AA4-B0A6-C454053EAAAB}"/>
            </a:ext>
          </a:extLst>
        </xdr:cNvPr>
        <xdr:cNvSpPr/>
      </xdr:nvSpPr>
      <xdr:spPr>
        <a:xfrm>
          <a:off x="2286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a:extLst>
            <a:ext uri="{FF2B5EF4-FFF2-40B4-BE49-F238E27FC236}">
              <a16:creationId xmlns:a16="http://schemas.microsoft.com/office/drawing/2014/main" id="{C5573AF1-14D2-4AE8-BD69-C49F17EC7B2A}"/>
            </a:ext>
          </a:extLst>
        </xdr:cNvPr>
        <xdr:cNvSpPr txBox="1"/>
      </xdr:nvSpPr>
      <xdr:spPr>
        <a:xfrm>
          <a:off x="1955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96" name="楕円 95">
          <a:extLst>
            <a:ext uri="{FF2B5EF4-FFF2-40B4-BE49-F238E27FC236}">
              <a16:creationId xmlns:a16="http://schemas.microsoft.com/office/drawing/2014/main" id="{EA143079-00BB-4C32-AD68-48746E7B0F75}"/>
            </a:ext>
          </a:extLst>
        </xdr:cNvPr>
        <xdr:cNvSpPr/>
      </xdr:nvSpPr>
      <xdr:spPr>
        <a:xfrm>
          <a:off x="1397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97" name="テキスト ボックス 96">
          <a:extLst>
            <a:ext uri="{FF2B5EF4-FFF2-40B4-BE49-F238E27FC236}">
              <a16:creationId xmlns:a16="http://schemas.microsoft.com/office/drawing/2014/main" id="{69111D12-A3EB-4119-8F3D-36E4F755CAD6}"/>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2A948F1-E2F2-4B6F-B2DE-BFF6033215C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F42DA3B3-0A5D-41FA-8422-3C9D9116C07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2D9E32B6-B4A7-4FED-9007-4156A10980F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37A0EFD8-6CB6-4FFE-A0ED-6423EFE342F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6D3C6E92-BB47-4CB6-B13F-FC298D5D51B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6CB5611-C327-4A0E-9C30-77FF1292956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6A04952A-F504-4366-812A-A53CC6DC5DD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9BAE52A9-5B2D-40A8-A16C-E0EEEA0324E2}"/>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79986183-74BB-40A1-86BC-8E21174A5C0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C308C027-F6CF-44CF-99E7-26ABA1427CC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F1F4FA64-26C6-4D62-883E-C6251B34BD8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BEC3A62E-60A4-4BEA-9AC4-3EF6B36FAE87}"/>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2FE60111-2CB4-4894-9594-F4168715FE92}"/>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ポイント下回っており、前年度から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ポイント減少した。分母となる経常一般財源等が普通交付税の増加等により</a:t>
          </a:r>
          <a:r>
            <a:rPr kumimoji="1" lang="en-US" altLang="ja-JP" sz="1300">
              <a:latin typeface="ＭＳ Ｐゴシック" panose="020B0600070205080204" pitchFamily="50" charset="-128"/>
              <a:ea typeface="ＭＳ Ｐゴシック" panose="020B0600070205080204" pitchFamily="50" charset="-128"/>
            </a:rPr>
            <a:t>839,814</a:t>
          </a:r>
          <a:r>
            <a:rPr kumimoji="1" lang="ja-JP" altLang="en-US" sz="1300">
              <a:latin typeface="ＭＳ Ｐゴシック" panose="020B0600070205080204" pitchFamily="50" charset="-128"/>
              <a:ea typeface="ＭＳ Ｐゴシック" panose="020B0600070205080204" pitchFamily="50" charset="-128"/>
            </a:rPr>
            <a:t>千円増加したため、人件費・物件費・扶助費といった分子となる各費目の計上額も増加しているが、比率としては前年よりもマイナスとなった。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今年度はマイナスとなったが、これら分子にかかる経費は経常的に必要となり、増加が見込まれる。実際に、所要経費は増額が続いているため、事務作業の見直しに努め、経常経費の削減を図る。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AEE22CE-020E-4679-944D-8BA36958DE9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94300F11-6003-4818-9A28-52B9ECBE5DD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F05CC586-EED3-42F8-9969-7844C0841288}"/>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891D69FD-DC4E-4C6D-A4E3-ECB023AB0AE7}"/>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ECFA1A8A-597F-4C82-9597-9583B2B4AA41}"/>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3761C86-36A4-4140-AD57-D80AE45753F4}"/>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E1FB046-0423-492D-924A-2642674337DE}"/>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F97FBF97-FBF9-4745-A6EE-1B18A49657DD}"/>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EF036E54-7B7E-4765-93BA-63EB9F82CE9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CA71A92D-9A22-4AF8-894A-47775E00495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C7E3B41-5B05-4212-8EB0-BB89AE902FB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BF9220CD-29D4-49F8-885C-FEA515F49EA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AD1E191D-5E62-4E97-BC53-602AFA50CC8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B2F725A6-D618-4E95-863B-28B13D8EE528}"/>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A7D81F87-1A8C-4C25-BEA0-7409442DD98C}"/>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AA04AE7B-8815-4C31-A27D-D735B7DE83A2}"/>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3C1BD4CE-7E5E-45E3-8136-92FA08F7CD37}"/>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63</xdr:row>
      <xdr:rowOff>132397</xdr:rowOff>
    </xdr:to>
    <xdr:cxnSp macro="">
      <xdr:nvCxnSpPr>
        <xdr:cNvPr id="128" name="直線コネクタ 127">
          <a:extLst>
            <a:ext uri="{FF2B5EF4-FFF2-40B4-BE49-F238E27FC236}">
              <a16:creationId xmlns:a16="http://schemas.microsoft.com/office/drawing/2014/main" id="{A7C1F3B7-2197-4EA4-87C6-84277D63EF21}"/>
            </a:ext>
          </a:extLst>
        </xdr:cNvPr>
        <xdr:cNvCxnSpPr/>
      </xdr:nvCxnSpPr>
      <xdr:spPr>
        <a:xfrm flipV="1">
          <a:off x="4114800" y="10885488"/>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55583959-0BE6-4CB9-905D-83D747573277}"/>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F1744F48-7269-45ED-AEE6-A064898AE6C4}"/>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C5C59553-A6EE-4390-AE3B-34AF39973831}"/>
            </a:ext>
          </a:extLst>
        </xdr:cNvPr>
        <xdr:cNvCxnSpPr/>
      </xdr:nvCxnSpPr>
      <xdr:spPr>
        <a:xfrm>
          <a:off x="3225800" y="10770870"/>
          <a:ext cx="8890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518594D0-A0CA-4B30-82C9-D275D992F43F}"/>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8CC4142-0DFA-4629-88B4-BB7920DF090F}"/>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40957</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26B7B238-FDB0-476C-9349-EDF0795E5455}"/>
            </a:ext>
          </a:extLst>
        </xdr:cNvPr>
        <xdr:cNvCxnSpPr/>
      </xdr:nvCxnSpPr>
      <xdr:spPr>
        <a:xfrm>
          <a:off x="2336800" y="10499407"/>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25618309-7D5F-4F46-BC2A-4A635D420097}"/>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92815156-3766-42C1-BCA0-A131789974F2}"/>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40957</xdr:rowOff>
    </xdr:from>
    <xdr:to>
      <xdr:col>11</xdr:col>
      <xdr:colOff>31750</xdr:colOff>
      <xdr:row>62</xdr:row>
      <xdr:rowOff>92710</xdr:rowOff>
    </xdr:to>
    <xdr:cxnSp macro="">
      <xdr:nvCxnSpPr>
        <xdr:cNvPr id="137" name="直線コネクタ 136">
          <a:extLst>
            <a:ext uri="{FF2B5EF4-FFF2-40B4-BE49-F238E27FC236}">
              <a16:creationId xmlns:a16="http://schemas.microsoft.com/office/drawing/2014/main" id="{F8D08642-E26A-4738-9649-F7CB32F21195}"/>
            </a:ext>
          </a:extLst>
        </xdr:cNvPr>
        <xdr:cNvCxnSpPr/>
      </xdr:nvCxnSpPr>
      <xdr:spPr>
        <a:xfrm flipV="1">
          <a:off x="1447800" y="10499407"/>
          <a:ext cx="8890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3FCF1BE-4D97-4A2F-A4BA-C13FA74BBA9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917184BF-C2E9-4CBD-A277-E3413938E5E2}"/>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E42F9719-FA66-485C-A445-E9B988171781}"/>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91782A19-8A6B-423E-8F35-B1C88419086E}"/>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74DC4B9B-EBBD-4A00-AF57-35C145AA8E7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DDA9D4D-410F-4A2E-AF8F-332D4DA9C94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F329DA2-337F-4520-902D-17FF85B5B10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C074F57D-6B9E-4F2B-871F-EEAF3230C42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EFB4A95-2BC8-4F8E-BBCE-34240477F0A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macro="" textlink="">
      <xdr:nvSpPr>
        <xdr:cNvPr id="147" name="楕円 146">
          <a:extLst>
            <a:ext uri="{FF2B5EF4-FFF2-40B4-BE49-F238E27FC236}">
              <a16:creationId xmlns:a16="http://schemas.microsoft.com/office/drawing/2014/main" id="{FC98A58D-85D3-4B37-9082-F57DB68DF720}"/>
            </a:ext>
          </a:extLst>
        </xdr:cNvPr>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49865</xdr:rowOff>
    </xdr:from>
    <xdr:ext cx="762000" cy="259045"/>
    <xdr:sp macro="" textlink="">
      <xdr:nvSpPr>
        <xdr:cNvPr id="148" name="財政構造の弾力性該当値テキスト">
          <a:extLst>
            <a:ext uri="{FF2B5EF4-FFF2-40B4-BE49-F238E27FC236}">
              <a16:creationId xmlns:a16="http://schemas.microsoft.com/office/drawing/2014/main" id="{73CB1BEC-C7D8-41B5-AED4-7A489571EC36}"/>
            </a:ext>
          </a:extLst>
        </xdr:cNvPr>
        <xdr:cNvSpPr txBox="1"/>
      </xdr:nvSpPr>
      <xdr:spPr>
        <a:xfrm>
          <a:off x="50419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81597</xdr:rowOff>
    </xdr:from>
    <xdr:to>
      <xdr:col>19</xdr:col>
      <xdr:colOff>184150</xdr:colOff>
      <xdr:row>64</xdr:row>
      <xdr:rowOff>11747</xdr:rowOff>
    </xdr:to>
    <xdr:sp macro="" textlink="">
      <xdr:nvSpPr>
        <xdr:cNvPr id="149" name="楕円 148">
          <a:extLst>
            <a:ext uri="{FF2B5EF4-FFF2-40B4-BE49-F238E27FC236}">
              <a16:creationId xmlns:a16="http://schemas.microsoft.com/office/drawing/2014/main" id="{7F1A7309-CD6B-4E8D-9C69-C0CAC621A1DA}"/>
            </a:ext>
          </a:extLst>
        </xdr:cNvPr>
        <xdr:cNvSpPr/>
      </xdr:nvSpPr>
      <xdr:spPr>
        <a:xfrm>
          <a:off x="4064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50" name="テキスト ボックス 149">
          <a:extLst>
            <a:ext uri="{FF2B5EF4-FFF2-40B4-BE49-F238E27FC236}">
              <a16:creationId xmlns:a16="http://schemas.microsoft.com/office/drawing/2014/main" id="{3AEAE171-EC4F-4911-BF51-07BA59AF5609}"/>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711810A2-8C6D-4966-BB3B-32C496A59259}"/>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8F2F8F5B-23C2-48E2-A23C-EAB13B721412}"/>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161607</xdr:rowOff>
    </xdr:from>
    <xdr:to>
      <xdr:col>11</xdr:col>
      <xdr:colOff>82550</xdr:colOff>
      <xdr:row>61</xdr:row>
      <xdr:rowOff>91757</xdr:rowOff>
    </xdr:to>
    <xdr:sp macro="" textlink="">
      <xdr:nvSpPr>
        <xdr:cNvPr id="153" name="楕円 152">
          <a:extLst>
            <a:ext uri="{FF2B5EF4-FFF2-40B4-BE49-F238E27FC236}">
              <a16:creationId xmlns:a16="http://schemas.microsoft.com/office/drawing/2014/main" id="{12B270A8-00E3-4F26-BB12-EBDAB3FA2435}"/>
            </a:ext>
          </a:extLst>
        </xdr:cNvPr>
        <xdr:cNvSpPr/>
      </xdr:nvSpPr>
      <xdr:spPr>
        <a:xfrm>
          <a:off x="2286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101934</xdr:rowOff>
    </xdr:from>
    <xdr:ext cx="762000" cy="259045"/>
    <xdr:sp macro="" textlink="">
      <xdr:nvSpPr>
        <xdr:cNvPr id="154" name="テキスト ボックス 153">
          <a:extLst>
            <a:ext uri="{FF2B5EF4-FFF2-40B4-BE49-F238E27FC236}">
              <a16:creationId xmlns:a16="http://schemas.microsoft.com/office/drawing/2014/main" id="{EACAED63-B90B-43E0-9D30-47705F0E8864}"/>
            </a:ext>
          </a:extLst>
        </xdr:cNvPr>
        <xdr:cNvSpPr txBox="1"/>
      </xdr:nvSpPr>
      <xdr:spPr>
        <a:xfrm>
          <a:off x="1955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5" name="楕円 154">
          <a:extLst>
            <a:ext uri="{FF2B5EF4-FFF2-40B4-BE49-F238E27FC236}">
              <a16:creationId xmlns:a16="http://schemas.microsoft.com/office/drawing/2014/main" id="{9EA4D09F-4531-4614-8D78-A10B0D74810E}"/>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6" name="テキスト ボックス 155">
          <a:extLst>
            <a:ext uri="{FF2B5EF4-FFF2-40B4-BE49-F238E27FC236}">
              <a16:creationId xmlns:a16="http://schemas.microsoft.com/office/drawing/2014/main" id="{3D8CF163-5D4D-4C09-A9EF-41848F104EE1}"/>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C621AF0-225B-43CA-8D32-4C759070FCC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73DC0BB3-0779-4BB6-B290-59DF25AC109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3C8E36C-87F9-4FC0-B559-76214D3DBCCE}"/>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3BB260C0-4896-43EF-BBA1-60DC1562FC3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E5D48888-D61B-42B0-AB5E-442D764362B4}"/>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79025280-C05C-4578-B4C0-BAAF3AF70E0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1305DFE-E8F5-4975-B869-1E5FAC163BC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B5ED2ACF-CFA8-453B-8BC2-DF06C405B3E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DFF4F14B-DA8B-43E1-9F31-BDEABE07EEDA}"/>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10F898E0-F832-46B2-8655-FBF32437A6F3}"/>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178D6C4-87CF-4E03-B88D-5891E6E00BE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5FFB3B99-9664-4F20-9194-B323F7F0A3B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F014852A-DE00-41DA-BDB7-D87B07EA578E}"/>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24,512</a:t>
          </a:r>
          <a:r>
            <a:rPr kumimoji="1" lang="ja-JP" altLang="en-US" sz="1300">
              <a:latin typeface="ＭＳ Ｐゴシック" panose="020B0600070205080204" pitchFamily="50" charset="-128"/>
              <a:ea typeface="ＭＳ Ｐゴシック" panose="020B0600070205080204" pitchFamily="50" charset="-128"/>
            </a:rPr>
            <a:t>円下回っているが、前年度から</a:t>
          </a:r>
          <a:r>
            <a:rPr kumimoji="1" lang="en-US" altLang="ja-JP" sz="1300">
              <a:latin typeface="ＭＳ Ｐゴシック" panose="020B0600070205080204" pitchFamily="50" charset="-128"/>
              <a:ea typeface="ＭＳ Ｐゴシック" panose="020B0600070205080204" pitchFamily="50" charset="-128"/>
            </a:rPr>
            <a:t>4,156</a:t>
          </a:r>
          <a:r>
            <a:rPr kumimoji="1" lang="ja-JP" altLang="en-US" sz="1300">
              <a:latin typeface="ＭＳ Ｐゴシック" panose="020B0600070205080204" pitchFamily="50" charset="-128"/>
              <a:ea typeface="ＭＳ Ｐゴシック" panose="020B0600070205080204" pitchFamily="50" charset="-128"/>
            </a:rPr>
            <a:t>円増加した。人件費の増加及び前年度より人口が</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人減少したこと等による。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今後も世情に合わせて継続的に人件費の増加が見込まれ、その他にも物価高騰等による物件費の増加や、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公共施設の老朽化に伴い維持補修費の増加も予想される。経常経費の見直しや民間で実施可能な業務については委託化を進めるなど、施策によるコスト削減を図っていく。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436D343B-C653-4507-A5C7-F424A5D4B86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D5773E00-1609-4211-98C0-058816AA941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746B0E6D-32E1-4D46-B7CD-FFE66F0C44E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6F8EA778-B8AA-4FA7-B074-D227373701C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40E0340C-73A1-48FD-AF45-4EF8B9F59214}"/>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92CA7C80-8965-4546-B978-1F9D272D444F}"/>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918D9197-D815-4FA1-800B-ACF97A25A34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944F30B4-5FDE-4CE4-A39A-375F4688BC3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22943A1C-9207-4329-A6C2-ECDB9861F6EB}"/>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4F2C99DD-6479-4300-B1A1-7B586CEA2165}"/>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2BEDE208-6DC8-48C6-B538-060885AA6677}"/>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A8C490C7-BAC4-4175-961D-B23FF5CB5B26}"/>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89A2323B-81B0-46C6-9748-CA20909555A9}"/>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D4BF432F-9EBA-49BC-888A-53BE3054D7ED}"/>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492F1EE6-E548-4BA7-8636-87F69D06555D}"/>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6A6AA30E-0F00-4973-BBBD-2BC8F413174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6452197D-96E1-412A-A267-0B4E47E6CBC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AC408632-AE94-42E8-AE3E-CB495BAEA4D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F28E18FC-B97A-48B9-8D58-5B3BC4535972}"/>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FC0BA65A-6E56-4CC4-BBC4-371172AB96B1}"/>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868A1263-EBC8-4471-A267-81490B9F6031}"/>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457F453C-5DF2-4F14-A709-6B7DB6178A66}"/>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4C62B471-925D-470F-B652-16C314F05513}"/>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92165</xdr:rowOff>
    </xdr:from>
    <xdr:to>
      <xdr:col>23</xdr:col>
      <xdr:colOff>133350</xdr:colOff>
      <xdr:row>80</xdr:row>
      <xdr:rowOff>106491</xdr:rowOff>
    </xdr:to>
    <xdr:cxnSp macro="">
      <xdr:nvCxnSpPr>
        <xdr:cNvPr id="193" name="直線コネクタ 192">
          <a:extLst>
            <a:ext uri="{FF2B5EF4-FFF2-40B4-BE49-F238E27FC236}">
              <a16:creationId xmlns:a16="http://schemas.microsoft.com/office/drawing/2014/main" id="{B2FFF069-9D2F-496D-8465-1B8836958DC9}"/>
            </a:ext>
          </a:extLst>
        </xdr:cNvPr>
        <xdr:cNvCxnSpPr/>
      </xdr:nvCxnSpPr>
      <xdr:spPr>
        <a:xfrm>
          <a:off x="4114800" y="13808165"/>
          <a:ext cx="8382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33D77B16-9914-4AFB-A8F3-56BE0AE43358}"/>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69B97C99-6C11-4C2E-B234-0A7F89253FB4}"/>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92165</xdr:rowOff>
    </xdr:from>
    <xdr:to>
      <xdr:col>19</xdr:col>
      <xdr:colOff>133350</xdr:colOff>
      <xdr:row>80</xdr:row>
      <xdr:rowOff>95534</xdr:rowOff>
    </xdr:to>
    <xdr:cxnSp macro="">
      <xdr:nvCxnSpPr>
        <xdr:cNvPr id="196" name="直線コネクタ 195">
          <a:extLst>
            <a:ext uri="{FF2B5EF4-FFF2-40B4-BE49-F238E27FC236}">
              <a16:creationId xmlns:a16="http://schemas.microsoft.com/office/drawing/2014/main" id="{30F1A0B8-ED2C-4296-A907-F2DC9950A535}"/>
            </a:ext>
          </a:extLst>
        </xdr:cNvPr>
        <xdr:cNvCxnSpPr/>
      </xdr:nvCxnSpPr>
      <xdr:spPr>
        <a:xfrm flipV="1">
          <a:off x="3225800" y="13808165"/>
          <a:ext cx="889000"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383A287E-B10E-43D8-8C0E-92D71D63515F}"/>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AD0FC31-C2FF-4D3F-A5F6-873E1F30073B}"/>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76564</xdr:rowOff>
    </xdr:from>
    <xdr:to>
      <xdr:col>15</xdr:col>
      <xdr:colOff>82550</xdr:colOff>
      <xdr:row>80</xdr:row>
      <xdr:rowOff>95534</xdr:rowOff>
    </xdr:to>
    <xdr:cxnSp macro="">
      <xdr:nvCxnSpPr>
        <xdr:cNvPr id="199" name="直線コネクタ 198">
          <a:extLst>
            <a:ext uri="{FF2B5EF4-FFF2-40B4-BE49-F238E27FC236}">
              <a16:creationId xmlns:a16="http://schemas.microsoft.com/office/drawing/2014/main" id="{858C6057-75CC-4C2C-A00B-248835FA4790}"/>
            </a:ext>
          </a:extLst>
        </xdr:cNvPr>
        <xdr:cNvCxnSpPr/>
      </xdr:nvCxnSpPr>
      <xdr:spPr>
        <a:xfrm>
          <a:off x="2336800" y="13792564"/>
          <a:ext cx="889000" cy="1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7647728B-BFF1-4106-B9D5-F39ABA1DB52C}"/>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FB82DE7F-9437-4E1C-AB9B-519B0450B424}"/>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62751</xdr:rowOff>
    </xdr:from>
    <xdr:to>
      <xdr:col>11</xdr:col>
      <xdr:colOff>31750</xdr:colOff>
      <xdr:row>80</xdr:row>
      <xdr:rowOff>76564</xdr:rowOff>
    </xdr:to>
    <xdr:cxnSp macro="">
      <xdr:nvCxnSpPr>
        <xdr:cNvPr id="202" name="直線コネクタ 201">
          <a:extLst>
            <a:ext uri="{FF2B5EF4-FFF2-40B4-BE49-F238E27FC236}">
              <a16:creationId xmlns:a16="http://schemas.microsoft.com/office/drawing/2014/main" id="{E5D9BCB1-E90F-49C6-9FE7-F675AD7F9C98}"/>
            </a:ext>
          </a:extLst>
        </xdr:cNvPr>
        <xdr:cNvCxnSpPr/>
      </xdr:nvCxnSpPr>
      <xdr:spPr>
        <a:xfrm>
          <a:off x="1447800" y="13778751"/>
          <a:ext cx="889000" cy="1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9E034C50-6911-4EEE-9D5E-8BD7EBFE2CFB}"/>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38132805-751B-479A-974E-E2CCE3EE550E}"/>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A09062A5-8623-4090-9BD7-E6589D85D445}"/>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2EAE3462-0F5A-4D86-92C8-C44DF3F4F5E5}"/>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9C18D0ED-1640-4DB0-B4E7-39B6B2929C6D}"/>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C212DB1-6C4F-43BA-BF7A-548C2EDE451B}"/>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CF201332-67C1-4F77-B6AA-EEC6F14C47E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EC9C484-E858-4CF6-8E52-9939831193C4}"/>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47D6558E-9133-4C39-9614-AAE73DDC6E7C}"/>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55691</xdr:rowOff>
    </xdr:from>
    <xdr:to>
      <xdr:col>23</xdr:col>
      <xdr:colOff>184150</xdr:colOff>
      <xdr:row>80</xdr:row>
      <xdr:rowOff>157291</xdr:rowOff>
    </xdr:to>
    <xdr:sp macro="" textlink="">
      <xdr:nvSpPr>
        <xdr:cNvPr id="212" name="楕円 211">
          <a:extLst>
            <a:ext uri="{FF2B5EF4-FFF2-40B4-BE49-F238E27FC236}">
              <a16:creationId xmlns:a16="http://schemas.microsoft.com/office/drawing/2014/main" id="{ACE0C698-199A-4CF3-981C-C87EEDDDAF09}"/>
            </a:ext>
          </a:extLst>
        </xdr:cNvPr>
        <xdr:cNvSpPr/>
      </xdr:nvSpPr>
      <xdr:spPr>
        <a:xfrm>
          <a:off x="4902200" y="1377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148418</xdr:rowOff>
    </xdr:from>
    <xdr:ext cx="762000" cy="259045"/>
    <xdr:sp macro="" textlink="">
      <xdr:nvSpPr>
        <xdr:cNvPr id="213" name="人件費・物件費等の状況該当値テキスト">
          <a:extLst>
            <a:ext uri="{FF2B5EF4-FFF2-40B4-BE49-F238E27FC236}">
              <a16:creationId xmlns:a16="http://schemas.microsoft.com/office/drawing/2014/main" id="{C9897E24-FB34-4529-B0FB-999109614A14}"/>
            </a:ext>
          </a:extLst>
        </xdr:cNvPr>
        <xdr:cNvSpPr txBox="1"/>
      </xdr:nvSpPr>
      <xdr:spPr>
        <a:xfrm>
          <a:off x="5041900" y="1369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41365</xdr:rowOff>
    </xdr:from>
    <xdr:to>
      <xdr:col>19</xdr:col>
      <xdr:colOff>184150</xdr:colOff>
      <xdr:row>80</xdr:row>
      <xdr:rowOff>142965</xdr:rowOff>
    </xdr:to>
    <xdr:sp macro="" textlink="">
      <xdr:nvSpPr>
        <xdr:cNvPr id="214" name="楕円 213">
          <a:extLst>
            <a:ext uri="{FF2B5EF4-FFF2-40B4-BE49-F238E27FC236}">
              <a16:creationId xmlns:a16="http://schemas.microsoft.com/office/drawing/2014/main" id="{51ECE9AA-C9F2-4C90-8414-51280186B869}"/>
            </a:ext>
          </a:extLst>
        </xdr:cNvPr>
        <xdr:cNvSpPr/>
      </xdr:nvSpPr>
      <xdr:spPr>
        <a:xfrm>
          <a:off x="4064000" y="1375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153142</xdr:rowOff>
    </xdr:from>
    <xdr:ext cx="736600" cy="259045"/>
    <xdr:sp macro="" textlink="">
      <xdr:nvSpPr>
        <xdr:cNvPr id="215" name="テキスト ボックス 214">
          <a:extLst>
            <a:ext uri="{FF2B5EF4-FFF2-40B4-BE49-F238E27FC236}">
              <a16:creationId xmlns:a16="http://schemas.microsoft.com/office/drawing/2014/main" id="{74F5C796-7DC5-4D0D-8AD6-5DDD1F96B53A}"/>
            </a:ext>
          </a:extLst>
        </xdr:cNvPr>
        <xdr:cNvSpPr txBox="1"/>
      </xdr:nvSpPr>
      <xdr:spPr>
        <a:xfrm>
          <a:off x="3733800" y="13526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44734</xdr:rowOff>
    </xdr:from>
    <xdr:to>
      <xdr:col>15</xdr:col>
      <xdr:colOff>133350</xdr:colOff>
      <xdr:row>80</xdr:row>
      <xdr:rowOff>146334</xdr:rowOff>
    </xdr:to>
    <xdr:sp macro="" textlink="">
      <xdr:nvSpPr>
        <xdr:cNvPr id="216" name="楕円 215">
          <a:extLst>
            <a:ext uri="{FF2B5EF4-FFF2-40B4-BE49-F238E27FC236}">
              <a16:creationId xmlns:a16="http://schemas.microsoft.com/office/drawing/2014/main" id="{F0D396E6-3025-4930-B321-0B5A34748C5C}"/>
            </a:ext>
          </a:extLst>
        </xdr:cNvPr>
        <xdr:cNvSpPr/>
      </xdr:nvSpPr>
      <xdr:spPr>
        <a:xfrm>
          <a:off x="3175000" y="1376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156511</xdr:rowOff>
    </xdr:from>
    <xdr:ext cx="762000" cy="259045"/>
    <xdr:sp macro="" textlink="">
      <xdr:nvSpPr>
        <xdr:cNvPr id="217" name="テキスト ボックス 216">
          <a:extLst>
            <a:ext uri="{FF2B5EF4-FFF2-40B4-BE49-F238E27FC236}">
              <a16:creationId xmlns:a16="http://schemas.microsoft.com/office/drawing/2014/main" id="{B1361CF4-58D8-4C45-9B11-55AE57180D4D}"/>
            </a:ext>
          </a:extLst>
        </xdr:cNvPr>
        <xdr:cNvSpPr txBox="1"/>
      </xdr:nvSpPr>
      <xdr:spPr>
        <a:xfrm>
          <a:off x="2844800" y="1352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25764</xdr:rowOff>
    </xdr:from>
    <xdr:to>
      <xdr:col>11</xdr:col>
      <xdr:colOff>82550</xdr:colOff>
      <xdr:row>80</xdr:row>
      <xdr:rowOff>127364</xdr:rowOff>
    </xdr:to>
    <xdr:sp macro="" textlink="">
      <xdr:nvSpPr>
        <xdr:cNvPr id="218" name="楕円 217">
          <a:extLst>
            <a:ext uri="{FF2B5EF4-FFF2-40B4-BE49-F238E27FC236}">
              <a16:creationId xmlns:a16="http://schemas.microsoft.com/office/drawing/2014/main" id="{00BA821D-1566-4026-892B-5D047AE8CBD9}"/>
            </a:ext>
          </a:extLst>
        </xdr:cNvPr>
        <xdr:cNvSpPr/>
      </xdr:nvSpPr>
      <xdr:spPr>
        <a:xfrm>
          <a:off x="2286000" y="1374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137541</xdr:rowOff>
    </xdr:from>
    <xdr:ext cx="762000" cy="259045"/>
    <xdr:sp macro="" textlink="">
      <xdr:nvSpPr>
        <xdr:cNvPr id="219" name="テキスト ボックス 218">
          <a:extLst>
            <a:ext uri="{FF2B5EF4-FFF2-40B4-BE49-F238E27FC236}">
              <a16:creationId xmlns:a16="http://schemas.microsoft.com/office/drawing/2014/main" id="{CE4A2AD4-D5C7-494B-84DA-5F5D7A79AAC7}"/>
            </a:ext>
          </a:extLst>
        </xdr:cNvPr>
        <xdr:cNvSpPr txBox="1"/>
      </xdr:nvSpPr>
      <xdr:spPr>
        <a:xfrm>
          <a:off x="1955800" y="1351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11951</xdr:rowOff>
    </xdr:from>
    <xdr:to>
      <xdr:col>7</xdr:col>
      <xdr:colOff>31750</xdr:colOff>
      <xdr:row>80</xdr:row>
      <xdr:rowOff>113551</xdr:rowOff>
    </xdr:to>
    <xdr:sp macro="" textlink="">
      <xdr:nvSpPr>
        <xdr:cNvPr id="220" name="楕円 219">
          <a:extLst>
            <a:ext uri="{FF2B5EF4-FFF2-40B4-BE49-F238E27FC236}">
              <a16:creationId xmlns:a16="http://schemas.microsoft.com/office/drawing/2014/main" id="{4639BCDB-13D2-4FDE-A12A-69F77125D8A4}"/>
            </a:ext>
          </a:extLst>
        </xdr:cNvPr>
        <xdr:cNvSpPr/>
      </xdr:nvSpPr>
      <xdr:spPr>
        <a:xfrm>
          <a:off x="1397000" y="137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123728</xdr:rowOff>
    </xdr:from>
    <xdr:ext cx="762000" cy="259045"/>
    <xdr:sp macro="" textlink="">
      <xdr:nvSpPr>
        <xdr:cNvPr id="221" name="テキスト ボックス 220">
          <a:extLst>
            <a:ext uri="{FF2B5EF4-FFF2-40B4-BE49-F238E27FC236}">
              <a16:creationId xmlns:a16="http://schemas.microsoft.com/office/drawing/2014/main" id="{440D65F7-D205-40A8-BA89-23625F71379A}"/>
            </a:ext>
          </a:extLst>
        </xdr:cNvPr>
        <xdr:cNvSpPr txBox="1"/>
      </xdr:nvSpPr>
      <xdr:spPr>
        <a:xfrm>
          <a:off x="1066800" y="1349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8FD77FC9-79F9-4E76-9EFB-334FD0FC3CD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7E686FC8-8DDB-40FB-9C34-3A2ED6EA921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4BC2D23C-BC1D-4F9C-BB65-29EC257B42F6}"/>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41566E2-6833-4701-8A3B-FA03161C702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F6417B84-5FFE-4BDF-A460-7D95235B98E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3E5B0CC-1CBD-46DF-8215-2556A26DBBD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FA2B9994-2EB1-4B9B-A618-129749F3B824}"/>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3E96F9D3-46B4-4BEB-8278-8AC4A8F5AED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D0461C19-CD24-4009-86E1-4401029CEEE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26AF2853-6E05-4932-B2B9-1AC9EC0D8537}"/>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B7E0FB2-45C4-451D-ABED-4799DF72C65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3931A84-C4E0-43B2-964D-B6D2AEB0546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14B981B5-CEA6-4AA3-8C5A-CD7A168E90B5}"/>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ポイント高く、前年</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今後も引き続き、国家公務員や民間企業の賃金・給与に準拠した給与水準の適正化を推進する。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CED8F4DA-3743-4A7C-A3C5-84834B45EB8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DABA3A13-1FDE-4D91-98CE-E03FB30F300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40E65051-55CF-4A17-8F53-6C29C42FED7E}"/>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23249839-E88F-4450-9FC2-E4098567490C}"/>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9E9AE911-B22E-4E65-9361-EB8BF8EBE9FA}"/>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3025A6B8-3C41-45CA-9CD3-3670EFD27AF1}"/>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CDA09F7-4B93-41CC-80FE-BECC3DAF9068}"/>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1F78DBF-B341-4491-8BEF-DFA9F1F851FA}"/>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C5A6FADD-9518-4D5A-9A21-8A16739EFF9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9730EF8-622B-4588-B1D9-4198E16B3236}"/>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D16236E6-C89E-4E46-B336-6E38353DDEDD}"/>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8A1A5B06-3F96-479F-B540-D4BD7A6CD42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4EE2D4D-458A-4DDB-A4A7-B30DCBB073DC}"/>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A09449C9-E232-45E3-AEE9-D18C435C4A58}"/>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B829E5E5-E9AC-4E30-932B-32D3EC0904B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3889B9D4-BC6E-4755-BF12-62A73CE9FC9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C71579F8-2083-4010-94DC-B604CBCE15C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5F152604-6B57-4AF5-80B3-3313D153FC23}"/>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A7335040-6977-4731-A0E0-479FFB42CA7D}"/>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AE9B5BDD-F8B3-49A1-9431-D6805D57BEF2}"/>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7BFACE7A-B6F4-4623-A573-2AF4AFA4D5AA}"/>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822F1431-FD7E-4F31-A6D9-119B5B62A18D}"/>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4CE2EC34-9A5D-4A57-ABAF-455E12764186}"/>
            </a:ext>
          </a:extLst>
        </xdr:cNvPr>
        <xdr:cNvCxnSpPr/>
      </xdr:nvCxnSpPr>
      <xdr:spPr>
        <a:xfrm flipV="1">
          <a:off x="16179800" y="1472565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8A8E0F1D-7E1C-4A6D-9A1A-50B605657D32}"/>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9D4AC3F0-38AE-47D9-8B58-BF12C040A433}"/>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84364</xdr:rowOff>
    </xdr:to>
    <xdr:cxnSp macro="">
      <xdr:nvCxnSpPr>
        <xdr:cNvPr id="260" name="直線コネクタ 259">
          <a:extLst>
            <a:ext uri="{FF2B5EF4-FFF2-40B4-BE49-F238E27FC236}">
              <a16:creationId xmlns:a16="http://schemas.microsoft.com/office/drawing/2014/main" id="{35B6C9F3-8C92-4373-A8AC-1F6FA304CA3B}"/>
            </a:ext>
          </a:extLst>
        </xdr:cNvPr>
        <xdr:cNvCxnSpPr/>
      </xdr:nvCxnSpPr>
      <xdr:spPr>
        <a:xfrm flipV="1">
          <a:off x="15290800" y="147601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A5D3143D-F045-412F-89C8-A0AC1DCE7A5C}"/>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2D5979AD-0A15-4F00-9948-357E88AFDC82}"/>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86</xdr:row>
      <xdr:rowOff>84364</xdr:rowOff>
    </xdr:to>
    <xdr:cxnSp macro="">
      <xdr:nvCxnSpPr>
        <xdr:cNvPr id="263" name="直線コネクタ 262">
          <a:extLst>
            <a:ext uri="{FF2B5EF4-FFF2-40B4-BE49-F238E27FC236}">
              <a16:creationId xmlns:a16="http://schemas.microsoft.com/office/drawing/2014/main" id="{3B09026F-1053-484B-8406-F11DCEDEBB91}"/>
            </a:ext>
          </a:extLst>
        </xdr:cNvPr>
        <xdr:cNvCxnSpPr/>
      </xdr:nvCxnSpPr>
      <xdr:spPr>
        <a:xfrm>
          <a:off x="14401800" y="1465670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2DABAEA2-4739-42E2-9604-23443BD2EE6A}"/>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AF22B24B-B24F-4DB1-BF60-284AEDAC2254}"/>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85</xdr:row>
      <xdr:rowOff>83457</xdr:rowOff>
    </xdr:to>
    <xdr:cxnSp macro="">
      <xdr:nvCxnSpPr>
        <xdr:cNvPr id="266" name="直線コネクタ 265">
          <a:extLst>
            <a:ext uri="{FF2B5EF4-FFF2-40B4-BE49-F238E27FC236}">
              <a16:creationId xmlns:a16="http://schemas.microsoft.com/office/drawing/2014/main" id="{4A25B321-8E2B-4D87-981F-A0D32FEDF070}"/>
            </a:ext>
          </a:extLst>
        </xdr:cNvPr>
        <xdr:cNvCxnSpPr/>
      </xdr:nvCxnSpPr>
      <xdr:spPr>
        <a:xfrm>
          <a:off x="13512800" y="14467114"/>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418BEA00-326E-4FEC-9DBB-220C84186844}"/>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97823032-7129-4405-94DE-5BB4EBE00C07}"/>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532148B6-ED19-417C-B908-785CFE52A98D}"/>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963A225E-7217-415D-B265-D3710E45D35F}"/>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542035CB-26FE-43BE-A269-A47E93AD461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B3CFB8C-B649-4CBE-B8F9-677FC160CD8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E3DF02D-1BBD-41BC-89D3-07F27A6072C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B69B7CF-A29B-4DB2-8BD0-15306E6FEE7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5C8D83C-BBA4-4481-A881-676785D48B3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6" name="楕円 275">
          <a:extLst>
            <a:ext uri="{FF2B5EF4-FFF2-40B4-BE49-F238E27FC236}">
              <a16:creationId xmlns:a16="http://schemas.microsoft.com/office/drawing/2014/main" id="{F597F8CC-E12C-4737-8990-7B21C0E71D8E}"/>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7" name="給与水準   （国との比較）該当値テキスト">
          <a:extLst>
            <a:ext uri="{FF2B5EF4-FFF2-40B4-BE49-F238E27FC236}">
              <a16:creationId xmlns:a16="http://schemas.microsoft.com/office/drawing/2014/main" id="{848B1301-7484-47D7-AB2B-1FFACAE16645}"/>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60E977C5-52DB-4FCD-817B-BC83A99F90B8}"/>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B2848E1C-D009-4B27-9980-61415320F638}"/>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33564</xdr:rowOff>
    </xdr:from>
    <xdr:to>
      <xdr:col>73</xdr:col>
      <xdr:colOff>44450</xdr:colOff>
      <xdr:row>86</xdr:row>
      <xdr:rowOff>135164</xdr:rowOff>
    </xdr:to>
    <xdr:sp macro="" textlink="">
      <xdr:nvSpPr>
        <xdr:cNvPr id="280" name="楕円 279">
          <a:extLst>
            <a:ext uri="{FF2B5EF4-FFF2-40B4-BE49-F238E27FC236}">
              <a16:creationId xmlns:a16="http://schemas.microsoft.com/office/drawing/2014/main" id="{5C9DA7D1-3C9D-4089-A71B-D9C0272E41F5}"/>
            </a:ext>
          </a:extLst>
        </xdr:cNvPr>
        <xdr:cNvSpPr/>
      </xdr:nvSpPr>
      <xdr:spPr>
        <a:xfrm>
          <a:off x="15240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119941</xdr:rowOff>
    </xdr:from>
    <xdr:ext cx="762000" cy="259045"/>
    <xdr:sp macro="" textlink="">
      <xdr:nvSpPr>
        <xdr:cNvPr id="281" name="テキスト ボックス 280">
          <a:extLst>
            <a:ext uri="{FF2B5EF4-FFF2-40B4-BE49-F238E27FC236}">
              <a16:creationId xmlns:a16="http://schemas.microsoft.com/office/drawing/2014/main" id="{84497F33-B606-4A54-A528-AB6A7ADC03BD}"/>
            </a:ext>
          </a:extLst>
        </xdr:cNvPr>
        <xdr:cNvSpPr txBox="1"/>
      </xdr:nvSpPr>
      <xdr:spPr>
        <a:xfrm>
          <a:off x="14909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2" name="楕円 281">
          <a:extLst>
            <a:ext uri="{FF2B5EF4-FFF2-40B4-BE49-F238E27FC236}">
              <a16:creationId xmlns:a16="http://schemas.microsoft.com/office/drawing/2014/main" id="{B1DA5E6E-928D-4674-A3B2-63DDE1DD23CB}"/>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119034</xdr:rowOff>
    </xdr:from>
    <xdr:ext cx="762000" cy="259045"/>
    <xdr:sp macro="" textlink="">
      <xdr:nvSpPr>
        <xdr:cNvPr id="283" name="テキスト ボックス 282">
          <a:extLst>
            <a:ext uri="{FF2B5EF4-FFF2-40B4-BE49-F238E27FC236}">
              <a16:creationId xmlns:a16="http://schemas.microsoft.com/office/drawing/2014/main" id="{C3709C09-59D8-4B78-A999-3608147DF82F}"/>
            </a:ext>
          </a:extLst>
        </xdr:cNvPr>
        <xdr:cNvSpPr txBox="1"/>
      </xdr:nvSpPr>
      <xdr:spPr>
        <a:xfrm>
          <a:off x="14020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4" name="楕円 283">
          <a:extLst>
            <a:ext uri="{FF2B5EF4-FFF2-40B4-BE49-F238E27FC236}">
              <a16:creationId xmlns:a16="http://schemas.microsoft.com/office/drawing/2014/main" id="{1D810D69-832F-4F68-8A8C-61B04A2D3D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85" name="テキスト ボックス 284">
          <a:extLst>
            <a:ext uri="{FF2B5EF4-FFF2-40B4-BE49-F238E27FC236}">
              <a16:creationId xmlns:a16="http://schemas.microsoft.com/office/drawing/2014/main" id="{6AA070D4-89E0-4CDE-ADDF-DC6717D67501}"/>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1B904306-6A43-4D65-A3BC-FDF89C9841C8}"/>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A52CE4FE-F793-4AA7-9100-86C81DFC36A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C629182-AB7B-409F-AD1E-9751ADEB6699}"/>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9954AA27-B58B-48B9-AF51-A2A472E087A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1F0E6FAE-2FEC-4BA8-A8D0-6E72ADDA0A1D}"/>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FA666D42-282F-42C1-8771-B91C68242C3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D77A3F5E-78C6-4D7E-8EB3-282FF0162A0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830BCD2D-2709-4A06-9934-A7CA6FBAAC51}"/>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E68CC927-AE2F-495F-A025-7DA4907E218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238CDBF1-3781-4BE3-AB90-79073C94921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2F4FC05D-2C54-4256-9093-544C86C0F9E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F8E90DD-94FE-4182-8CD4-934A8DCA2CF5}"/>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6F3F80B-857D-467D-A983-4291B4F89FE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ポイント高く、前年度から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0.22</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ことによる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類似団体平均と比べて高い水準であるが、これは常備消防業務や保育所などの施設運営を直営で行っていることが要因の一つにあげられる。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今後も引き続き、定員適正化計画に定める目標値に合わせて定員管理を行い、民間委託や指定管理者制度を活用しながら、効率的な行政運営を行う。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9D2366DB-3F5B-466C-B5E1-26136C46577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DBD9A70E-A3DF-4C69-8375-8C4BE7A2A931}"/>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2FB24C38-EFD9-4827-B07C-5F900DFE9946}"/>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6E7F35D9-7AA9-4F74-AA81-410474525067}"/>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8DD8DDA6-B41B-41D0-8D74-B6E9BD958CE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C7828594-0A6E-43D2-B24F-0E9B8537138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73AA2A36-2BE1-41DD-A403-944F98045496}"/>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E20BAA8-4EA8-4CE1-AC94-D895A742932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4E844918-8DC5-4DE3-BD4A-4D81B7FE75B9}"/>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71C10C26-07DF-401C-A713-20F666FCA684}"/>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95329134-26C2-4ADC-8255-31BA5FC2FAF5}"/>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7EAE1056-07BA-4FC5-B206-CC3DF0DD6CD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6EE74F18-DA89-4570-8552-7D6BFAD079DB}"/>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40D145F-C697-4D92-8059-253DC04F724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9AD5C1F1-AD78-4F26-A566-2751364645AA}"/>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A24BC609-8188-4B54-8ED0-6CBC96156B4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34917874-72EE-4C69-BEDD-E46AA8FF3935}"/>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2A8C86A8-E1A6-4815-8BA2-3392B54F03D4}"/>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26D2D275-9E95-4D9D-BF94-09A3B91A3CEF}"/>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5676BCD6-887C-431D-B04F-4B301B7433CF}"/>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FA8FDCC8-8614-4E9E-A8B5-41CF20C73E13}"/>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64558</xdr:rowOff>
    </xdr:from>
    <xdr:to>
      <xdr:col>81</xdr:col>
      <xdr:colOff>44450</xdr:colOff>
      <xdr:row>62</xdr:row>
      <xdr:rowOff>108796</xdr:rowOff>
    </xdr:to>
    <xdr:cxnSp macro="">
      <xdr:nvCxnSpPr>
        <xdr:cNvPr id="320" name="直線コネクタ 319">
          <a:extLst>
            <a:ext uri="{FF2B5EF4-FFF2-40B4-BE49-F238E27FC236}">
              <a16:creationId xmlns:a16="http://schemas.microsoft.com/office/drawing/2014/main" id="{5205714C-87C1-40C9-A57A-36622CE775AC}"/>
            </a:ext>
          </a:extLst>
        </xdr:cNvPr>
        <xdr:cNvCxnSpPr/>
      </xdr:nvCxnSpPr>
      <xdr:spPr>
        <a:xfrm>
          <a:off x="16179800" y="10694458"/>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1DFCBBE4-6BEE-4A5E-BF42-10FD8E058C18}"/>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4D8A8695-8339-4A85-A32D-CBDD25766B78}"/>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34396</xdr:rowOff>
    </xdr:from>
    <xdr:to>
      <xdr:col>77</xdr:col>
      <xdr:colOff>44450</xdr:colOff>
      <xdr:row>62</xdr:row>
      <xdr:rowOff>64558</xdr:rowOff>
    </xdr:to>
    <xdr:cxnSp macro="">
      <xdr:nvCxnSpPr>
        <xdr:cNvPr id="323" name="直線コネクタ 322">
          <a:extLst>
            <a:ext uri="{FF2B5EF4-FFF2-40B4-BE49-F238E27FC236}">
              <a16:creationId xmlns:a16="http://schemas.microsoft.com/office/drawing/2014/main" id="{FC8C0AC6-B8AE-4722-8978-E03BAAE103FE}"/>
            </a:ext>
          </a:extLst>
        </xdr:cNvPr>
        <xdr:cNvCxnSpPr/>
      </xdr:nvCxnSpPr>
      <xdr:spPr>
        <a:xfrm>
          <a:off x="15290800" y="10664296"/>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D33C755E-39F9-4CC4-8E9B-5554264AC811}"/>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5FC1E8B0-0657-47BB-BC7D-87A597B3860A}"/>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212</xdr:rowOff>
    </xdr:from>
    <xdr:to>
      <xdr:col>72</xdr:col>
      <xdr:colOff>203200</xdr:colOff>
      <xdr:row>62</xdr:row>
      <xdr:rowOff>34396</xdr:rowOff>
    </xdr:to>
    <xdr:cxnSp macro="">
      <xdr:nvCxnSpPr>
        <xdr:cNvPr id="326" name="直線コネクタ 325">
          <a:extLst>
            <a:ext uri="{FF2B5EF4-FFF2-40B4-BE49-F238E27FC236}">
              <a16:creationId xmlns:a16="http://schemas.microsoft.com/office/drawing/2014/main" id="{EE49A820-FE4A-4C08-8682-6DFE2EA212EE}"/>
            </a:ext>
          </a:extLst>
        </xdr:cNvPr>
        <xdr:cNvCxnSpPr/>
      </xdr:nvCxnSpPr>
      <xdr:spPr>
        <a:xfrm>
          <a:off x="14401800" y="10630112"/>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42E9BD04-3C19-485A-8B59-23DBA8F56F93}"/>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65946149-A9C3-4E69-AD82-B5171ADC77CD}"/>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212</xdr:rowOff>
    </xdr:from>
    <xdr:to>
      <xdr:col>68</xdr:col>
      <xdr:colOff>152400</xdr:colOff>
      <xdr:row>62</xdr:row>
      <xdr:rowOff>212</xdr:rowOff>
    </xdr:to>
    <xdr:cxnSp macro="">
      <xdr:nvCxnSpPr>
        <xdr:cNvPr id="329" name="直線コネクタ 328">
          <a:extLst>
            <a:ext uri="{FF2B5EF4-FFF2-40B4-BE49-F238E27FC236}">
              <a16:creationId xmlns:a16="http://schemas.microsoft.com/office/drawing/2014/main" id="{419D0236-FA0A-4C99-9FE6-89A07F0F6FFE}"/>
            </a:ext>
          </a:extLst>
        </xdr:cNvPr>
        <xdr:cNvCxnSpPr/>
      </xdr:nvCxnSpPr>
      <xdr:spPr>
        <a:xfrm>
          <a:off x="13512800" y="106301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7619A627-A940-4D39-9486-AEBE0C73650E}"/>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456B0ABE-F6D4-4F5A-8A01-0FA2A58EE3ED}"/>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9D86F983-E6C3-4AB4-AB87-F86E04325DB6}"/>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B827898D-6A95-4108-A8D4-9DB1E12CCBDD}"/>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A4D2E69-8D85-41D7-B27B-568013A824C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6DC9B593-1BE7-427D-9D41-C2FDA7709A4C}"/>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ED6D9E6A-690E-4793-AEC6-0A5E4180EA18}"/>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9FA5832-DABD-4FBA-B6C2-EEA83F2040C5}"/>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F948905F-959F-48A9-BAB9-02FF1EAFC25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57996</xdr:rowOff>
    </xdr:from>
    <xdr:to>
      <xdr:col>81</xdr:col>
      <xdr:colOff>95250</xdr:colOff>
      <xdr:row>62</xdr:row>
      <xdr:rowOff>159596</xdr:rowOff>
    </xdr:to>
    <xdr:sp macro="" textlink="">
      <xdr:nvSpPr>
        <xdr:cNvPr id="339" name="楕円 338">
          <a:extLst>
            <a:ext uri="{FF2B5EF4-FFF2-40B4-BE49-F238E27FC236}">
              <a16:creationId xmlns:a16="http://schemas.microsoft.com/office/drawing/2014/main" id="{5A44180B-B7A9-4EB2-997B-B0B50CB3BA31}"/>
            </a:ext>
          </a:extLst>
        </xdr:cNvPr>
        <xdr:cNvSpPr/>
      </xdr:nvSpPr>
      <xdr:spPr>
        <a:xfrm>
          <a:off x="169672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30073</xdr:rowOff>
    </xdr:from>
    <xdr:ext cx="762000" cy="259045"/>
    <xdr:sp macro="" textlink="">
      <xdr:nvSpPr>
        <xdr:cNvPr id="340" name="定員管理の状況該当値テキスト">
          <a:extLst>
            <a:ext uri="{FF2B5EF4-FFF2-40B4-BE49-F238E27FC236}">
              <a16:creationId xmlns:a16="http://schemas.microsoft.com/office/drawing/2014/main" id="{3ADE82AB-5F28-42F3-A301-6F3B37CEEB1A}"/>
            </a:ext>
          </a:extLst>
        </xdr:cNvPr>
        <xdr:cNvSpPr txBox="1"/>
      </xdr:nvSpPr>
      <xdr:spPr>
        <a:xfrm>
          <a:off x="17106900" y="106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13758</xdr:rowOff>
    </xdr:from>
    <xdr:to>
      <xdr:col>77</xdr:col>
      <xdr:colOff>95250</xdr:colOff>
      <xdr:row>62</xdr:row>
      <xdr:rowOff>115358</xdr:rowOff>
    </xdr:to>
    <xdr:sp macro="" textlink="">
      <xdr:nvSpPr>
        <xdr:cNvPr id="341" name="楕円 340">
          <a:extLst>
            <a:ext uri="{FF2B5EF4-FFF2-40B4-BE49-F238E27FC236}">
              <a16:creationId xmlns:a16="http://schemas.microsoft.com/office/drawing/2014/main" id="{9518932A-1253-45AC-AC28-324B422304A4}"/>
            </a:ext>
          </a:extLst>
        </xdr:cNvPr>
        <xdr:cNvSpPr/>
      </xdr:nvSpPr>
      <xdr:spPr>
        <a:xfrm>
          <a:off x="16129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100135</xdr:rowOff>
    </xdr:from>
    <xdr:ext cx="736600" cy="259045"/>
    <xdr:sp macro="" textlink="">
      <xdr:nvSpPr>
        <xdr:cNvPr id="342" name="テキスト ボックス 341">
          <a:extLst>
            <a:ext uri="{FF2B5EF4-FFF2-40B4-BE49-F238E27FC236}">
              <a16:creationId xmlns:a16="http://schemas.microsoft.com/office/drawing/2014/main" id="{7A536B8F-542C-46F3-BFD5-1EADAF3049A1}"/>
            </a:ext>
          </a:extLst>
        </xdr:cNvPr>
        <xdr:cNvSpPr txBox="1"/>
      </xdr:nvSpPr>
      <xdr:spPr>
        <a:xfrm>
          <a:off x="15798800" y="1073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155046</xdr:rowOff>
    </xdr:from>
    <xdr:to>
      <xdr:col>73</xdr:col>
      <xdr:colOff>44450</xdr:colOff>
      <xdr:row>62</xdr:row>
      <xdr:rowOff>85196</xdr:rowOff>
    </xdr:to>
    <xdr:sp macro="" textlink="">
      <xdr:nvSpPr>
        <xdr:cNvPr id="343" name="楕円 342">
          <a:extLst>
            <a:ext uri="{FF2B5EF4-FFF2-40B4-BE49-F238E27FC236}">
              <a16:creationId xmlns:a16="http://schemas.microsoft.com/office/drawing/2014/main" id="{28EC84EA-9854-4779-8DB6-E0E69012BF5D}"/>
            </a:ext>
          </a:extLst>
        </xdr:cNvPr>
        <xdr:cNvSpPr/>
      </xdr:nvSpPr>
      <xdr:spPr>
        <a:xfrm>
          <a:off x="15240000" y="1061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69973</xdr:rowOff>
    </xdr:from>
    <xdr:ext cx="762000" cy="259045"/>
    <xdr:sp macro="" textlink="">
      <xdr:nvSpPr>
        <xdr:cNvPr id="344" name="テキスト ボックス 343">
          <a:extLst>
            <a:ext uri="{FF2B5EF4-FFF2-40B4-BE49-F238E27FC236}">
              <a16:creationId xmlns:a16="http://schemas.microsoft.com/office/drawing/2014/main" id="{0165E4F9-A38A-46DF-81AF-D3821D9E180F}"/>
            </a:ext>
          </a:extLst>
        </xdr:cNvPr>
        <xdr:cNvSpPr txBox="1"/>
      </xdr:nvSpPr>
      <xdr:spPr>
        <a:xfrm>
          <a:off x="14909800" y="1069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120862</xdr:rowOff>
    </xdr:from>
    <xdr:to>
      <xdr:col>68</xdr:col>
      <xdr:colOff>203200</xdr:colOff>
      <xdr:row>62</xdr:row>
      <xdr:rowOff>51012</xdr:rowOff>
    </xdr:to>
    <xdr:sp macro="" textlink="">
      <xdr:nvSpPr>
        <xdr:cNvPr id="345" name="楕円 344">
          <a:extLst>
            <a:ext uri="{FF2B5EF4-FFF2-40B4-BE49-F238E27FC236}">
              <a16:creationId xmlns:a16="http://schemas.microsoft.com/office/drawing/2014/main" id="{2BAF311D-961F-466E-A948-7B877A034915}"/>
            </a:ext>
          </a:extLst>
        </xdr:cNvPr>
        <xdr:cNvSpPr/>
      </xdr:nvSpPr>
      <xdr:spPr>
        <a:xfrm>
          <a:off x="14351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35789</xdr:rowOff>
    </xdr:from>
    <xdr:ext cx="762000" cy="259045"/>
    <xdr:sp macro="" textlink="">
      <xdr:nvSpPr>
        <xdr:cNvPr id="346" name="テキスト ボックス 345">
          <a:extLst>
            <a:ext uri="{FF2B5EF4-FFF2-40B4-BE49-F238E27FC236}">
              <a16:creationId xmlns:a16="http://schemas.microsoft.com/office/drawing/2014/main" id="{DF281BF8-207C-4191-B85B-36B4D82E0167}"/>
            </a:ext>
          </a:extLst>
        </xdr:cNvPr>
        <xdr:cNvSpPr txBox="1"/>
      </xdr:nvSpPr>
      <xdr:spPr>
        <a:xfrm>
          <a:off x="14020800" y="1066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120862</xdr:rowOff>
    </xdr:from>
    <xdr:to>
      <xdr:col>64</xdr:col>
      <xdr:colOff>152400</xdr:colOff>
      <xdr:row>62</xdr:row>
      <xdr:rowOff>51012</xdr:rowOff>
    </xdr:to>
    <xdr:sp macro="" textlink="">
      <xdr:nvSpPr>
        <xdr:cNvPr id="347" name="楕円 346">
          <a:extLst>
            <a:ext uri="{FF2B5EF4-FFF2-40B4-BE49-F238E27FC236}">
              <a16:creationId xmlns:a16="http://schemas.microsoft.com/office/drawing/2014/main" id="{84AC02FE-1EF4-4639-B377-0CAF34730B6B}"/>
            </a:ext>
          </a:extLst>
        </xdr:cNvPr>
        <xdr:cNvSpPr/>
      </xdr:nvSpPr>
      <xdr:spPr>
        <a:xfrm>
          <a:off x="13462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35789</xdr:rowOff>
    </xdr:from>
    <xdr:ext cx="762000" cy="259045"/>
    <xdr:sp macro="" textlink="">
      <xdr:nvSpPr>
        <xdr:cNvPr id="348" name="テキスト ボックス 347">
          <a:extLst>
            <a:ext uri="{FF2B5EF4-FFF2-40B4-BE49-F238E27FC236}">
              <a16:creationId xmlns:a16="http://schemas.microsoft.com/office/drawing/2014/main" id="{7B6BCE6D-E1AA-4EE7-BA20-FD394041790C}"/>
            </a:ext>
          </a:extLst>
        </xdr:cNvPr>
        <xdr:cNvSpPr txBox="1"/>
      </xdr:nvSpPr>
      <xdr:spPr>
        <a:xfrm>
          <a:off x="13131800" y="1066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3BE50A45-49C2-4024-BD3F-A2FE4524309E}"/>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BE70D117-9F49-4C79-A054-058B170703C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1FF62CF1-FD88-42CB-BD6C-6F65895BA6C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5CF1FAB4-7882-4AB3-AF3C-542A2787A90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C770ADF1-73AD-4E55-BD57-C4EBC977C156}"/>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B824B28-CAA5-41D2-8BAC-029FEE473F9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31681EE8-18C6-4434-BB5E-3B643F04FAE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5A741760-E01E-4BFB-A3A7-D3CA9A02FC2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CBA5C3E0-7568-4C2B-B2AA-4A34399D48F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73618D8D-B8F1-4183-9F9B-34B346D7FD2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8A2A8C58-006B-4FFC-AEC6-EF8FAED20A9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43FC19C-2B7F-4DF6-89EA-104ABE601FCA}"/>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2CD20367-548D-4EE6-85D5-D047A94AE8B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ポイント低く、前年度から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ただし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、実質公債費比率は過去</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年の平均で算出</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、単年度比較では、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ただし</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、現在施設の大規模改修事業が開始しており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大型事業が控えて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、実質公債費比率は増加する見込みであるため、引き続き適正化に努めていく。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2546C0DF-A72A-45E9-9858-3A3A7C3676B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ABEEBBA-D84B-488F-9B25-2D563A0BF402}"/>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F4942FF2-7A51-4A7D-A848-090FB4AB2B6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EA89E82E-0384-4174-B1C2-65E8FEF3F933}"/>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2B17BC40-1450-45A6-A3A9-56D82130A35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12835088-20CD-4E49-988D-F388A9D8ADF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EC176D87-C9FC-48CE-9EEC-518604AEFC33}"/>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49DDA465-935A-48C0-912F-EAF2A310A8A8}"/>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DBBEAF7C-FB37-4529-ACAB-258605C01D1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C23BBAD6-A48A-4772-A813-A8F748243C6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B2C9ED19-FF89-4315-A90D-FBF444144C9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EA8D42BD-98B9-4E50-B90A-D29406005683}"/>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1F309CCF-DAF0-4EDD-8462-D05BAF61E98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DC0E3B51-D7E2-4194-A6C6-5D49E2FBD652}"/>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EF5ED820-2360-4FFA-9EAE-B43229C9D07B}"/>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E2A9724-00BB-43B6-8773-C52771D705B3}"/>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1A568010-1ECA-4F32-B415-CBF24D14778C}"/>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5343B425-4891-4BA5-AA64-6E9B0D01CB58}"/>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D218661F-2F52-440C-9782-D5B21BF22F92}"/>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14394</xdr:rowOff>
    </xdr:to>
    <xdr:cxnSp macro="">
      <xdr:nvCxnSpPr>
        <xdr:cNvPr id="381" name="直線コネクタ 380">
          <a:extLst>
            <a:ext uri="{FF2B5EF4-FFF2-40B4-BE49-F238E27FC236}">
              <a16:creationId xmlns:a16="http://schemas.microsoft.com/office/drawing/2014/main" id="{1E622AE2-A119-434D-9F0B-56DDE8CD7A68}"/>
            </a:ext>
          </a:extLst>
        </xdr:cNvPr>
        <xdr:cNvCxnSpPr/>
      </xdr:nvCxnSpPr>
      <xdr:spPr>
        <a:xfrm>
          <a:off x="16179800" y="685630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F33ECF9-FF4F-462D-811D-AED6C221EEA2}"/>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BBDC85EF-9DD7-4575-8219-20BA134E0D13}"/>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169756</xdr:rowOff>
    </xdr:from>
    <xdr:to>
      <xdr:col>77</xdr:col>
      <xdr:colOff>44450</xdr:colOff>
      <xdr:row>40</xdr:row>
      <xdr:rowOff>22437</xdr:rowOff>
    </xdr:to>
    <xdr:cxnSp macro="">
      <xdr:nvCxnSpPr>
        <xdr:cNvPr id="384" name="直線コネクタ 383">
          <a:extLst>
            <a:ext uri="{FF2B5EF4-FFF2-40B4-BE49-F238E27FC236}">
              <a16:creationId xmlns:a16="http://schemas.microsoft.com/office/drawing/2014/main" id="{E605EA51-918E-433C-B31A-FAE8B33AF151}"/>
            </a:ext>
          </a:extLst>
        </xdr:cNvPr>
        <xdr:cNvCxnSpPr/>
      </xdr:nvCxnSpPr>
      <xdr:spPr>
        <a:xfrm flipV="1">
          <a:off x="15290800" y="68563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60C4A458-4001-4DD7-A28E-19856DC62103}"/>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F29AB5E6-CF63-4ED0-BF8B-626627DBFFEC}"/>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22437</xdr:rowOff>
    </xdr:from>
    <xdr:to>
      <xdr:col>72</xdr:col>
      <xdr:colOff>203200</xdr:colOff>
      <xdr:row>40</xdr:row>
      <xdr:rowOff>70696</xdr:rowOff>
    </xdr:to>
    <xdr:cxnSp macro="">
      <xdr:nvCxnSpPr>
        <xdr:cNvPr id="387" name="直線コネクタ 386">
          <a:extLst>
            <a:ext uri="{FF2B5EF4-FFF2-40B4-BE49-F238E27FC236}">
              <a16:creationId xmlns:a16="http://schemas.microsoft.com/office/drawing/2014/main" id="{61CE7A4D-4795-4CFF-AD92-3ABBC67045E7}"/>
            </a:ext>
          </a:extLst>
        </xdr:cNvPr>
        <xdr:cNvCxnSpPr/>
      </xdr:nvCxnSpPr>
      <xdr:spPr>
        <a:xfrm flipV="1">
          <a:off x="14401800" y="688043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95665C6C-D5D6-4BA4-B850-9A212D77B089}"/>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A1D16F0C-6DB1-44C2-8DFD-4F0BD74D6DAB}"/>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70696</xdr:rowOff>
    </xdr:from>
    <xdr:to>
      <xdr:col>68</xdr:col>
      <xdr:colOff>152400</xdr:colOff>
      <xdr:row>40</xdr:row>
      <xdr:rowOff>143087</xdr:rowOff>
    </xdr:to>
    <xdr:cxnSp macro="">
      <xdr:nvCxnSpPr>
        <xdr:cNvPr id="390" name="直線コネクタ 389">
          <a:extLst>
            <a:ext uri="{FF2B5EF4-FFF2-40B4-BE49-F238E27FC236}">
              <a16:creationId xmlns:a16="http://schemas.microsoft.com/office/drawing/2014/main" id="{D9C221EF-F384-4DD4-AB8E-582232ACE4AE}"/>
            </a:ext>
          </a:extLst>
        </xdr:cNvPr>
        <xdr:cNvCxnSpPr/>
      </xdr:nvCxnSpPr>
      <xdr:spPr>
        <a:xfrm flipV="1">
          <a:off x="13512800" y="692869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B57DD4AD-5B8A-4CCA-A6D9-1D01CAD46F57}"/>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618F3EF0-BBD1-4C3D-8556-88B10C5529CF}"/>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F6AF6A02-0A31-44A6-9AA7-3E5657813029}"/>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E4573F1B-A4DC-4E68-A3BC-EE905C03FE71}"/>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0DDC2E7-41C3-4B58-B3E7-B297DA630EC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2200768-85DB-413F-B116-815ADDD5ABF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54B5D2D-648B-48AD-8083-3C19336ABCC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606C66E-A4CA-49D1-9B95-F72D5D4B86F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F267C52C-6EB0-4F52-8D38-4033D20E0AF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135044</xdr:rowOff>
    </xdr:from>
    <xdr:to>
      <xdr:col>81</xdr:col>
      <xdr:colOff>95250</xdr:colOff>
      <xdr:row>40</xdr:row>
      <xdr:rowOff>65194</xdr:rowOff>
    </xdr:to>
    <xdr:sp macro="" textlink="">
      <xdr:nvSpPr>
        <xdr:cNvPr id="400" name="楕円 399">
          <a:extLst>
            <a:ext uri="{FF2B5EF4-FFF2-40B4-BE49-F238E27FC236}">
              <a16:creationId xmlns:a16="http://schemas.microsoft.com/office/drawing/2014/main" id="{E687DB11-B3A8-4174-8AB2-3EE7E3C654EC}"/>
            </a:ext>
          </a:extLst>
        </xdr:cNvPr>
        <xdr:cNvSpPr/>
      </xdr:nvSpPr>
      <xdr:spPr>
        <a:xfrm>
          <a:off x="169672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151571</xdr:rowOff>
    </xdr:from>
    <xdr:ext cx="762000" cy="259045"/>
    <xdr:sp macro="" textlink="">
      <xdr:nvSpPr>
        <xdr:cNvPr id="401" name="公債費負担の状況該当値テキスト">
          <a:extLst>
            <a:ext uri="{FF2B5EF4-FFF2-40B4-BE49-F238E27FC236}">
              <a16:creationId xmlns:a16="http://schemas.microsoft.com/office/drawing/2014/main" id="{F525390A-86AB-4ACB-8B3C-06A06773141B}"/>
            </a:ext>
          </a:extLst>
        </xdr:cNvPr>
        <xdr:cNvSpPr txBox="1"/>
      </xdr:nvSpPr>
      <xdr:spPr>
        <a:xfrm>
          <a:off x="17106900" y="666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118956</xdr:rowOff>
    </xdr:from>
    <xdr:to>
      <xdr:col>77</xdr:col>
      <xdr:colOff>95250</xdr:colOff>
      <xdr:row>40</xdr:row>
      <xdr:rowOff>49106</xdr:rowOff>
    </xdr:to>
    <xdr:sp macro="" textlink="">
      <xdr:nvSpPr>
        <xdr:cNvPr id="402" name="楕円 401">
          <a:extLst>
            <a:ext uri="{FF2B5EF4-FFF2-40B4-BE49-F238E27FC236}">
              <a16:creationId xmlns:a16="http://schemas.microsoft.com/office/drawing/2014/main" id="{431A1E98-0361-4596-93F7-B6148A81207C}"/>
            </a:ext>
          </a:extLst>
        </xdr:cNvPr>
        <xdr:cNvSpPr/>
      </xdr:nvSpPr>
      <xdr:spPr>
        <a:xfrm>
          <a:off x="16129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403" name="テキスト ボックス 402">
          <a:extLst>
            <a:ext uri="{FF2B5EF4-FFF2-40B4-BE49-F238E27FC236}">
              <a16:creationId xmlns:a16="http://schemas.microsoft.com/office/drawing/2014/main" id="{F58AADB1-365D-4285-B1B6-B190479921A3}"/>
            </a:ext>
          </a:extLst>
        </xdr:cNvPr>
        <xdr:cNvSpPr txBox="1"/>
      </xdr:nvSpPr>
      <xdr:spPr>
        <a:xfrm>
          <a:off x="15798800" y="65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04" name="楕円 403">
          <a:extLst>
            <a:ext uri="{FF2B5EF4-FFF2-40B4-BE49-F238E27FC236}">
              <a16:creationId xmlns:a16="http://schemas.microsoft.com/office/drawing/2014/main" id="{361794CB-ACFC-4CCB-A017-957ED4A36DD7}"/>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05" name="テキスト ボックス 404">
          <a:extLst>
            <a:ext uri="{FF2B5EF4-FFF2-40B4-BE49-F238E27FC236}">
              <a16:creationId xmlns:a16="http://schemas.microsoft.com/office/drawing/2014/main" id="{B15CCBFC-0A60-43B4-9315-7B826B7CCEAA}"/>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19896</xdr:rowOff>
    </xdr:from>
    <xdr:to>
      <xdr:col>68</xdr:col>
      <xdr:colOff>203200</xdr:colOff>
      <xdr:row>40</xdr:row>
      <xdr:rowOff>121496</xdr:rowOff>
    </xdr:to>
    <xdr:sp macro="" textlink="">
      <xdr:nvSpPr>
        <xdr:cNvPr id="406" name="楕円 405">
          <a:extLst>
            <a:ext uri="{FF2B5EF4-FFF2-40B4-BE49-F238E27FC236}">
              <a16:creationId xmlns:a16="http://schemas.microsoft.com/office/drawing/2014/main" id="{5132A196-004F-4DD8-BD14-C80E0C9588E3}"/>
            </a:ext>
          </a:extLst>
        </xdr:cNvPr>
        <xdr:cNvSpPr/>
      </xdr:nvSpPr>
      <xdr:spPr>
        <a:xfrm>
          <a:off x="14351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131673</xdr:rowOff>
    </xdr:from>
    <xdr:ext cx="762000" cy="259045"/>
    <xdr:sp macro="" textlink="">
      <xdr:nvSpPr>
        <xdr:cNvPr id="407" name="テキスト ボックス 406">
          <a:extLst>
            <a:ext uri="{FF2B5EF4-FFF2-40B4-BE49-F238E27FC236}">
              <a16:creationId xmlns:a16="http://schemas.microsoft.com/office/drawing/2014/main" id="{AE50BE79-FBAE-43F1-8666-7ED2855B4815}"/>
            </a:ext>
          </a:extLst>
        </xdr:cNvPr>
        <xdr:cNvSpPr txBox="1"/>
      </xdr:nvSpPr>
      <xdr:spPr>
        <a:xfrm>
          <a:off x="14020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8" name="楕円 407">
          <a:extLst>
            <a:ext uri="{FF2B5EF4-FFF2-40B4-BE49-F238E27FC236}">
              <a16:creationId xmlns:a16="http://schemas.microsoft.com/office/drawing/2014/main" id="{0AC2FACF-EBC8-497E-AC52-C4CEAACDE94F}"/>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9" name="テキスト ボックス 408">
          <a:extLst>
            <a:ext uri="{FF2B5EF4-FFF2-40B4-BE49-F238E27FC236}">
              <a16:creationId xmlns:a16="http://schemas.microsoft.com/office/drawing/2014/main" id="{621420EA-EF6C-4697-8549-CCAA9FE8138E}"/>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729353F-4B20-429D-9C68-C8601327099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2F87F6C5-98B1-4F84-8BC4-AFD6B162B6E2}"/>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28290659-86DB-4C0A-9015-B7C9844FDE4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82FCE92-59A7-41B8-9DD6-CB0815F22A5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83D60996-0E17-4D7E-AEDD-E738D6B12DAD}"/>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86DCBED0-D786-46D0-B2DD-A06AB135A18A}"/>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62C20C9F-A578-4672-A4AD-FAFFF2AC6FA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2FA48FB-518C-4684-9985-F4633777BE9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21504EA6-6307-4894-AF58-531D64BEA3D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CD691535-071B-4591-BABA-9AB7D98DA51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538D0351-A6C2-4A5B-AA0F-3917F0CC554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A34A087C-8F6C-4BA2-9756-E0BE658F1DB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CA3D1CB9-0A24-48B9-B3B1-95F3A5FA5E9F}"/>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度同様、</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将来負担額よりも将来負担額に充当できる金額のほうが多かった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ため将来負担比率は算定されていない。</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ただし</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、現在施設の大規模改修事業が開始しており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大型事業が控えて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地方債の元利償還金等の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額が</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増加する見込みであるため、引き続き適正化に努めていく。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A22DE80F-0348-4C7F-AF24-2894546F970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F4F16E8C-0EB1-4DF9-BCCD-24C80C1E855C}"/>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9500455F-77BF-4F65-8575-DF8C5AA67D99}"/>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DFD014B8-DCF8-476C-A946-A7F3D739125D}"/>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B742CBD5-46D7-42B8-A5C7-1575D232349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ECB781F2-72A6-41C9-A0E1-97CE14F017D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3F6C968D-1F4F-4240-B952-F3EAE7E41EFF}"/>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29AC2BB0-BF26-42F3-BDC7-48379843CFE6}"/>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8DE35174-E903-4E5E-A2C6-F83D4127BF96}"/>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B9452373-7473-430F-A58A-739037E155C9}"/>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2D25BB6C-5B44-47FB-9C02-AB6A2B717852}"/>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31216E04-5F4A-4E51-9820-9C5136FFC5BC}"/>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FCA062EE-6911-4F72-B0C0-2C82EEF74194}"/>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380FCB7D-1DBF-43CB-945F-5FB636C9A731}"/>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A0A97FB4-FE79-437F-AD63-95200CE0D20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6204FFD2-7B66-4145-87C7-145B33ED32D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557C69FE-2C29-4814-8F14-FB4072A39877}"/>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3E615D2E-6B78-45A5-A275-A9F9654C8306}"/>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C182093-EF2C-441E-AF24-D4ED6CC4BA9A}"/>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83024EC3-8B9C-4A2B-B1AD-5958DDC8667D}"/>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CFDA982E-328F-465B-A92F-4A33354E06DC}"/>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9A6017F4-0528-47EC-AF1D-F00C9C7751A5}"/>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26F35F51-E35F-402B-B189-675846602EE6}"/>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FFF814E0-9BDF-4EA2-91D0-47C9DCC9D40C}"/>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24BF5E1D-8F12-42AB-ADE1-9DA0D3E74155}"/>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B3ABB937-2287-43DD-9734-7EFBED94E576}"/>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5F327488-50EA-446E-8D41-5EC0F0CDED1C}"/>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66CF3D27-7718-487E-9A4C-D9F7A9A72404}"/>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DD913CE-F21B-41C0-B66E-7DCFA66227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EFA99E42-9DEB-4B56-94AE-5DC107671DDB}"/>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27D77544-79D5-4804-A0DB-F18D1A9332F2}"/>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4" name="テキスト ボックス 453">
          <a:extLst>
            <a:ext uri="{FF2B5EF4-FFF2-40B4-BE49-F238E27FC236}">
              <a16:creationId xmlns:a16="http://schemas.microsoft.com/office/drawing/2014/main" id="{7BCEF6E1-001E-40CF-BCA9-107EB8B5CD14}"/>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D346BF0B-CD07-4B7F-B25E-B993AAC1075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776B2CF-4B1C-4195-B941-68E6B34F019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18B48264-5CD1-47F7-8615-B2BCE570182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BEC14ACE-DAD2-4699-BB4C-01B1060077C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6DA0EE7-D7A9-4106-A3F1-BD89120EB34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143873</xdr:rowOff>
    </xdr:from>
    <xdr:to>
      <xdr:col>64</xdr:col>
      <xdr:colOff>152400</xdr:colOff>
      <xdr:row>14</xdr:row>
      <xdr:rowOff>74023</xdr:rowOff>
    </xdr:to>
    <xdr:sp macro="" textlink="">
      <xdr:nvSpPr>
        <xdr:cNvPr id="460" name="楕円 459">
          <a:extLst>
            <a:ext uri="{FF2B5EF4-FFF2-40B4-BE49-F238E27FC236}">
              <a16:creationId xmlns:a16="http://schemas.microsoft.com/office/drawing/2014/main" id="{0FFD9381-6AE5-4DF5-8BF4-4FF0E5296994}"/>
            </a:ext>
          </a:extLst>
        </xdr:cNvPr>
        <xdr:cNvSpPr/>
      </xdr:nvSpPr>
      <xdr:spPr>
        <a:xfrm>
          <a:off x="13462000" y="237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84200</xdr:rowOff>
    </xdr:from>
    <xdr:ext cx="762000" cy="259045"/>
    <xdr:sp macro="" textlink="">
      <xdr:nvSpPr>
        <xdr:cNvPr id="461" name="テキスト ボックス 460">
          <a:extLst>
            <a:ext uri="{FF2B5EF4-FFF2-40B4-BE49-F238E27FC236}">
              <a16:creationId xmlns:a16="http://schemas.microsoft.com/office/drawing/2014/main" id="{ED79DF88-F07C-4EE6-A635-2AA2AB88B82C}"/>
            </a:ext>
          </a:extLst>
        </xdr:cNvPr>
        <xdr:cNvSpPr txBox="1"/>
      </xdr:nvSpPr>
      <xdr:spPr>
        <a:xfrm>
          <a:off x="13131800" y="214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11A785B-503C-4C46-8771-6357E6DE5B9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8ED8118E-FDD5-4DFA-A914-E21A3A48C18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1E74BE5-0A72-4096-A1BC-FAA17F0D2BE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5CD011E-AA94-487F-B654-ED9EAEF65F6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F64E4BB-A693-41A0-A77E-ED0E1B21192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EBF454E-616D-48AF-85DF-16FA0C15197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CA30F4E-C4F6-46C8-8ACB-868E70229165}"/>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EFD6324-F66A-43C0-9027-0CB6C0F1780C}"/>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1574FB5-0FDE-4C1B-A859-8C2F62BCAD5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32BCE17-6A8B-4FB4-9B73-526633A95A5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79CB1C7-F07B-45D4-AD71-CCDEAD5C01F9}"/>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D80AE6B-4F2D-4404-8E61-C1585704A14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7BF56D3-9FE8-46C3-AAE1-C4FCA983A5E9}"/>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6AA5B5A-1B82-4E8E-8003-E54D6328866C}"/>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B87EEA5-3DD0-43E8-8D99-CFF8E9E7E092}"/>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4351F40-9382-4ECB-BADC-394D81A8EF95}"/>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C62F643-4828-4DF9-B407-D21AA3CACC4C}"/>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3FF28D5-77F9-42B3-B646-DDA9EB7D5F9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9DEBF16-DAB8-4814-9BDF-762E68BA065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080811E-7143-4499-B9A2-2932DFBEA5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CD16BF7-AB75-4A7A-A3E0-E1CDD1F22D9D}"/>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A0F006D-8531-426A-9222-F7B419FE2FD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0B13735-1E65-4952-A138-AA6B77380BF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0D4DC02-EDA8-482C-85A9-D2ACD707267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394814F-8166-47A7-ABC0-F8E597E2AE8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68A2CB5-8B91-4731-B658-42BB4A4449B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14286B8-0295-44AA-A683-176F6A873BB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21B6F1A-7B45-461D-83A9-AF4D51964B7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721EDBB-6283-48F7-9479-245DC7EC798F}"/>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DB3E632-D1AC-4CAD-90C0-6A6A55AA17D9}"/>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C2D841C-AA91-4CFC-882C-CC9102A01E1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BE42FD4-45FA-4F08-B7B0-AFA5F7751E9B}"/>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A2BF084-71E8-4000-AD66-159A71E8AE5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4C18568-5440-4AA1-A7BF-535610D5D01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4A069D18-CF37-4AF2-BD30-14B8BDB2444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BC70A5F-A9C5-4300-BF2F-F1EBDC414213}"/>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8704BAB-3CAD-4C33-A036-6D0A95088622}"/>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E49EDAF8-707E-42F6-9A54-29E165BAE85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AC6780F-DE4D-45D6-9E3B-2C2A3CEC8A0C}"/>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06D3B5F-B725-4626-9D80-DB1595D7201E}"/>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3D2DADE-C4EF-4DD5-941B-5DF3466599A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352CB20-3E6D-4F25-852B-11248DFFE2E4}"/>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3072042-5BDA-437E-B16A-09531CEDCA37}"/>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ポイント高く、前年度から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類似団体平均と比べて高い水準であるが、これは常備消防業務や保育所などの施設運営を直営で行っていることが要因の一つにあげられる。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前年度から増加した要因としては、職員数の増加による職員給与の増加等があげられる。また、人事院勧告に基づくベースアップ等の対応も一因と考えられる。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今後も引き続き、定員適正化計画に定める目標値に合わせて定員管理を行い、民間委託や指定管理者制度を活用しながら、効率的な行政運営</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B9E58FB-A0DB-4F2B-9672-67897C0CCA6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924945A-2F1E-4CD0-9679-F6F59CB2DCBC}"/>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BCA9962-6AEA-45E4-9094-FFE2AF288E15}"/>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7634D5C-B5F4-4452-833B-24EABF502F63}"/>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4EB3E4CF-3ABD-4188-8D29-C2D25547C377}"/>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572B45EA-84B8-4CFB-8A19-3A9A9F9CB4D7}"/>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C9BEC00-99DA-4B0B-9C1A-0FC8CBC7E28F}"/>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871DE77F-DF5B-44E9-96C6-425B3CF4BD41}"/>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EA726E2-793B-4C52-BAEA-7F9998FD0B89}"/>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77806345-8365-4739-A324-E30B935D2423}"/>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83B53416-FD24-4646-8001-8A9659EB39EA}"/>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6E2CD3F-AEA9-4998-ADAB-320190C74D4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62A90A1A-A3AA-4FF7-880A-1C55426A152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17F5226E-A299-449C-B921-D15EF26A234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FFA771B1-41DA-4661-A567-A0D30792FEED}"/>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5CA354DF-5376-4CBE-9400-8BD1A8F32EDC}"/>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DA256197-33D0-465C-B695-D28FBC194276}"/>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F464EF3A-3889-444C-A429-A975650E6079}"/>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CD7F875E-8EFA-406A-9E56-E82547FACE91}"/>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58420</xdr:rowOff>
    </xdr:from>
    <xdr:to>
      <xdr:col>24</xdr:col>
      <xdr:colOff>25400</xdr:colOff>
      <xdr:row>38</xdr:row>
      <xdr:rowOff>62992</xdr:rowOff>
    </xdr:to>
    <xdr:cxnSp macro="">
      <xdr:nvCxnSpPr>
        <xdr:cNvPr id="64" name="直線コネクタ 63">
          <a:extLst>
            <a:ext uri="{FF2B5EF4-FFF2-40B4-BE49-F238E27FC236}">
              <a16:creationId xmlns:a16="http://schemas.microsoft.com/office/drawing/2014/main" id="{5A52B796-39D5-4113-9A7F-C952C6B04918}"/>
            </a:ext>
          </a:extLst>
        </xdr:cNvPr>
        <xdr:cNvCxnSpPr/>
      </xdr:nvCxnSpPr>
      <xdr:spPr>
        <a:xfrm>
          <a:off x="3987800" y="65735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E193CC87-0F5C-4416-B831-0ADEDB4D7D31}"/>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68B74F6B-F41E-40C6-A64B-7595F04E5761}"/>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58420</xdr:rowOff>
    </xdr:to>
    <xdr:cxnSp macro="">
      <xdr:nvCxnSpPr>
        <xdr:cNvPr id="67" name="直線コネクタ 66">
          <a:extLst>
            <a:ext uri="{FF2B5EF4-FFF2-40B4-BE49-F238E27FC236}">
              <a16:creationId xmlns:a16="http://schemas.microsoft.com/office/drawing/2014/main" id="{C2CDB584-CA6B-43F2-8596-7718CA02E4A8}"/>
            </a:ext>
          </a:extLst>
        </xdr:cNvPr>
        <xdr:cNvCxnSpPr/>
      </xdr:nvCxnSpPr>
      <xdr:spPr>
        <a:xfrm>
          <a:off x="3098800" y="65232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91837E26-9E3F-4747-9FB6-E9538FC944B4}"/>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416C2DF1-76D5-4EA7-8A2E-CD03F7778508}"/>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147574</xdr:rowOff>
    </xdr:from>
    <xdr:to>
      <xdr:col>15</xdr:col>
      <xdr:colOff>98425</xdr:colOff>
      <xdr:row>38</xdr:row>
      <xdr:rowOff>8128</xdr:rowOff>
    </xdr:to>
    <xdr:cxnSp macro="">
      <xdr:nvCxnSpPr>
        <xdr:cNvPr id="70" name="直線コネクタ 69">
          <a:extLst>
            <a:ext uri="{FF2B5EF4-FFF2-40B4-BE49-F238E27FC236}">
              <a16:creationId xmlns:a16="http://schemas.microsoft.com/office/drawing/2014/main" id="{2E602E7D-C8BC-4509-94DD-17C8AFC7563D}"/>
            </a:ext>
          </a:extLst>
        </xdr:cNvPr>
        <xdr:cNvCxnSpPr/>
      </xdr:nvCxnSpPr>
      <xdr:spPr>
        <a:xfrm>
          <a:off x="2209800" y="64912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70A78B78-CF42-4610-88EE-DB3489881E6D}"/>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49D2ACB6-65BE-49A7-9C4E-0A6097CE066A}"/>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147574</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D9DEDB80-7481-4E8B-89FF-E7597757F364}"/>
            </a:ext>
          </a:extLst>
        </xdr:cNvPr>
        <xdr:cNvCxnSpPr/>
      </xdr:nvCxnSpPr>
      <xdr:spPr>
        <a:xfrm flipV="1">
          <a:off x="1320800" y="64912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4808999F-9A17-4769-9BEA-C22827803353}"/>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6FCE06A8-62FE-4771-B266-F34E14514A1E}"/>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84184A45-9260-4DA8-90B8-25D589725915}"/>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C12574BC-5903-4047-99CA-9E3361604E88}"/>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60E0FCCC-F911-42CA-B488-66D773E33F09}"/>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1E216FC-41E8-4666-B43D-49E48C91C5B8}"/>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B9704AD-F514-4134-86EF-7F54FDF94D1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FE17E1B5-BEC3-4860-AA02-544FFFD4E67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32D101D-9611-4331-8489-F0C3073CA89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xdr:rowOff>
    </xdr:from>
    <xdr:to>
      <xdr:col>24</xdr:col>
      <xdr:colOff>76200</xdr:colOff>
      <xdr:row>38</xdr:row>
      <xdr:rowOff>113792</xdr:rowOff>
    </xdr:to>
    <xdr:sp macro="" textlink="">
      <xdr:nvSpPr>
        <xdr:cNvPr id="83" name="楕円 82">
          <a:extLst>
            <a:ext uri="{FF2B5EF4-FFF2-40B4-BE49-F238E27FC236}">
              <a16:creationId xmlns:a16="http://schemas.microsoft.com/office/drawing/2014/main" id="{9DC47600-15B9-4B35-8E11-678E59FF8487}"/>
            </a:ext>
          </a:extLst>
        </xdr:cNvPr>
        <xdr:cNvSpPr/>
      </xdr:nvSpPr>
      <xdr:spPr>
        <a:xfrm>
          <a:off x="4775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155719</xdr:rowOff>
    </xdr:from>
    <xdr:ext cx="762000" cy="259045"/>
    <xdr:sp macro="" textlink="">
      <xdr:nvSpPr>
        <xdr:cNvPr id="84" name="人件費該当値テキスト">
          <a:extLst>
            <a:ext uri="{FF2B5EF4-FFF2-40B4-BE49-F238E27FC236}">
              <a16:creationId xmlns:a16="http://schemas.microsoft.com/office/drawing/2014/main" id="{E1A4056E-250F-4207-9E4E-AABADBDCFDD2}"/>
            </a:ext>
          </a:extLst>
        </xdr:cNvPr>
        <xdr:cNvSpPr txBox="1"/>
      </xdr:nvSpPr>
      <xdr:spPr>
        <a:xfrm>
          <a:off x="4914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xdr:rowOff>
    </xdr:from>
    <xdr:to>
      <xdr:col>20</xdr:col>
      <xdr:colOff>38100</xdr:colOff>
      <xdr:row>38</xdr:row>
      <xdr:rowOff>109220</xdr:rowOff>
    </xdr:to>
    <xdr:sp macro="" textlink="">
      <xdr:nvSpPr>
        <xdr:cNvPr id="85" name="楕円 84">
          <a:extLst>
            <a:ext uri="{FF2B5EF4-FFF2-40B4-BE49-F238E27FC236}">
              <a16:creationId xmlns:a16="http://schemas.microsoft.com/office/drawing/2014/main" id="{A245F655-EDED-4E5C-9A1A-238A1A231F70}"/>
            </a:ext>
          </a:extLst>
        </xdr:cNvPr>
        <xdr:cNvSpPr/>
      </xdr:nvSpPr>
      <xdr:spPr>
        <a:xfrm>
          <a:off x="3937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93997</xdr:rowOff>
    </xdr:from>
    <xdr:ext cx="736600" cy="259045"/>
    <xdr:sp macro="" textlink="">
      <xdr:nvSpPr>
        <xdr:cNvPr id="86" name="テキスト ボックス 85">
          <a:extLst>
            <a:ext uri="{FF2B5EF4-FFF2-40B4-BE49-F238E27FC236}">
              <a16:creationId xmlns:a16="http://schemas.microsoft.com/office/drawing/2014/main" id="{BC1A0E99-AE34-43E5-8F2B-50D0932DF385}"/>
            </a:ext>
          </a:extLst>
        </xdr:cNvPr>
        <xdr:cNvSpPr txBox="1"/>
      </xdr:nvSpPr>
      <xdr:spPr>
        <a:xfrm>
          <a:off x="3606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macro="" textlink="">
      <xdr:nvSpPr>
        <xdr:cNvPr id="87" name="楕円 86">
          <a:extLst>
            <a:ext uri="{FF2B5EF4-FFF2-40B4-BE49-F238E27FC236}">
              <a16:creationId xmlns:a16="http://schemas.microsoft.com/office/drawing/2014/main" id="{C146505A-7D0C-4814-8940-F5F91E3FB883}"/>
            </a:ext>
          </a:extLst>
        </xdr:cNvPr>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macro="" textlink="">
      <xdr:nvSpPr>
        <xdr:cNvPr id="88" name="テキスト ボックス 87">
          <a:extLst>
            <a:ext uri="{FF2B5EF4-FFF2-40B4-BE49-F238E27FC236}">
              <a16:creationId xmlns:a16="http://schemas.microsoft.com/office/drawing/2014/main" id="{39F47667-B307-43BF-B08E-992D50EB226A}"/>
            </a:ext>
          </a:extLst>
        </xdr:cNvPr>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96774</xdr:rowOff>
    </xdr:from>
    <xdr:to>
      <xdr:col>11</xdr:col>
      <xdr:colOff>60325</xdr:colOff>
      <xdr:row>38</xdr:row>
      <xdr:rowOff>26924</xdr:rowOff>
    </xdr:to>
    <xdr:sp macro="" textlink="">
      <xdr:nvSpPr>
        <xdr:cNvPr id="89" name="楕円 88">
          <a:extLst>
            <a:ext uri="{FF2B5EF4-FFF2-40B4-BE49-F238E27FC236}">
              <a16:creationId xmlns:a16="http://schemas.microsoft.com/office/drawing/2014/main" id="{D11F2411-5A04-4EFA-A556-AB0B739725A6}"/>
            </a:ext>
          </a:extLst>
        </xdr:cNvPr>
        <xdr:cNvSpPr/>
      </xdr:nvSpPr>
      <xdr:spPr>
        <a:xfrm>
          <a:off x="2159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11701</xdr:rowOff>
    </xdr:from>
    <xdr:ext cx="762000" cy="259045"/>
    <xdr:sp macro="" textlink="">
      <xdr:nvSpPr>
        <xdr:cNvPr id="90" name="テキスト ボックス 89">
          <a:extLst>
            <a:ext uri="{FF2B5EF4-FFF2-40B4-BE49-F238E27FC236}">
              <a16:creationId xmlns:a16="http://schemas.microsoft.com/office/drawing/2014/main" id="{7F3388D4-563B-4935-973B-22E75B96DB7B}"/>
            </a:ext>
          </a:extLst>
        </xdr:cNvPr>
        <xdr:cNvSpPr txBox="1"/>
      </xdr:nvSpPr>
      <xdr:spPr>
        <a:xfrm>
          <a:off x="1828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C2F69D58-9341-4DA9-AF40-61EC8B59D1B2}"/>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2612D109-D228-484D-A611-9E8B37E4BB6E}"/>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4FDA6FF-FAF1-4615-9866-3C4C9342273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FBFA665-1C16-4109-8C6B-447C534ACCA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FE4F4D3D-3E6C-45C5-9973-E619FDE2E755}"/>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ABA82600-FBA5-4468-9395-A5AB3C96BC6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2C0EECB-6978-450F-B0DE-9B0CFEF3CBF2}"/>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97865DD7-1778-425C-819E-489CE93CEB1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00C8C1B-CFB8-4C4C-90C5-419AB510041A}"/>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485F934-1C31-4A3B-8BFC-A6C0AB2F351F}"/>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E5BB24F4-04D4-460C-9352-E6B33D4C3433}"/>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868E8D6-46CD-48A1-9875-6608023C1BC7}"/>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1866AF0C-4A84-47A2-8055-A10554AD504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と同値となっており、前年度から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ポイント減少している。前年度から減少した要因としては、新型コロナウイルスワクチン接種業務委託費の減少等があげられる。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等については外部的な要素が大きく今後も行政運営に影響を及ぼすものと想定されるが、経常的な業務の見直しを図り物件費の抑制に努めていく。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4C5BA63-47A2-47FF-BD1F-907B7B67C75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B98E131-BF90-4320-AC95-0DCEE2D8E74F}"/>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5E78259-9A77-400C-98FA-C680CDA308A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6BB84344-ACBC-49F4-B202-D079D31A2EC3}"/>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3FEC9F6E-F471-44E0-898B-0F4D532AAE34}"/>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A2FF0879-251D-432F-A4E2-619AA4C5E3A6}"/>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3B0CC147-AE24-4E66-8172-15B3B66FD3C3}"/>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8F5DA5FC-A62E-4DE3-8D6E-CDBB5DC5754A}"/>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78D0F90C-EEAA-4BD3-9D44-0C95A36DA76E}"/>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807AEA0F-0D68-4A74-945D-3F9C4999384B}"/>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92AD356-1DC9-4CD6-9EA9-225BB99AC9E7}"/>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E8AE0BB6-A56D-479C-86BF-38324B91F5A5}"/>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FA44707E-5D17-4C60-AC88-90207804ECC3}"/>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A7C98573-8E7D-44AD-ADA2-6FBAA60A209E}"/>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74FD397D-F50F-40B5-9B30-BDD27A8C70FA}"/>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6DAB919C-A4B1-4ED0-BF31-FC0729D4F62C}"/>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8F806F57-EB1E-4701-9BEA-457FC3AF3D92}"/>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9F8EB06D-1C1A-4620-BC28-DA09414993DB}"/>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EC05EC32-CF80-4139-8D05-3A1E61285D5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12024C60-0E0F-437C-B1E3-BBDF8FBEF0C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41794AF-26C2-4995-ACCD-1D5BFC42E5C1}"/>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95B2040B-C732-48F4-B3F8-C8E79290D5E5}"/>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CFC9D68A-0FE3-4C23-833C-95480F91A6A7}"/>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95951E2B-477B-4E9E-855B-90B860DB0D7E}"/>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B0F79DE8-C297-4484-BECF-1C93CC4C0267}"/>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165100</xdr:rowOff>
    </xdr:from>
    <xdr:to>
      <xdr:col>82</xdr:col>
      <xdr:colOff>107950</xdr:colOff>
      <xdr:row>17</xdr:row>
      <xdr:rowOff>22225</xdr:rowOff>
    </xdr:to>
    <xdr:cxnSp macro="">
      <xdr:nvCxnSpPr>
        <xdr:cNvPr id="129" name="直線コネクタ 128">
          <a:extLst>
            <a:ext uri="{FF2B5EF4-FFF2-40B4-BE49-F238E27FC236}">
              <a16:creationId xmlns:a16="http://schemas.microsoft.com/office/drawing/2014/main" id="{241EDCA3-DF41-4CD1-B075-23C194C03D39}"/>
            </a:ext>
          </a:extLst>
        </xdr:cNvPr>
        <xdr:cNvCxnSpPr/>
      </xdr:nvCxnSpPr>
      <xdr:spPr>
        <a:xfrm flipV="1">
          <a:off x="15671800" y="29083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8528122F-53E3-4210-B25C-F6136631417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7243C27E-1C2B-47A3-9905-08100315CE83}"/>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146050</xdr:rowOff>
    </xdr:from>
    <xdr:to>
      <xdr:col>78</xdr:col>
      <xdr:colOff>69850</xdr:colOff>
      <xdr:row>17</xdr:row>
      <xdr:rowOff>22225</xdr:rowOff>
    </xdr:to>
    <xdr:cxnSp macro="">
      <xdr:nvCxnSpPr>
        <xdr:cNvPr id="132" name="直線コネクタ 131">
          <a:extLst>
            <a:ext uri="{FF2B5EF4-FFF2-40B4-BE49-F238E27FC236}">
              <a16:creationId xmlns:a16="http://schemas.microsoft.com/office/drawing/2014/main" id="{CEBEAA36-3E5D-436D-B4DF-CA4DF85A75FA}"/>
            </a:ext>
          </a:extLst>
        </xdr:cNvPr>
        <xdr:cNvCxnSpPr/>
      </xdr:nvCxnSpPr>
      <xdr:spPr>
        <a:xfrm>
          <a:off x="14782800" y="28892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CD4CE8E-07EF-4115-B917-38CF7B0EF17D}"/>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C2368835-5F30-45ED-824C-403EF52B1E3B}"/>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98425</xdr:rowOff>
    </xdr:from>
    <xdr:to>
      <xdr:col>73</xdr:col>
      <xdr:colOff>180975</xdr:colOff>
      <xdr:row>16</xdr:row>
      <xdr:rowOff>146050</xdr:rowOff>
    </xdr:to>
    <xdr:cxnSp macro="">
      <xdr:nvCxnSpPr>
        <xdr:cNvPr id="135" name="直線コネクタ 134">
          <a:extLst>
            <a:ext uri="{FF2B5EF4-FFF2-40B4-BE49-F238E27FC236}">
              <a16:creationId xmlns:a16="http://schemas.microsoft.com/office/drawing/2014/main" id="{EEF5AC35-3561-4618-A9FA-1FA33429E5FE}"/>
            </a:ext>
          </a:extLst>
        </xdr:cNvPr>
        <xdr:cNvCxnSpPr/>
      </xdr:nvCxnSpPr>
      <xdr:spPr>
        <a:xfrm>
          <a:off x="13893800" y="2670175"/>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A4367FA6-EF8E-489A-8BAD-70E6A824C516}"/>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B18F5897-8C75-46FF-A316-B6492FEA9107}"/>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98425</xdr:rowOff>
    </xdr:from>
    <xdr:to>
      <xdr:col>69</xdr:col>
      <xdr:colOff>92075</xdr:colOff>
      <xdr:row>15</xdr:row>
      <xdr:rowOff>165100</xdr:rowOff>
    </xdr:to>
    <xdr:cxnSp macro="">
      <xdr:nvCxnSpPr>
        <xdr:cNvPr id="138" name="直線コネクタ 137">
          <a:extLst>
            <a:ext uri="{FF2B5EF4-FFF2-40B4-BE49-F238E27FC236}">
              <a16:creationId xmlns:a16="http://schemas.microsoft.com/office/drawing/2014/main" id="{928BF608-D7DD-4258-96ED-A8BEE9CA2965}"/>
            </a:ext>
          </a:extLst>
        </xdr:cNvPr>
        <xdr:cNvCxnSpPr/>
      </xdr:nvCxnSpPr>
      <xdr:spPr>
        <a:xfrm flipV="1">
          <a:off x="13004800" y="26701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CE17AE40-A9F4-4B9F-AEA8-7AED989CD0AE}"/>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B0B65455-4C09-455C-811A-46DA91FD72D2}"/>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22173FA0-18E3-44C2-A25E-B90B6152AC41}"/>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BC90C0B-2D7A-41C0-8E09-08E5250F9481}"/>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24892F7-68A3-4C47-B863-CABB1963F06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68D20E89-0F7C-452E-9D15-8010B08F882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13D3388B-2BEC-4C01-85E4-26DEDA873C8D}"/>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B94CFC71-3434-4C9F-AD6B-7C0AF0714A8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36C7C894-915C-45B3-B673-50064726FEA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8" name="楕円 147">
          <a:extLst>
            <a:ext uri="{FF2B5EF4-FFF2-40B4-BE49-F238E27FC236}">
              <a16:creationId xmlns:a16="http://schemas.microsoft.com/office/drawing/2014/main" id="{ED40F653-BFEC-4C00-AA73-B084256514CC}"/>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9" name="物件費該当値テキスト">
          <a:extLst>
            <a:ext uri="{FF2B5EF4-FFF2-40B4-BE49-F238E27FC236}">
              <a16:creationId xmlns:a16="http://schemas.microsoft.com/office/drawing/2014/main" id="{6D4569D9-FCA0-421A-87A9-24A5885C1102}"/>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142875</xdr:rowOff>
    </xdr:from>
    <xdr:to>
      <xdr:col>78</xdr:col>
      <xdr:colOff>120650</xdr:colOff>
      <xdr:row>17</xdr:row>
      <xdr:rowOff>73025</xdr:rowOff>
    </xdr:to>
    <xdr:sp macro="" textlink="">
      <xdr:nvSpPr>
        <xdr:cNvPr id="150" name="楕円 149">
          <a:extLst>
            <a:ext uri="{FF2B5EF4-FFF2-40B4-BE49-F238E27FC236}">
              <a16:creationId xmlns:a16="http://schemas.microsoft.com/office/drawing/2014/main" id="{18CE1C8B-6382-4C8F-88C2-8F0E96B7743D}"/>
            </a:ext>
          </a:extLst>
        </xdr:cNvPr>
        <xdr:cNvSpPr/>
      </xdr:nvSpPr>
      <xdr:spPr>
        <a:xfrm>
          <a:off x="15621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51" name="テキスト ボックス 150">
          <a:extLst>
            <a:ext uri="{FF2B5EF4-FFF2-40B4-BE49-F238E27FC236}">
              <a16:creationId xmlns:a16="http://schemas.microsoft.com/office/drawing/2014/main" id="{68F7A49E-4633-4753-89EC-09D77608C97D}"/>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95250</xdr:rowOff>
    </xdr:from>
    <xdr:to>
      <xdr:col>74</xdr:col>
      <xdr:colOff>31750</xdr:colOff>
      <xdr:row>17</xdr:row>
      <xdr:rowOff>25400</xdr:rowOff>
    </xdr:to>
    <xdr:sp macro="" textlink="">
      <xdr:nvSpPr>
        <xdr:cNvPr id="152" name="楕円 151">
          <a:extLst>
            <a:ext uri="{FF2B5EF4-FFF2-40B4-BE49-F238E27FC236}">
              <a16:creationId xmlns:a16="http://schemas.microsoft.com/office/drawing/2014/main" id="{E8FFDDC3-1F58-454A-8D23-FEE4C3E9EA34}"/>
            </a:ext>
          </a:extLst>
        </xdr:cNvPr>
        <xdr:cNvSpPr/>
      </xdr:nvSpPr>
      <xdr:spPr>
        <a:xfrm>
          <a:off x="147320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53" name="テキスト ボックス 152">
          <a:extLst>
            <a:ext uri="{FF2B5EF4-FFF2-40B4-BE49-F238E27FC236}">
              <a16:creationId xmlns:a16="http://schemas.microsoft.com/office/drawing/2014/main" id="{D456FEFC-FDB4-430F-98FF-831304F0414C}"/>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47625</xdr:rowOff>
    </xdr:from>
    <xdr:to>
      <xdr:col>69</xdr:col>
      <xdr:colOff>142875</xdr:colOff>
      <xdr:row>15</xdr:row>
      <xdr:rowOff>149225</xdr:rowOff>
    </xdr:to>
    <xdr:sp macro="" textlink="">
      <xdr:nvSpPr>
        <xdr:cNvPr id="154" name="楕円 153">
          <a:extLst>
            <a:ext uri="{FF2B5EF4-FFF2-40B4-BE49-F238E27FC236}">
              <a16:creationId xmlns:a16="http://schemas.microsoft.com/office/drawing/2014/main" id="{D9C4D899-15B7-4B06-9D6D-A8C9E00CE6DD}"/>
            </a:ext>
          </a:extLst>
        </xdr:cNvPr>
        <xdr:cNvSpPr/>
      </xdr:nvSpPr>
      <xdr:spPr>
        <a:xfrm>
          <a:off x="13843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159402</xdr:rowOff>
    </xdr:from>
    <xdr:ext cx="762000" cy="259045"/>
    <xdr:sp macro="" textlink="">
      <xdr:nvSpPr>
        <xdr:cNvPr id="155" name="テキスト ボックス 154">
          <a:extLst>
            <a:ext uri="{FF2B5EF4-FFF2-40B4-BE49-F238E27FC236}">
              <a16:creationId xmlns:a16="http://schemas.microsoft.com/office/drawing/2014/main" id="{5F1CBDC7-2E3B-4590-9853-50FC5B72C1AF}"/>
            </a:ext>
          </a:extLst>
        </xdr:cNvPr>
        <xdr:cNvSpPr txBox="1"/>
      </xdr:nvSpPr>
      <xdr:spPr>
        <a:xfrm>
          <a:off x="13512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56" name="楕円 155">
          <a:extLst>
            <a:ext uri="{FF2B5EF4-FFF2-40B4-BE49-F238E27FC236}">
              <a16:creationId xmlns:a16="http://schemas.microsoft.com/office/drawing/2014/main" id="{009DB30B-D582-4DCF-8B77-6701B0A1931A}"/>
            </a:ext>
          </a:extLst>
        </xdr:cNvPr>
        <xdr:cNvSpPr/>
      </xdr:nvSpPr>
      <xdr:spPr>
        <a:xfrm>
          <a:off x="12954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57" name="テキスト ボックス 156">
          <a:extLst>
            <a:ext uri="{FF2B5EF4-FFF2-40B4-BE49-F238E27FC236}">
              <a16:creationId xmlns:a16="http://schemas.microsoft.com/office/drawing/2014/main" id="{1F7F5155-1C3A-42E8-8FCE-90D1B0E38685}"/>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DEF1A862-71E9-4CE6-8E9A-7476B463D4E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4B330506-9EA6-41C1-ABF0-99CECB188A3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A0E3BADE-A41B-4E78-BF7C-16A5AD0F705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E75E4762-4226-4153-90DA-5F1FDCFD5C8E}"/>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EE90207-A817-40C5-9DEE-9CB78D87C9F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EAC32475-8E82-4047-86D8-1153129630A6}"/>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B65E640B-66C0-4AE7-A542-5E2CF6B2676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A69B6C6B-286D-465D-8DE0-F225AFE5660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69DF0750-04DE-4E60-983B-25BEDA58BE9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138BC236-1EE0-470B-91EE-AD92BCEBF1D4}"/>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A67C063A-A14D-4C22-86C7-8F17014954E2}"/>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例年、類似団体よりも低い水準で収まっているが、決算額は例年増加を続けている。今年度は定額減税等の補助事業の実施に伴い決算額が増加していると考えられる。今後も過大な増加とならないよう、</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資格審査等の適正化等を継続し、適正な水準を保つように努める。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CEE7A116-6D4E-4A8E-98BC-27E489747D7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411B3EDF-02A2-4CC9-9F10-8448AD340E3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CB0EE58D-D948-45A2-B95D-4970A086F52D}"/>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4D0972BF-11B6-4D78-AC48-E134CFA12DA3}"/>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72CD37A8-E1F7-4A1A-82B1-7CFE27CF8BEF}"/>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CAB8DFE7-B5D5-4ADA-86B0-70E01E8BBCF8}"/>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F19822B2-1882-49C6-89C0-B47571339B1D}"/>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3453A4B7-F8C3-434C-9D9F-1C0BB1EADD55}"/>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34B3648B-70E6-4B8D-B783-5A099FF295FB}"/>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38DC50AB-FEA0-4672-A243-4387B010ADCC}"/>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FCAED726-85E4-48DF-9371-ECAF2B8004A6}"/>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1EA9DC8E-38AD-4B6B-A3AA-B1EAA5BCFBB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B51A13EE-A0F5-44B9-9A24-E3A9454A758F}"/>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FBCCFC1E-B5BA-4A31-BC7D-956772C0959A}"/>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DD5C8B00-00F2-4F7A-A15B-69DA991BBC4E}"/>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1ED03480-BEEB-4253-85C2-F9C7A5F2B8F4}"/>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D9D19115-C958-4F7B-93B6-3CBF1E9E7557}"/>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2D509523-DC2C-403A-9E00-FCC4AAE67E7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E85E143D-B101-4474-8CDD-D418B6C8219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DF8AE6DC-2C94-473E-BA40-79BC7F38987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75046FAD-8CA8-497A-94B9-2287F5731682}"/>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35C57D19-0940-4240-B6F4-08970E452F6B}"/>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3562CDF3-9507-4E9F-90C6-492ACF0D1005}"/>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37628EB5-8DCA-41C1-9F34-6E4FFBA1589F}"/>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571DCBEA-F81C-45E2-A100-818F76DAD0B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41275</xdr:rowOff>
    </xdr:from>
    <xdr:to>
      <xdr:col>24</xdr:col>
      <xdr:colOff>25400</xdr:colOff>
      <xdr:row>55</xdr:row>
      <xdr:rowOff>60325</xdr:rowOff>
    </xdr:to>
    <xdr:cxnSp macro="">
      <xdr:nvCxnSpPr>
        <xdr:cNvPr id="194" name="直線コネクタ 193">
          <a:extLst>
            <a:ext uri="{FF2B5EF4-FFF2-40B4-BE49-F238E27FC236}">
              <a16:creationId xmlns:a16="http://schemas.microsoft.com/office/drawing/2014/main" id="{C8CCEC75-4DE4-4EE4-9E54-E1AFF34DBFC6}"/>
            </a:ext>
          </a:extLst>
        </xdr:cNvPr>
        <xdr:cNvCxnSpPr/>
      </xdr:nvCxnSpPr>
      <xdr:spPr>
        <a:xfrm flipV="1">
          <a:off x="3987800" y="94710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282AEAE0-5E19-4FB2-89A9-33195F92F73F}"/>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7252B5A0-59C5-4F5D-86C3-BD630B309749}"/>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155575</xdr:rowOff>
    </xdr:from>
    <xdr:to>
      <xdr:col>19</xdr:col>
      <xdr:colOff>187325</xdr:colOff>
      <xdr:row>55</xdr:row>
      <xdr:rowOff>60325</xdr:rowOff>
    </xdr:to>
    <xdr:cxnSp macro="">
      <xdr:nvCxnSpPr>
        <xdr:cNvPr id="197" name="直線コネクタ 196">
          <a:extLst>
            <a:ext uri="{FF2B5EF4-FFF2-40B4-BE49-F238E27FC236}">
              <a16:creationId xmlns:a16="http://schemas.microsoft.com/office/drawing/2014/main" id="{7D5491C3-9481-4320-8929-8F2F4F1BB91E}"/>
            </a:ext>
          </a:extLst>
        </xdr:cNvPr>
        <xdr:cNvCxnSpPr/>
      </xdr:nvCxnSpPr>
      <xdr:spPr>
        <a:xfrm>
          <a:off x="3098800" y="94138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A48A438B-1132-4795-ABF7-47097ECCC98F}"/>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48F37C3A-A15A-4C7C-8224-1F331340A715}"/>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54</xdr:row>
      <xdr:rowOff>155575</xdr:rowOff>
    </xdr:to>
    <xdr:cxnSp macro="">
      <xdr:nvCxnSpPr>
        <xdr:cNvPr id="200" name="直線コネクタ 199">
          <a:extLst>
            <a:ext uri="{FF2B5EF4-FFF2-40B4-BE49-F238E27FC236}">
              <a16:creationId xmlns:a16="http://schemas.microsoft.com/office/drawing/2014/main" id="{7AED906F-6ED9-4598-AF7A-3F90C0597789}"/>
            </a:ext>
          </a:extLst>
        </xdr:cNvPr>
        <xdr:cNvCxnSpPr/>
      </xdr:nvCxnSpPr>
      <xdr:spPr>
        <a:xfrm>
          <a:off x="2209800" y="9413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44584848-A60F-434C-863E-AE92123A77D4}"/>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591539E5-E0F0-4A97-A58B-97A1532885F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155575</xdr:rowOff>
    </xdr:to>
    <xdr:cxnSp macro="">
      <xdr:nvCxnSpPr>
        <xdr:cNvPr id="203" name="直線コネクタ 202">
          <a:extLst>
            <a:ext uri="{FF2B5EF4-FFF2-40B4-BE49-F238E27FC236}">
              <a16:creationId xmlns:a16="http://schemas.microsoft.com/office/drawing/2014/main" id="{D9AB8AD5-EA80-4B1E-ACC9-8A75757E96EC}"/>
            </a:ext>
          </a:extLst>
        </xdr:cNvPr>
        <xdr:cNvCxnSpPr/>
      </xdr:nvCxnSpPr>
      <xdr:spPr>
        <a:xfrm>
          <a:off x="1320800" y="93853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C8C35377-237F-4AEC-9EDC-F0F4E7706395}"/>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9BC7E7FC-E66D-4520-8247-57113F610C99}"/>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116DD145-AF60-41C8-B57A-C7D909EEB569}"/>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19074D02-CD92-4EA5-BCE5-E856BC49B28E}"/>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237C30D3-45A9-4A4E-B3A3-265F478AE8D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28FC4C7-5EDB-42F3-A5BB-57C12F02EB7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772723F1-2F02-4EFF-B2C5-501283F5510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AAB3D059-AAA2-408E-B4F6-0E1631417EAB}"/>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D931AF1-12D6-4FD2-87F5-8B865B6DB0DE}"/>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161925</xdr:rowOff>
    </xdr:from>
    <xdr:to>
      <xdr:col>24</xdr:col>
      <xdr:colOff>76200</xdr:colOff>
      <xdr:row>55</xdr:row>
      <xdr:rowOff>92075</xdr:rowOff>
    </xdr:to>
    <xdr:sp macro="" textlink="">
      <xdr:nvSpPr>
        <xdr:cNvPr id="213" name="楕円 212">
          <a:extLst>
            <a:ext uri="{FF2B5EF4-FFF2-40B4-BE49-F238E27FC236}">
              <a16:creationId xmlns:a16="http://schemas.microsoft.com/office/drawing/2014/main" id="{2C6584AB-623D-478C-87D9-A13A15CF35E2}"/>
            </a:ext>
          </a:extLst>
        </xdr:cNvPr>
        <xdr:cNvSpPr/>
      </xdr:nvSpPr>
      <xdr:spPr>
        <a:xfrm>
          <a:off x="47752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7002</xdr:rowOff>
    </xdr:from>
    <xdr:ext cx="762000" cy="259045"/>
    <xdr:sp macro="" textlink="">
      <xdr:nvSpPr>
        <xdr:cNvPr id="214" name="扶助費該当値テキスト">
          <a:extLst>
            <a:ext uri="{FF2B5EF4-FFF2-40B4-BE49-F238E27FC236}">
              <a16:creationId xmlns:a16="http://schemas.microsoft.com/office/drawing/2014/main" id="{BA7A1FFF-ABD6-4C8D-B351-2C0E671FBE5F}"/>
            </a:ext>
          </a:extLst>
        </xdr:cNvPr>
        <xdr:cNvSpPr txBox="1"/>
      </xdr:nvSpPr>
      <xdr:spPr>
        <a:xfrm>
          <a:off x="49149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xdr:rowOff>
    </xdr:from>
    <xdr:to>
      <xdr:col>20</xdr:col>
      <xdr:colOff>38100</xdr:colOff>
      <xdr:row>55</xdr:row>
      <xdr:rowOff>111125</xdr:rowOff>
    </xdr:to>
    <xdr:sp macro="" textlink="">
      <xdr:nvSpPr>
        <xdr:cNvPr id="215" name="楕円 214">
          <a:extLst>
            <a:ext uri="{FF2B5EF4-FFF2-40B4-BE49-F238E27FC236}">
              <a16:creationId xmlns:a16="http://schemas.microsoft.com/office/drawing/2014/main" id="{E9054008-8C78-432C-B1CD-C04AC54BE6DB}"/>
            </a:ext>
          </a:extLst>
        </xdr:cNvPr>
        <xdr:cNvSpPr/>
      </xdr:nvSpPr>
      <xdr:spPr>
        <a:xfrm>
          <a:off x="3937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121302</xdr:rowOff>
    </xdr:from>
    <xdr:ext cx="736600" cy="259045"/>
    <xdr:sp macro="" textlink="">
      <xdr:nvSpPr>
        <xdr:cNvPr id="216" name="テキスト ボックス 215">
          <a:extLst>
            <a:ext uri="{FF2B5EF4-FFF2-40B4-BE49-F238E27FC236}">
              <a16:creationId xmlns:a16="http://schemas.microsoft.com/office/drawing/2014/main" id="{6BE2E044-3E25-4182-BEAB-E7B795738EF0}"/>
            </a:ext>
          </a:extLst>
        </xdr:cNvPr>
        <xdr:cNvSpPr txBox="1"/>
      </xdr:nvSpPr>
      <xdr:spPr>
        <a:xfrm>
          <a:off x="3606800" y="920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104775</xdr:rowOff>
    </xdr:from>
    <xdr:to>
      <xdr:col>15</xdr:col>
      <xdr:colOff>149225</xdr:colOff>
      <xdr:row>55</xdr:row>
      <xdr:rowOff>34925</xdr:rowOff>
    </xdr:to>
    <xdr:sp macro="" textlink="">
      <xdr:nvSpPr>
        <xdr:cNvPr id="217" name="楕円 216">
          <a:extLst>
            <a:ext uri="{FF2B5EF4-FFF2-40B4-BE49-F238E27FC236}">
              <a16:creationId xmlns:a16="http://schemas.microsoft.com/office/drawing/2014/main" id="{0152E519-D994-4CFB-A3B7-540A66A260CB}"/>
            </a:ext>
          </a:extLst>
        </xdr:cNvPr>
        <xdr:cNvSpPr/>
      </xdr:nvSpPr>
      <xdr:spPr>
        <a:xfrm>
          <a:off x="3048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45102</xdr:rowOff>
    </xdr:from>
    <xdr:ext cx="762000" cy="259045"/>
    <xdr:sp macro="" textlink="">
      <xdr:nvSpPr>
        <xdr:cNvPr id="218" name="テキスト ボックス 217">
          <a:extLst>
            <a:ext uri="{FF2B5EF4-FFF2-40B4-BE49-F238E27FC236}">
              <a16:creationId xmlns:a16="http://schemas.microsoft.com/office/drawing/2014/main" id="{F51694DA-D9A9-42F7-B5EE-D56732CBB7E6}"/>
            </a:ext>
          </a:extLst>
        </xdr:cNvPr>
        <xdr:cNvSpPr txBox="1"/>
      </xdr:nvSpPr>
      <xdr:spPr>
        <a:xfrm>
          <a:off x="2717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a:extLst>
            <a:ext uri="{FF2B5EF4-FFF2-40B4-BE49-F238E27FC236}">
              <a16:creationId xmlns:a16="http://schemas.microsoft.com/office/drawing/2014/main" id="{EC7E9002-E930-48A1-A53C-F354B246C8C5}"/>
            </a:ext>
          </a:extLst>
        </xdr:cNvPr>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a:extLst>
            <a:ext uri="{FF2B5EF4-FFF2-40B4-BE49-F238E27FC236}">
              <a16:creationId xmlns:a16="http://schemas.microsoft.com/office/drawing/2014/main" id="{B7CF5D8A-6099-42A6-95D0-C7E5BF75190F}"/>
            </a:ext>
          </a:extLst>
        </xdr:cNvPr>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21" name="楕円 220">
          <a:extLst>
            <a:ext uri="{FF2B5EF4-FFF2-40B4-BE49-F238E27FC236}">
              <a16:creationId xmlns:a16="http://schemas.microsoft.com/office/drawing/2014/main" id="{9AF4C937-EABC-4136-86AF-B578429A67B7}"/>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22" name="テキスト ボックス 221">
          <a:extLst>
            <a:ext uri="{FF2B5EF4-FFF2-40B4-BE49-F238E27FC236}">
              <a16:creationId xmlns:a16="http://schemas.microsoft.com/office/drawing/2014/main" id="{6FD14BD9-CF62-4F75-91A7-8E046885D886}"/>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AB7832A2-EE24-49A1-B13F-DBBA8CA48B3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E5052E1D-64B1-476B-8FED-C7C977254BCB}"/>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56CAA1E-A07F-46CF-8FAB-2B1648149AB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11470DCB-C220-44CB-B81F-625EC9761FF8}"/>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8508BBB2-013C-4661-BC27-DD13DECB4DD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7426C11-8A43-4D48-ACFD-44F3F20021F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4B597E51-479F-4496-B0F8-F4DFA2C8698B}"/>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1C98670A-821B-4B39-9779-0EE9B6B16DE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39763D70-CCC4-4332-81C1-F955E0FBA1F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244A5F27-9AC2-4216-8BBF-F1B41EBE68C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742D789D-2B60-49BE-A8B4-E60F4142869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介護特会に対する繰出金の増加が最も大きな要因と考えられる。介護給付費等に対する繰出金については、避けることはできないものであり、今後も増加されることが予想されるが、その他の維持補修費等の費用について削減可能か見直しを続け、必要経費の抑制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1BDF8AE6-6CEB-4811-B283-D696035F5F78}"/>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F5BF6193-626D-478B-86AE-E1C51596AC1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7BAD294-EA85-46D6-BDE2-142EEC9D9AF7}"/>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EDC767F9-AA58-47C7-BD65-BFCCCD857787}"/>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B06AFB8C-017F-4C76-9962-CE38414329F5}"/>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FC3E4D00-A57B-44ED-B966-494CDA52B85B}"/>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9DEFAAB2-464C-4943-AC0B-669ACC6CC952}"/>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426EC0B3-6A18-44C7-8D5D-4E4617F734D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CE5EDE1A-C4BC-4ADE-B75E-358049424271}"/>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7B1DD0A-3C8E-4946-8E45-F4720AC28DC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44ED24F3-FAFF-4989-8E54-8BAF91CBD7BA}"/>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F8F3F791-092E-486E-A94D-2FF5CE2992EA}"/>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5815D757-5821-4B40-99FB-8947DE70E31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C619BA38-EE4E-4480-A184-019AED91CA7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782615F0-0A41-4DF4-BBE1-DE8862FF354E}"/>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A4464B7B-D118-4618-95F8-1679B35FB996}"/>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D7128516-EFCC-47A8-A138-59B641A1E996}"/>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84A58EA6-A560-4B48-9E4D-3C6390F31FD3}"/>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DAB1435E-7F7B-411E-A648-9F1B26269C8A}"/>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115570</xdr:rowOff>
    </xdr:to>
    <xdr:cxnSp macro="">
      <xdr:nvCxnSpPr>
        <xdr:cNvPr id="253" name="直線コネクタ 252">
          <a:extLst>
            <a:ext uri="{FF2B5EF4-FFF2-40B4-BE49-F238E27FC236}">
              <a16:creationId xmlns:a16="http://schemas.microsoft.com/office/drawing/2014/main" id="{8C2B9BE4-AAD6-429B-969C-F83FB3E7ECBC}"/>
            </a:ext>
          </a:extLst>
        </xdr:cNvPr>
        <xdr:cNvCxnSpPr/>
      </xdr:nvCxnSpPr>
      <xdr:spPr>
        <a:xfrm>
          <a:off x="15671800" y="98425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A27DC46-B1FB-409E-84F3-1439DAD6E633}"/>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FAF0EF57-C0E9-43BA-B635-B4A2103A9AE2}"/>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69850</xdr:rowOff>
    </xdr:to>
    <xdr:cxnSp macro="">
      <xdr:nvCxnSpPr>
        <xdr:cNvPr id="256" name="直線コネクタ 255">
          <a:extLst>
            <a:ext uri="{FF2B5EF4-FFF2-40B4-BE49-F238E27FC236}">
              <a16:creationId xmlns:a16="http://schemas.microsoft.com/office/drawing/2014/main" id="{5AD16D1D-08E2-460E-8864-9AAC0B4D6F17}"/>
            </a:ext>
          </a:extLst>
        </xdr:cNvPr>
        <xdr:cNvCxnSpPr/>
      </xdr:nvCxnSpPr>
      <xdr:spPr>
        <a:xfrm>
          <a:off x="14782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83857DE5-63A7-4B8A-ACC5-9608D006F241}"/>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5F849D55-7C23-4142-B9C0-704D373A3583}"/>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14986</xdr:rowOff>
    </xdr:from>
    <xdr:to>
      <xdr:col>73</xdr:col>
      <xdr:colOff>180975</xdr:colOff>
      <xdr:row>57</xdr:row>
      <xdr:rowOff>69850</xdr:rowOff>
    </xdr:to>
    <xdr:cxnSp macro="">
      <xdr:nvCxnSpPr>
        <xdr:cNvPr id="259" name="直線コネクタ 258">
          <a:extLst>
            <a:ext uri="{FF2B5EF4-FFF2-40B4-BE49-F238E27FC236}">
              <a16:creationId xmlns:a16="http://schemas.microsoft.com/office/drawing/2014/main" id="{35817EEB-401C-4B38-AE5F-C5D32C7B579C}"/>
            </a:ext>
          </a:extLst>
        </xdr:cNvPr>
        <xdr:cNvCxnSpPr/>
      </xdr:nvCxnSpPr>
      <xdr:spPr>
        <a:xfrm>
          <a:off x="13893800" y="97876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C7C401A2-EA87-46CA-83E2-D3D421E9B9AC}"/>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96B0F1B2-9CC1-4BD6-BA46-446CB407437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14986</xdr:rowOff>
    </xdr:from>
    <xdr:to>
      <xdr:col>69</xdr:col>
      <xdr:colOff>92075</xdr:colOff>
      <xdr:row>57</xdr:row>
      <xdr:rowOff>33274</xdr:rowOff>
    </xdr:to>
    <xdr:cxnSp macro="">
      <xdr:nvCxnSpPr>
        <xdr:cNvPr id="262" name="直線コネクタ 261">
          <a:extLst>
            <a:ext uri="{FF2B5EF4-FFF2-40B4-BE49-F238E27FC236}">
              <a16:creationId xmlns:a16="http://schemas.microsoft.com/office/drawing/2014/main" id="{DC6F7C3F-35AC-433B-821F-0E58B58CFA56}"/>
            </a:ext>
          </a:extLst>
        </xdr:cNvPr>
        <xdr:cNvCxnSpPr/>
      </xdr:nvCxnSpPr>
      <xdr:spPr>
        <a:xfrm flipV="1">
          <a:off x="13004800" y="9787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FC0D6BF0-6462-4543-B953-1ED437A1462C}"/>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9F96F77C-31B1-4353-9C36-240B6E71D29F}"/>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68E12033-9AAA-43DF-A931-05A764786FB8}"/>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42913489-8656-4AF8-8835-6E4EECFFEE89}"/>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6088C733-6D0D-4992-B4CA-FBB3E7288E7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C083B0E5-C2C6-4AE2-9A29-0F83C5C3165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71DBF46-E960-43B5-B60E-7F114756CFD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193A413F-415A-49CD-99E7-8D6A414B39F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1E6F8DC8-A1F9-4FED-8EF6-664A9357B87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72" name="楕円 271">
          <a:extLst>
            <a:ext uri="{FF2B5EF4-FFF2-40B4-BE49-F238E27FC236}">
              <a16:creationId xmlns:a16="http://schemas.microsoft.com/office/drawing/2014/main" id="{3BEBA041-7358-4F19-AC5D-05461D02C1BA}"/>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73" name="その他該当値テキスト">
          <a:extLst>
            <a:ext uri="{FF2B5EF4-FFF2-40B4-BE49-F238E27FC236}">
              <a16:creationId xmlns:a16="http://schemas.microsoft.com/office/drawing/2014/main" id="{D3C11A45-B7AE-4320-864A-1DBE1C13C635}"/>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a:extLst>
            <a:ext uri="{FF2B5EF4-FFF2-40B4-BE49-F238E27FC236}">
              <a16:creationId xmlns:a16="http://schemas.microsoft.com/office/drawing/2014/main" id="{CB82FB1B-78AD-4B2B-A06F-16EFDDE997A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a:extLst>
            <a:ext uri="{FF2B5EF4-FFF2-40B4-BE49-F238E27FC236}">
              <a16:creationId xmlns:a16="http://schemas.microsoft.com/office/drawing/2014/main" id="{50257F1F-6C46-4771-83D4-B5912EF68F27}"/>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6" name="楕円 275">
          <a:extLst>
            <a:ext uri="{FF2B5EF4-FFF2-40B4-BE49-F238E27FC236}">
              <a16:creationId xmlns:a16="http://schemas.microsoft.com/office/drawing/2014/main" id="{56969FCC-9175-4597-8B12-8C04DAA6659B}"/>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546956C9-8D7A-4001-87D6-850C3E21D559}"/>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135636</xdr:rowOff>
    </xdr:from>
    <xdr:to>
      <xdr:col>69</xdr:col>
      <xdr:colOff>142875</xdr:colOff>
      <xdr:row>57</xdr:row>
      <xdr:rowOff>65786</xdr:rowOff>
    </xdr:to>
    <xdr:sp macro="" textlink="">
      <xdr:nvSpPr>
        <xdr:cNvPr id="278" name="楕円 277">
          <a:extLst>
            <a:ext uri="{FF2B5EF4-FFF2-40B4-BE49-F238E27FC236}">
              <a16:creationId xmlns:a16="http://schemas.microsoft.com/office/drawing/2014/main" id="{5B9CECB1-3641-489B-BD29-7A6F38FC9A4D}"/>
            </a:ext>
          </a:extLst>
        </xdr:cNvPr>
        <xdr:cNvSpPr/>
      </xdr:nvSpPr>
      <xdr:spPr>
        <a:xfrm>
          <a:off x="13843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79" name="テキスト ボックス 278">
          <a:extLst>
            <a:ext uri="{FF2B5EF4-FFF2-40B4-BE49-F238E27FC236}">
              <a16:creationId xmlns:a16="http://schemas.microsoft.com/office/drawing/2014/main" id="{32999738-FDFA-41C5-8C79-7D1BDD1E7AA8}"/>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80" name="楕円 279">
          <a:extLst>
            <a:ext uri="{FF2B5EF4-FFF2-40B4-BE49-F238E27FC236}">
              <a16:creationId xmlns:a16="http://schemas.microsoft.com/office/drawing/2014/main" id="{264AF312-1DF5-4F76-8BD2-99E36847E5F7}"/>
            </a:ext>
          </a:extLst>
        </xdr:cNvPr>
        <xdr:cNvSpPr/>
      </xdr:nvSpPr>
      <xdr:spPr>
        <a:xfrm>
          <a:off x="12954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81" name="テキスト ボックス 280">
          <a:extLst>
            <a:ext uri="{FF2B5EF4-FFF2-40B4-BE49-F238E27FC236}">
              <a16:creationId xmlns:a16="http://schemas.microsoft.com/office/drawing/2014/main" id="{47046360-7FDF-4DB7-862F-0992206336AC}"/>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BCD929BB-25AB-4DF3-B065-E1126942C038}"/>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3C8E74F5-9CA6-4C7F-AA44-87B53ADD8F4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AEA41441-1095-4999-A0F0-E6073240889D}"/>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AE0FF2FD-ABB9-44AA-A78D-21A54C5B311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B3865D0-446F-4149-905D-5505C278499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8B7DC276-DA40-4B9B-8E58-C164B375FF8A}"/>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23E27912-027B-4878-AE8F-EF8EC1A4724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15492B42-89A2-4CF4-B9B8-62C6DC84D0F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571EF978-2596-4F9C-8120-BBC44412FAB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FC91A910-1404-4999-9F1B-4B323BB326C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8420B954-077E-4148-BFE1-C22D4C4A051E}"/>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前年度から減少した要因としては、水道事業会計に対する補助が減少したことが考えられる。補助事業等支出が必要な費用もあるが、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内容を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精査したうえで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補助金や負担金の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支出を行っていく。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C5A457A8-7F48-43FC-A299-79854CF0BE1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92E75CDE-239C-478B-AF57-6784C1B1DAB6}"/>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59C640B0-84AB-4101-B2EF-3BF065766DE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C3C774E-48FE-489E-A06E-F8C1E277B89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3016B6E3-282C-49D7-B4C8-1A434C79FD4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CF91A0DA-3858-4D63-AA75-7E857D9A92B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24988AE1-C3EC-442A-8F18-CA8F4A515DA1}"/>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3A3E1529-6325-432C-94CB-A7AF9EB477CE}"/>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7FE91CBD-0CEE-4D16-9387-52B942A7469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FC0806FF-89E0-40F0-A25E-72FE19017D0C}"/>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D55E312-CE80-436A-9044-73735BAEE1A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AB96EA78-01C8-4282-8857-EEDBB82F39F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879E805C-0FBE-4F6B-9E62-0D954153FEE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219416FB-CE82-475B-9EB0-C7EFE9B9A5CB}"/>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D87037EB-7FE4-4D40-9365-23E2726B4B97}"/>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B58C2417-4916-4E4B-82F5-6E548D4E8224}"/>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EAD4F65F-57ED-4195-A95F-04720C8D26A7}"/>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EDE2195C-E123-438A-B27B-1EBC9868CD7A}"/>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113284</xdr:rowOff>
    </xdr:to>
    <xdr:cxnSp macro="">
      <xdr:nvCxnSpPr>
        <xdr:cNvPr id="311" name="直線コネクタ 310">
          <a:extLst>
            <a:ext uri="{FF2B5EF4-FFF2-40B4-BE49-F238E27FC236}">
              <a16:creationId xmlns:a16="http://schemas.microsoft.com/office/drawing/2014/main" id="{F8D100AE-7B18-4101-BF16-5E8D0DDABF3A}"/>
            </a:ext>
          </a:extLst>
        </xdr:cNvPr>
        <xdr:cNvCxnSpPr/>
      </xdr:nvCxnSpPr>
      <xdr:spPr>
        <a:xfrm flipV="1">
          <a:off x="15671800" y="62763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3148E156-EC2F-4CFD-8D36-7974EF082342}"/>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1FD8115E-61EB-4AC6-B66A-DCDBB97FE263}"/>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113284</xdr:rowOff>
    </xdr:to>
    <xdr:cxnSp macro="">
      <xdr:nvCxnSpPr>
        <xdr:cNvPr id="314" name="直線コネクタ 313">
          <a:extLst>
            <a:ext uri="{FF2B5EF4-FFF2-40B4-BE49-F238E27FC236}">
              <a16:creationId xmlns:a16="http://schemas.microsoft.com/office/drawing/2014/main" id="{655B71D7-4ABE-4F78-A391-B8E0CF222ED0}"/>
            </a:ext>
          </a:extLst>
        </xdr:cNvPr>
        <xdr:cNvCxnSpPr/>
      </xdr:nvCxnSpPr>
      <xdr:spPr>
        <a:xfrm>
          <a:off x="14782800" y="62717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E8E04252-ABA7-4DC6-9021-0746550863F6}"/>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A463FE5-E25C-4E9D-BD7F-ABACF85C7E82}"/>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99568</xdr:rowOff>
    </xdr:to>
    <xdr:cxnSp macro="">
      <xdr:nvCxnSpPr>
        <xdr:cNvPr id="317" name="直線コネクタ 316">
          <a:extLst>
            <a:ext uri="{FF2B5EF4-FFF2-40B4-BE49-F238E27FC236}">
              <a16:creationId xmlns:a16="http://schemas.microsoft.com/office/drawing/2014/main" id="{BF9C4948-2CFF-4F00-BB7D-826899B68E37}"/>
            </a:ext>
          </a:extLst>
        </xdr:cNvPr>
        <xdr:cNvCxnSpPr/>
      </xdr:nvCxnSpPr>
      <xdr:spPr>
        <a:xfrm>
          <a:off x="13893800" y="62443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2630C466-4285-4341-A490-5DD063160E8C}"/>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42F57144-4D11-4526-88E5-91A46C304BAB}"/>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108712</xdr:rowOff>
    </xdr:to>
    <xdr:cxnSp macro="">
      <xdr:nvCxnSpPr>
        <xdr:cNvPr id="320" name="直線コネクタ 319">
          <a:extLst>
            <a:ext uri="{FF2B5EF4-FFF2-40B4-BE49-F238E27FC236}">
              <a16:creationId xmlns:a16="http://schemas.microsoft.com/office/drawing/2014/main" id="{E1EC5A54-9C99-4937-AFC5-969090E49F77}"/>
            </a:ext>
          </a:extLst>
        </xdr:cNvPr>
        <xdr:cNvCxnSpPr/>
      </xdr:nvCxnSpPr>
      <xdr:spPr>
        <a:xfrm flipV="1">
          <a:off x="13004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9B965548-AA55-40C8-A133-122A86C2BFA7}"/>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11C584B3-4AF6-4DDA-9F78-BFAC38010011}"/>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9FB97EBB-7FCC-40B5-99BB-A3698D17426F}"/>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5FE48B6A-4234-45F7-9A2D-2AAB4BF70158}"/>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E78C9D6-326C-44CA-BEF6-1FDBE3F44D1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C3854669-7373-41DB-898A-39E2502965A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B8CD904A-9A3A-4790-B075-675C96EA9D3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1D4DA76-C294-47BC-AA18-19DB6951F10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E280AC9F-8169-4711-BE37-2ABC1DB1833A}"/>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30" name="楕円 329">
          <a:extLst>
            <a:ext uri="{FF2B5EF4-FFF2-40B4-BE49-F238E27FC236}">
              <a16:creationId xmlns:a16="http://schemas.microsoft.com/office/drawing/2014/main" id="{A37B665B-0EF4-45B0-9FFE-A850C633ABC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69867</xdr:rowOff>
    </xdr:from>
    <xdr:ext cx="762000" cy="259045"/>
    <xdr:sp macro="" textlink="">
      <xdr:nvSpPr>
        <xdr:cNvPr id="331" name="補助費等該当値テキスト">
          <a:extLst>
            <a:ext uri="{FF2B5EF4-FFF2-40B4-BE49-F238E27FC236}">
              <a16:creationId xmlns:a16="http://schemas.microsoft.com/office/drawing/2014/main" id="{AE538F96-18DB-4A7F-99F6-FA5988932937}"/>
            </a:ext>
          </a:extLst>
        </xdr:cNvPr>
        <xdr:cNvSpPr txBox="1"/>
      </xdr:nvSpPr>
      <xdr:spPr>
        <a:xfrm>
          <a:off x="16598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2" name="楕円 331">
          <a:extLst>
            <a:ext uri="{FF2B5EF4-FFF2-40B4-BE49-F238E27FC236}">
              <a16:creationId xmlns:a16="http://schemas.microsoft.com/office/drawing/2014/main" id="{57C941D5-013B-41FA-BCAE-90E7DA1936D1}"/>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3" name="テキスト ボックス 332">
          <a:extLst>
            <a:ext uri="{FF2B5EF4-FFF2-40B4-BE49-F238E27FC236}">
              <a16:creationId xmlns:a16="http://schemas.microsoft.com/office/drawing/2014/main" id="{2DF54C6F-E2A6-405C-9CB8-58161C61243E}"/>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34" name="楕円 333">
          <a:extLst>
            <a:ext uri="{FF2B5EF4-FFF2-40B4-BE49-F238E27FC236}">
              <a16:creationId xmlns:a16="http://schemas.microsoft.com/office/drawing/2014/main" id="{A187E5CE-8111-4E0C-93DB-F5472F642412}"/>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5" name="テキスト ボックス 334">
          <a:extLst>
            <a:ext uri="{FF2B5EF4-FFF2-40B4-BE49-F238E27FC236}">
              <a16:creationId xmlns:a16="http://schemas.microsoft.com/office/drawing/2014/main" id="{4299B816-5248-4546-A0EC-55AD36080A78}"/>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6" name="楕円 335">
          <a:extLst>
            <a:ext uri="{FF2B5EF4-FFF2-40B4-BE49-F238E27FC236}">
              <a16:creationId xmlns:a16="http://schemas.microsoft.com/office/drawing/2014/main" id="{D3965176-3E30-432D-8A0B-047584DBE79A}"/>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7" name="テキスト ボックス 336">
          <a:extLst>
            <a:ext uri="{FF2B5EF4-FFF2-40B4-BE49-F238E27FC236}">
              <a16:creationId xmlns:a16="http://schemas.microsoft.com/office/drawing/2014/main" id="{73D39486-15D9-41DC-9CCE-30EC8E8FF5D2}"/>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8" name="楕円 337">
          <a:extLst>
            <a:ext uri="{FF2B5EF4-FFF2-40B4-BE49-F238E27FC236}">
              <a16:creationId xmlns:a16="http://schemas.microsoft.com/office/drawing/2014/main" id="{E79ECF3D-20A9-43A6-8D41-402EB40A314D}"/>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39" name="テキスト ボックス 338">
          <a:extLst>
            <a:ext uri="{FF2B5EF4-FFF2-40B4-BE49-F238E27FC236}">
              <a16:creationId xmlns:a16="http://schemas.microsoft.com/office/drawing/2014/main" id="{249EB27B-1DD6-40D5-B058-0DB756642333}"/>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B2254811-B257-4BAD-8845-F21EA9ABFC5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26BC4BEB-6A21-478F-8B68-56BED560A8C2}"/>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18ABF084-D5CB-46F0-85C5-C45439010E7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A73971FC-B079-48AF-8B24-43CEF0B3DBA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39A7FAF8-91C0-4E6C-A15C-81EFD6618DE1}"/>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7C366BDB-1678-43FF-8C89-80290E3E5ED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A0C3723-8B00-4313-99D3-72E89DE9461D}"/>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861DABE6-B991-4F49-8165-F90EC1ACCA76}"/>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CDEB3E0D-AED4-492E-91D6-9A211D30821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DD192C82-BE5A-41FD-AA98-62ECEDB2552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EF064C98-2E30-455E-AF74-01C800F6E45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決算額は前年度と比べても若干の減額となったが、現在施設の大規模改修事業が開始しており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大型事業が控えて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いるため元利償還金の増加が見込まれる。引き続き後年度の負担が過大になりすぎないよう健全な財政運営に努める。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23469772-B853-46EE-95E4-F10E0283125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506831B-68B9-48A0-B436-8BA2F060A88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CBEE0D57-90ED-4655-9209-00D877C0780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A523E82-D74B-407D-9661-CAFEEF0DBF1B}"/>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9C0584CB-FD54-46BB-8186-9B63EC5D99CE}"/>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9B1A606B-7F08-47D8-AD3B-F5993F9E8B0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3394F763-C196-4B12-AA55-1B58DDD7505E}"/>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A7F9AC77-8951-446A-84B8-160261ADC3B9}"/>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4F23B436-79C3-4A1B-8AB5-352677F2FC0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F94079E5-5E67-47A3-8B17-334C77203D6B}"/>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DEA92E05-B745-44A4-A5D1-10E9CD1019A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DB207D03-F337-4931-903B-589E2B7E0FB1}"/>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9FB9015E-AE22-499E-AEB9-748B67DB31E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981B8D02-C080-4EC0-956A-CF114E3ED89A}"/>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8075E60-C4A6-4AF6-9800-9AEFD634376F}"/>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5F1F1B3B-F40C-48AC-AF92-1EEA0DA30843}"/>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7F63C413-9A4E-436D-8E19-DE42F77C66D1}"/>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3A07F4AA-5CD6-43B9-82D1-FBA1F2FCA68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B27F4765-0253-4CA3-83FA-A8CE5D782AC2}"/>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2C105895-D51F-4946-A2CC-6A694A46865A}"/>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7097B0B7-9D2D-4392-A6CF-304B7FA01796}"/>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xdr:rowOff>
    </xdr:from>
    <xdr:to>
      <xdr:col>24</xdr:col>
      <xdr:colOff>25400</xdr:colOff>
      <xdr:row>75</xdr:row>
      <xdr:rowOff>54610</xdr:rowOff>
    </xdr:to>
    <xdr:cxnSp macro="">
      <xdr:nvCxnSpPr>
        <xdr:cNvPr id="372" name="直線コネクタ 371">
          <a:extLst>
            <a:ext uri="{FF2B5EF4-FFF2-40B4-BE49-F238E27FC236}">
              <a16:creationId xmlns:a16="http://schemas.microsoft.com/office/drawing/2014/main" id="{FC6911E8-3C78-4995-82F5-F2020ECBB737}"/>
            </a:ext>
          </a:extLst>
        </xdr:cNvPr>
        <xdr:cNvCxnSpPr/>
      </xdr:nvCxnSpPr>
      <xdr:spPr>
        <a:xfrm flipV="1">
          <a:off x="3987800" y="128600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A1A00592-7B9B-4C4B-B497-45BA6CD611C9}"/>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185A7089-F1D0-4A68-8569-3DD7A47C014C}"/>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54610</xdr:rowOff>
    </xdr:from>
    <xdr:to>
      <xdr:col>19</xdr:col>
      <xdr:colOff>187325</xdr:colOff>
      <xdr:row>75</xdr:row>
      <xdr:rowOff>54610</xdr:rowOff>
    </xdr:to>
    <xdr:cxnSp macro="">
      <xdr:nvCxnSpPr>
        <xdr:cNvPr id="375" name="直線コネクタ 374">
          <a:extLst>
            <a:ext uri="{FF2B5EF4-FFF2-40B4-BE49-F238E27FC236}">
              <a16:creationId xmlns:a16="http://schemas.microsoft.com/office/drawing/2014/main" id="{0ABF4BEF-5C93-4529-9670-9D0AB20151C7}"/>
            </a:ext>
          </a:extLst>
        </xdr:cNvPr>
        <xdr:cNvCxnSpPr/>
      </xdr:nvCxnSpPr>
      <xdr:spPr>
        <a:xfrm>
          <a:off x="3098800" y="12913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B6D67DEB-B380-4BB1-9007-0A2E7DDC4FD4}"/>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8C8A7E1D-EAAC-48EA-8FAE-E16DE286008D}"/>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31750</xdr:rowOff>
    </xdr:from>
    <xdr:to>
      <xdr:col>15</xdr:col>
      <xdr:colOff>98425</xdr:colOff>
      <xdr:row>75</xdr:row>
      <xdr:rowOff>54610</xdr:rowOff>
    </xdr:to>
    <xdr:cxnSp macro="">
      <xdr:nvCxnSpPr>
        <xdr:cNvPr id="378" name="直線コネクタ 377">
          <a:extLst>
            <a:ext uri="{FF2B5EF4-FFF2-40B4-BE49-F238E27FC236}">
              <a16:creationId xmlns:a16="http://schemas.microsoft.com/office/drawing/2014/main" id="{CB271872-BA20-4EE9-B5A0-3F89AED7839D}"/>
            </a:ext>
          </a:extLst>
        </xdr:cNvPr>
        <xdr:cNvCxnSpPr/>
      </xdr:nvCxnSpPr>
      <xdr:spPr>
        <a:xfrm>
          <a:off x="2209800" y="12890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F512175B-40B8-4CFF-8037-DF6E936D5004}"/>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DE627E4E-3DF8-4DDB-BCA8-9619069D4802}"/>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31750</xdr:rowOff>
    </xdr:from>
    <xdr:to>
      <xdr:col>11</xdr:col>
      <xdr:colOff>9525</xdr:colOff>
      <xdr:row>75</xdr:row>
      <xdr:rowOff>77470</xdr:rowOff>
    </xdr:to>
    <xdr:cxnSp macro="">
      <xdr:nvCxnSpPr>
        <xdr:cNvPr id="381" name="直線コネクタ 380">
          <a:extLst>
            <a:ext uri="{FF2B5EF4-FFF2-40B4-BE49-F238E27FC236}">
              <a16:creationId xmlns:a16="http://schemas.microsoft.com/office/drawing/2014/main" id="{ACF7289D-197C-4DEC-AB42-7FFE5E15FC51}"/>
            </a:ext>
          </a:extLst>
        </xdr:cNvPr>
        <xdr:cNvCxnSpPr/>
      </xdr:nvCxnSpPr>
      <xdr:spPr>
        <a:xfrm flipV="1">
          <a:off x="1320800" y="12890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1A996DBF-C7FE-447A-B02E-3B737F72555C}"/>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BC0E6A23-7D9E-435B-AE19-1D9EDAB24CD7}"/>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A935B7FF-92F0-449A-A8CB-9AEFE1CE20AA}"/>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C91B1CC1-E67B-444F-9270-3D2808BAA7F3}"/>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AA7BD25A-BBC8-471E-89E3-BCFAE79D31B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F8EF061-CD22-460E-8114-4228B9263BCB}"/>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D05A8758-1D66-44C1-A212-FABF8C055A65}"/>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10FA47E9-AE75-4496-A229-7EC05553249C}"/>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B01B0EFC-E77E-4AA2-80C6-3BA61C333C9A}"/>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121920</xdr:rowOff>
    </xdr:from>
    <xdr:to>
      <xdr:col>24</xdr:col>
      <xdr:colOff>76200</xdr:colOff>
      <xdr:row>75</xdr:row>
      <xdr:rowOff>52070</xdr:rowOff>
    </xdr:to>
    <xdr:sp macro="" textlink="">
      <xdr:nvSpPr>
        <xdr:cNvPr id="391" name="楕円 390">
          <a:extLst>
            <a:ext uri="{FF2B5EF4-FFF2-40B4-BE49-F238E27FC236}">
              <a16:creationId xmlns:a16="http://schemas.microsoft.com/office/drawing/2014/main" id="{131305A3-3E27-4107-A059-E2F455CA60BB}"/>
            </a:ext>
          </a:extLst>
        </xdr:cNvPr>
        <xdr:cNvSpPr/>
      </xdr:nvSpPr>
      <xdr:spPr>
        <a:xfrm>
          <a:off x="4775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138447</xdr:rowOff>
    </xdr:from>
    <xdr:ext cx="762000" cy="259045"/>
    <xdr:sp macro="" textlink="">
      <xdr:nvSpPr>
        <xdr:cNvPr id="392" name="公債費該当値テキスト">
          <a:extLst>
            <a:ext uri="{FF2B5EF4-FFF2-40B4-BE49-F238E27FC236}">
              <a16:creationId xmlns:a16="http://schemas.microsoft.com/office/drawing/2014/main" id="{06D94110-4E84-477F-812C-271BCD52CD95}"/>
            </a:ext>
          </a:extLst>
        </xdr:cNvPr>
        <xdr:cNvSpPr txBox="1"/>
      </xdr:nvSpPr>
      <xdr:spPr>
        <a:xfrm>
          <a:off x="4914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xdr:rowOff>
    </xdr:from>
    <xdr:to>
      <xdr:col>20</xdr:col>
      <xdr:colOff>38100</xdr:colOff>
      <xdr:row>75</xdr:row>
      <xdr:rowOff>105410</xdr:rowOff>
    </xdr:to>
    <xdr:sp macro="" textlink="">
      <xdr:nvSpPr>
        <xdr:cNvPr id="393" name="楕円 392">
          <a:extLst>
            <a:ext uri="{FF2B5EF4-FFF2-40B4-BE49-F238E27FC236}">
              <a16:creationId xmlns:a16="http://schemas.microsoft.com/office/drawing/2014/main" id="{DBDD932B-6E7B-4A2A-999C-6FD21D3A8452}"/>
            </a:ext>
          </a:extLst>
        </xdr:cNvPr>
        <xdr:cNvSpPr/>
      </xdr:nvSpPr>
      <xdr:spPr>
        <a:xfrm>
          <a:off x="3937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115587</xdr:rowOff>
    </xdr:from>
    <xdr:ext cx="736600" cy="259045"/>
    <xdr:sp macro="" textlink="">
      <xdr:nvSpPr>
        <xdr:cNvPr id="394" name="テキスト ボックス 393">
          <a:extLst>
            <a:ext uri="{FF2B5EF4-FFF2-40B4-BE49-F238E27FC236}">
              <a16:creationId xmlns:a16="http://schemas.microsoft.com/office/drawing/2014/main" id="{5BA29804-2C86-41E4-A277-432E1AC10CA8}"/>
            </a:ext>
          </a:extLst>
        </xdr:cNvPr>
        <xdr:cNvSpPr txBox="1"/>
      </xdr:nvSpPr>
      <xdr:spPr>
        <a:xfrm>
          <a:off x="3606800" y="1263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5" name="楕円 394">
          <a:extLst>
            <a:ext uri="{FF2B5EF4-FFF2-40B4-BE49-F238E27FC236}">
              <a16:creationId xmlns:a16="http://schemas.microsoft.com/office/drawing/2014/main" id="{A2F78588-0F95-447C-9B57-4783E2F00FDC}"/>
            </a:ext>
          </a:extLst>
        </xdr:cNvPr>
        <xdr:cNvSpPr/>
      </xdr:nvSpPr>
      <xdr:spPr>
        <a:xfrm>
          <a:off x="3048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6" name="テキスト ボックス 395">
          <a:extLst>
            <a:ext uri="{FF2B5EF4-FFF2-40B4-BE49-F238E27FC236}">
              <a16:creationId xmlns:a16="http://schemas.microsoft.com/office/drawing/2014/main" id="{FB8659A2-445F-4D92-B3C6-9C44D8050AED}"/>
            </a:ext>
          </a:extLst>
        </xdr:cNvPr>
        <xdr:cNvSpPr txBox="1"/>
      </xdr:nvSpPr>
      <xdr:spPr>
        <a:xfrm>
          <a:off x="2717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152400</xdr:rowOff>
    </xdr:from>
    <xdr:to>
      <xdr:col>11</xdr:col>
      <xdr:colOff>60325</xdr:colOff>
      <xdr:row>75</xdr:row>
      <xdr:rowOff>82550</xdr:rowOff>
    </xdr:to>
    <xdr:sp macro="" textlink="">
      <xdr:nvSpPr>
        <xdr:cNvPr id="397" name="楕円 396">
          <a:extLst>
            <a:ext uri="{FF2B5EF4-FFF2-40B4-BE49-F238E27FC236}">
              <a16:creationId xmlns:a16="http://schemas.microsoft.com/office/drawing/2014/main" id="{F4CEF476-D3C8-418C-A5AC-31E52D11376D}"/>
            </a:ext>
          </a:extLst>
        </xdr:cNvPr>
        <xdr:cNvSpPr/>
      </xdr:nvSpPr>
      <xdr:spPr>
        <a:xfrm>
          <a:off x="2159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92727</xdr:rowOff>
    </xdr:from>
    <xdr:ext cx="762000" cy="259045"/>
    <xdr:sp macro="" textlink="">
      <xdr:nvSpPr>
        <xdr:cNvPr id="398" name="テキスト ボックス 397">
          <a:extLst>
            <a:ext uri="{FF2B5EF4-FFF2-40B4-BE49-F238E27FC236}">
              <a16:creationId xmlns:a16="http://schemas.microsoft.com/office/drawing/2014/main" id="{3C11440E-1DC3-4863-BBE6-B6B04BD848F7}"/>
            </a:ext>
          </a:extLst>
        </xdr:cNvPr>
        <xdr:cNvSpPr txBox="1"/>
      </xdr:nvSpPr>
      <xdr:spPr>
        <a:xfrm>
          <a:off x="1828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26670</xdr:rowOff>
    </xdr:from>
    <xdr:to>
      <xdr:col>6</xdr:col>
      <xdr:colOff>171450</xdr:colOff>
      <xdr:row>75</xdr:row>
      <xdr:rowOff>128270</xdr:rowOff>
    </xdr:to>
    <xdr:sp macro="" textlink="">
      <xdr:nvSpPr>
        <xdr:cNvPr id="399" name="楕円 398">
          <a:extLst>
            <a:ext uri="{FF2B5EF4-FFF2-40B4-BE49-F238E27FC236}">
              <a16:creationId xmlns:a16="http://schemas.microsoft.com/office/drawing/2014/main" id="{C1CD50E9-9F38-4277-82D1-16C0AE5358E1}"/>
            </a:ext>
          </a:extLst>
        </xdr:cNvPr>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138447</xdr:rowOff>
    </xdr:from>
    <xdr:ext cx="762000" cy="259045"/>
    <xdr:sp macro="" textlink="">
      <xdr:nvSpPr>
        <xdr:cNvPr id="400" name="テキスト ボックス 399">
          <a:extLst>
            <a:ext uri="{FF2B5EF4-FFF2-40B4-BE49-F238E27FC236}">
              <a16:creationId xmlns:a16="http://schemas.microsoft.com/office/drawing/2014/main" id="{4EF15E92-2484-45C6-9607-02390D62E857}"/>
            </a:ext>
          </a:extLst>
        </xdr:cNvPr>
        <xdr:cNvSpPr txBox="1"/>
      </xdr:nvSpPr>
      <xdr:spPr>
        <a:xfrm>
          <a:off x="939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17F1863C-3866-40EA-A21C-A15EEB5E267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3A857BDC-CE55-4B4A-99EF-A1DA16FEA69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D8362F6E-5A51-43BB-95AA-9C8C64ED78B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2B9CE565-08AF-4533-A544-49BAEC20BD5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3281898E-CA08-4C72-A994-46A5FCD6FCA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A5BE64A6-C21E-4A83-8D88-F7BA7DDA128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8047A7E7-A397-46E9-B0F0-A5F2C5BA80C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80F6D9FA-25EC-4A66-A233-E6888B69813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6DFDFED-7309-48A6-9D61-3D511098CA5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B8C27316-379D-4A34-877E-D414780DEF0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AB7C8EA6-9FFD-4A54-A5A0-FB7604EC90B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前述のとおり、扶助費が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ポイント減少、補助費等が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ポイント減少、物件費が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ポイント減少しており、その他増加した経費もあるが全体で減少したものと考えられる。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引き続き、経常経費の抑制に努める。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C5692391-FFE2-4544-9BEA-2FC15E363A7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2056513-B0D1-4777-903C-C017CB425DD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A60EE67E-7488-4E3A-988C-130255A520C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F254ADAC-CD20-4B35-B884-9552C7B710E5}"/>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2B659291-D9AE-4056-9325-F5FA2F2FAF11}"/>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E9A899B5-C756-471B-9CD9-8475EFB3099C}"/>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1E93A52F-F1B0-46E2-B853-E7A4BF5675EC}"/>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534F49F1-E839-4B54-B155-E09C1FF27E84}"/>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9668CE0A-3B85-4A7F-A38C-5C06F7E83BC3}"/>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460CF355-458D-4301-8A62-DCCF3DD7065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26458059-37BF-481B-B571-47475EC9A363}"/>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2BCC2BFD-9509-4C68-8DBF-9E7C17CA534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6C9F5AA2-FF3B-453F-A0E6-5E2120378858}"/>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D7C9ADDD-4CB6-4DCC-B2F0-940F573D261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3A86DB37-B4B4-4D16-9EC2-78A8A72208F7}"/>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1FB7ED11-CFB5-41D3-AC26-54F943DCD028}"/>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639774F4-5B9A-4E83-BC59-FD0E2EB73762}"/>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94EF71A4-CDBF-4754-8403-ACF356F5653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D6A12F15-B534-492A-91A8-8F3A358E9C24}"/>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99568</xdr:rowOff>
    </xdr:from>
    <xdr:to>
      <xdr:col>82</xdr:col>
      <xdr:colOff>107950</xdr:colOff>
      <xdr:row>76</xdr:row>
      <xdr:rowOff>104139</xdr:rowOff>
    </xdr:to>
    <xdr:cxnSp macro="">
      <xdr:nvCxnSpPr>
        <xdr:cNvPr id="431" name="直線コネクタ 430">
          <a:extLst>
            <a:ext uri="{FF2B5EF4-FFF2-40B4-BE49-F238E27FC236}">
              <a16:creationId xmlns:a16="http://schemas.microsoft.com/office/drawing/2014/main" id="{C381BA2B-BFC2-4656-8587-0129B0C02B17}"/>
            </a:ext>
          </a:extLst>
        </xdr:cNvPr>
        <xdr:cNvCxnSpPr/>
      </xdr:nvCxnSpPr>
      <xdr:spPr>
        <a:xfrm flipV="1">
          <a:off x="15671800" y="13129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8E61B85B-279D-4D61-A7B5-DB61A5755E71}"/>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D1D7E2F5-25A5-4F38-A84E-C1BA90C7F51A}"/>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76</xdr:row>
      <xdr:rowOff>104139</xdr:rowOff>
    </xdr:to>
    <xdr:cxnSp macro="">
      <xdr:nvCxnSpPr>
        <xdr:cNvPr id="434" name="直線コネクタ 433">
          <a:extLst>
            <a:ext uri="{FF2B5EF4-FFF2-40B4-BE49-F238E27FC236}">
              <a16:creationId xmlns:a16="http://schemas.microsoft.com/office/drawing/2014/main" id="{00ED1C5F-FBC5-42C9-A26B-74DC6EAD667A}"/>
            </a:ext>
          </a:extLst>
        </xdr:cNvPr>
        <xdr:cNvCxnSpPr/>
      </xdr:nvCxnSpPr>
      <xdr:spPr>
        <a:xfrm>
          <a:off x="14782800" y="13010896"/>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EC33C818-705D-4838-8A77-F4AC29A4BEFB}"/>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A3182D65-1140-4AAF-8DD8-4F1B20EDE01B}"/>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131572</xdr:rowOff>
    </xdr:from>
    <xdr:to>
      <xdr:col>73</xdr:col>
      <xdr:colOff>180975</xdr:colOff>
      <xdr:row>75</xdr:row>
      <xdr:rowOff>152146</xdr:rowOff>
    </xdr:to>
    <xdr:cxnSp macro="">
      <xdr:nvCxnSpPr>
        <xdr:cNvPr id="437" name="直線コネクタ 436">
          <a:extLst>
            <a:ext uri="{FF2B5EF4-FFF2-40B4-BE49-F238E27FC236}">
              <a16:creationId xmlns:a16="http://schemas.microsoft.com/office/drawing/2014/main" id="{7BF2D7B5-F404-475C-AFB7-922062B9E7EB}"/>
            </a:ext>
          </a:extLst>
        </xdr:cNvPr>
        <xdr:cNvCxnSpPr/>
      </xdr:nvCxnSpPr>
      <xdr:spPr>
        <a:xfrm>
          <a:off x="13893800" y="1281887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CC7E1B59-7710-41BB-A10D-88FB81BA72D7}"/>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8EB0E6F5-C934-4665-8DB6-610EFE94532E}"/>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131572</xdr:rowOff>
    </xdr:from>
    <xdr:to>
      <xdr:col>69</xdr:col>
      <xdr:colOff>92075</xdr:colOff>
      <xdr:row>75</xdr:row>
      <xdr:rowOff>101854</xdr:rowOff>
    </xdr:to>
    <xdr:cxnSp macro="">
      <xdr:nvCxnSpPr>
        <xdr:cNvPr id="440" name="直線コネクタ 439">
          <a:extLst>
            <a:ext uri="{FF2B5EF4-FFF2-40B4-BE49-F238E27FC236}">
              <a16:creationId xmlns:a16="http://schemas.microsoft.com/office/drawing/2014/main" id="{0F7AF6A8-9168-4910-A248-4AA1ED84AAA0}"/>
            </a:ext>
          </a:extLst>
        </xdr:cNvPr>
        <xdr:cNvCxnSpPr/>
      </xdr:nvCxnSpPr>
      <xdr:spPr>
        <a:xfrm flipV="1">
          <a:off x="13004800" y="1281887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6422ED13-2D58-4AAC-804C-E26E7F9FE349}"/>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C1F94F13-CB80-4E51-9073-439ABBBDC204}"/>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567A5925-86C2-42A9-AD40-443B03783CE5}"/>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3204EEDD-D462-48B2-86D0-F6CC1A7AE96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CD03AF6-7CF7-443B-BA72-E7E2BA1C03C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AF41614B-4390-43CE-A117-3FDE383F2EA2}"/>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20492175-5449-40CA-A8C7-20CFB9D4A0B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3408B112-81F6-412A-BBBA-2EE3BC8070D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DE9D54FA-964F-4047-899F-C6F6699931B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50" name="楕円 449">
          <a:extLst>
            <a:ext uri="{FF2B5EF4-FFF2-40B4-BE49-F238E27FC236}">
              <a16:creationId xmlns:a16="http://schemas.microsoft.com/office/drawing/2014/main" id="{51F0F991-7EA1-42A1-A7BE-31432FD0A09A}"/>
            </a:ext>
          </a:extLst>
        </xdr:cNvPr>
        <xdr:cNvSpPr/>
      </xdr:nvSpPr>
      <xdr:spPr>
        <a:xfrm>
          <a:off x="16459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20845</xdr:rowOff>
    </xdr:from>
    <xdr:ext cx="762000" cy="259045"/>
    <xdr:sp macro="" textlink="">
      <xdr:nvSpPr>
        <xdr:cNvPr id="451" name="公債費以外該当値テキスト">
          <a:extLst>
            <a:ext uri="{FF2B5EF4-FFF2-40B4-BE49-F238E27FC236}">
              <a16:creationId xmlns:a16="http://schemas.microsoft.com/office/drawing/2014/main" id="{12C3C6B8-90D6-450D-90AE-BADED3C9EADF}"/>
            </a:ext>
          </a:extLst>
        </xdr:cNvPr>
        <xdr:cNvSpPr txBox="1"/>
      </xdr:nvSpPr>
      <xdr:spPr>
        <a:xfrm>
          <a:off x="165989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52" name="楕円 451">
          <a:extLst>
            <a:ext uri="{FF2B5EF4-FFF2-40B4-BE49-F238E27FC236}">
              <a16:creationId xmlns:a16="http://schemas.microsoft.com/office/drawing/2014/main" id="{F09C9274-6ADD-4F61-BD19-CF071CD47F8E}"/>
            </a:ext>
          </a:extLst>
        </xdr:cNvPr>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139716</xdr:rowOff>
    </xdr:from>
    <xdr:ext cx="736600" cy="259045"/>
    <xdr:sp macro="" textlink="">
      <xdr:nvSpPr>
        <xdr:cNvPr id="453" name="テキスト ボックス 452">
          <a:extLst>
            <a:ext uri="{FF2B5EF4-FFF2-40B4-BE49-F238E27FC236}">
              <a16:creationId xmlns:a16="http://schemas.microsoft.com/office/drawing/2014/main" id="{1A2E1024-4AD3-4CBC-A007-9C436395B196}"/>
            </a:ext>
          </a:extLst>
        </xdr:cNvPr>
        <xdr:cNvSpPr txBox="1"/>
      </xdr:nvSpPr>
      <xdr:spPr>
        <a:xfrm>
          <a:off x="15290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101346</xdr:rowOff>
    </xdr:from>
    <xdr:to>
      <xdr:col>74</xdr:col>
      <xdr:colOff>31750</xdr:colOff>
      <xdr:row>76</xdr:row>
      <xdr:rowOff>31496</xdr:rowOff>
    </xdr:to>
    <xdr:sp macro="" textlink="">
      <xdr:nvSpPr>
        <xdr:cNvPr id="454" name="楕円 453">
          <a:extLst>
            <a:ext uri="{FF2B5EF4-FFF2-40B4-BE49-F238E27FC236}">
              <a16:creationId xmlns:a16="http://schemas.microsoft.com/office/drawing/2014/main" id="{47FF4E1F-9BEB-423F-8FB8-6B3AAF05DE71}"/>
            </a:ext>
          </a:extLst>
        </xdr:cNvPr>
        <xdr:cNvSpPr/>
      </xdr:nvSpPr>
      <xdr:spPr>
        <a:xfrm>
          <a:off x="14732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16273</xdr:rowOff>
    </xdr:from>
    <xdr:ext cx="762000" cy="259045"/>
    <xdr:sp macro="" textlink="">
      <xdr:nvSpPr>
        <xdr:cNvPr id="455" name="テキスト ボックス 454">
          <a:extLst>
            <a:ext uri="{FF2B5EF4-FFF2-40B4-BE49-F238E27FC236}">
              <a16:creationId xmlns:a16="http://schemas.microsoft.com/office/drawing/2014/main" id="{E955F8E2-D7DF-4C24-94E9-11ACD56DDDD5}"/>
            </a:ext>
          </a:extLst>
        </xdr:cNvPr>
        <xdr:cNvSpPr txBox="1"/>
      </xdr:nvSpPr>
      <xdr:spPr>
        <a:xfrm>
          <a:off x="14401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80772</xdr:rowOff>
    </xdr:from>
    <xdr:to>
      <xdr:col>69</xdr:col>
      <xdr:colOff>142875</xdr:colOff>
      <xdr:row>75</xdr:row>
      <xdr:rowOff>10922</xdr:rowOff>
    </xdr:to>
    <xdr:sp macro="" textlink="">
      <xdr:nvSpPr>
        <xdr:cNvPr id="456" name="楕円 455">
          <a:extLst>
            <a:ext uri="{FF2B5EF4-FFF2-40B4-BE49-F238E27FC236}">
              <a16:creationId xmlns:a16="http://schemas.microsoft.com/office/drawing/2014/main" id="{88D30B58-3CD4-4971-B547-44C681ABF1EF}"/>
            </a:ext>
          </a:extLst>
        </xdr:cNvPr>
        <xdr:cNvSpPr/>
      </xdr:nvSpPr>
      <xdr:spPr>
        <a:xfrm>
          <a:off x="13843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167149</xdr:rowOff>
    </xdr:from>
    <xdr:ext cx="762000" cy="259045"/>
    <xdr:sp macro="" textlink="">
      <xdr:nvSpPr>
        <xdr:cNvPr id="457" name="テキスト ボックス 456">
          <a:extLst>
            <a:ext uri="{FF2B5EF4-FFF2-40B4-BE49-F238E27FC236}">
              <a16:creationId xmlns:a16="http://schemas.microsoft.com/office/drawing/2014/main" id="{47ECD40B-047B-44FD-AF57-B47A6DED9F27}"/>
            </a:ext>
          </a:extLst>
        </xdr:cNvPr>
        <xdr:cNvSpPr txBox="1"/>
      </xdr:nvSpPr>
      <xdr:spPr>
        <a:xfrm>
          <a:off x="13512800" y="1285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8" name="楕円 457">
          <a:extLst>
            <a:ext uri="{FF2B5EF4-FFF2-40B4-BE49-F238E27FC236}">
              <a16:creationId xmlns:a16="http://schemas.microsoft.com/office/drawing/2014/main" id="{92CBB7F8-A0A7-427B-BEE5-987494161E89}"/>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9" name="テキスト ボックス 458">
          <a:extLst>
            <a:ext uri="{FF2B5EF4-FFF2-40B4-BE49-F238E27FC236}">
              <a16:creationId xmlns:a16="http://schemas.microsoft.com/office/drawing/2014/main" id="{71A744F4-6DA8-4808-9A39-04CF813651C6}"/>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28F2B50-65CC-48C9-8AB7-3B3EFEE725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6414224-CDCF-497B-8EEB-3629484AE7E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667EFF0-2324-4A85-911F-B8321B31324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7A830BA-1425-4E4B-97F2-A82D024C06BD}"/>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A670A23-42FB-4445-9B42-B1477017EA1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2B1AB8C-D54C-40AA-90BF-3203B023B7A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F70C29A-3CCF-4EBD-A6F4-A139464744F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817197E-4F55-4639-B44E-348818FCFD9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48E9EFD-CDFA-4A1A-BF15-FB17B861616D}"/>
            </a:ext>
          </a:extLst>
        </xdr:cNvPr>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CFDCB6C-138F-4225-B800-C1552F01FDD7}"/>
            </a:ext>
          </a:extLst>
        </xdr:cNvPr>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82950E9-D91B-411C-8080-982C4CBE5698}"/>
            </a:ext>
          </a:extLst>
        </xdr:cNvPr>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F8F7E01-66C8-4352-8B4D-60A982887C49}"/>
            </a:ext>
          </a:extLst>
        </xdr:cNvPr>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6728B11-FD07-4AF1-BE6F-CF9F04839241}"/>
            </a:ext>
          </a:extLst>
        </xdr:cNvPr>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0961854-ADEB-4A63-B864-17B9586E7EE0}"/>
            </a:ext>
          </a:extLst>
        </xdr:cNvPr>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8A57ED7-0446-439D-9C1F-C35F604131DD}"/>
            </a:ext>
          </a:extLst>
        </xdr:cNvPr>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B87DDDE-E6AB-4EEC-B271-434C37318441}"/>
            </a:ext>
          </a:extLst>
        </xdr:cNvPr>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73DC500-A43B-4714-94CC-1BA8D05B51CB}"/>
            </a:ext>
          </a:extLst>
        </xdr:cNvPr>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F7D2D56-5B85-4756-B908-4B85C9B6DDD3}"/>
            </a:ext>
          </a:extLst>
        </xdr:cNvPr>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2F0E115-81D8-41B7-8213-BC48DB8304F2}"/>
            </a:ext>
          </a:extLst>
        </xdr:cNvPr>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1CF3244-9436-4597-B4A8-7466BCF96A09}"/>
            </a:ext>
          </a:extLst>
        </xdr:cNvPr>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2CE2BF0-87B9-4412-A252-19F7FD5F7A2A}"/>
            </a:ext>
          </a:extLst>
        </xdr:cNvPr>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56142E8-1CD8-4261-8E9C-DE08A57BEB8E}"/>
            </a:ext>
          </a:extLst>
        </xdr:cNvPr>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8021972-0833-4B54-A38D-3EB87833B7F1}"/>
            </a:ext>
          </a:extLst>
        </xdr:cNvPr>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1E8D6F6-ECCC-474F-B747-894FCA702A94}"/>
            </a:ext>
          </a:extLst>
        </xdr:cNvPr>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EA6A3FE-7A04-4A62-AAB7-E58CA64CA37F}"/>
            </a:ext>
          </a:extLst>
        </xdr:cNvPr>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0772874-A213-43CA-8311-D9A4358D6B03}"/>
            </a:ext>
          </a:extLst>
        </xdr:cNvPr>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9B5E51A-C2DF-4F6E-8B51-8CAE1861B5D0}"/>
            </a:ext>
          </a:extLst>
        </xdr:cNvPr>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067945A-88EF-4445-9EC7-0F7E5D645856}"/>
            </a:ext>
          </a:extLst>
        </xdr:cNvPr>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BAE9DD2-6C19-4EDA-B42F-82FCB52C0413}"/>
            </a:ext>
          </a:extLst>
        </xdr:cNvPr>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BF920C6-16D1-4901-9A0E-846B5B51B225}"/>
            </a:ext>
          </a:extLst>
        </xdr:cNvPr>
        <xdr:cNvSpPr txBox="1"/>
      </xdr:nvSpPr>
      <xdr:spPr>
        <a:xfrm>
          <a:off x="1384300" y="374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E829B73-2D89-4949-8B7E-4B3B4BCE77C9}"/>
            </a:ext>
          </a:extLst>
        </xdr:cNvPr>
        <xdr:cNvCxnSpPr/>
      </xdr:nvCxnSpPr>
      <xdr:spPr bwMode="auto">
        <a:xfrm>
          <a:off x="2159000" y="3508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51E4C24-47EE-48C3-BACE-754B54F449BD}"/>
            </a:ext>
          </a:extLst>
        </xdr:cNvPr>
        <xdr:cNvSpPr txBox="1"/>
      </xdr:nvSpPr>
      <xdr:spPr>
        <a:xfrm>
          <a:off x="1384300" y="336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4FEE2A9D-C532-45D5-A4D0-905B1C404ED2}"/>
            </a:ext>
          </a:extLst>
        </xdr:cNvPr>
        <xdr:cNvCxnSpPr/>
      </xdr:nvCxnSpPr>
      <xdr:spPr bwMode="auto">
        <a:xfrm>
          <a:off x="2159000" y="3127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E55E9E0F-CF24-4B3E-B1C9-3F0B72716F3A}"/>
            </a:ext>
          </a:extLst>
        </xdr:cNvPr>
        <xdr:cNvSpPr txBox="1"/>
      </xdr:nvSpPr>
      <xdr:spPr>
        <a:xfrm>
          <a:off x="1384300" y="298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E8E51FC-4B3E-4A7D-B7F3-236818E47235}"/>
            </a:ext>
          </a:extLst>
        </xdr:cNvPr>
        <xdr:cNvCxnSpPr/>
      </xdr:nvCxnSpPr>
      <xdr:spPr bwMode="auto">
        <a:xfrm>
          <a:off x="2159000" y="2746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EC9F38A1-4B5D-4CAD-9504-D6220BBAB7C7}"/>
            </a:ext>
          </a:extLst>
        </xdr:cNvPr>
        <xdr:cNvSpPr txBox="1"/>
      </xdr:nvSpPr>
      <xdr:spPr>
        <a:xfrm>
          <a:off x="1384300" y="26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5BCE262-27DC-4376-9737-655EF64C11AE}"/>
            </a:ext>
          </a:extLst>
        </xdr:cNvPr>
        <xdr:cNvCxnSpPr/>
      </xdr:nvCxnSpPr>
      <xdr:spPr bwMode="auto">
        <a:xfrm>
          <a:off x="2159000" y="236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8A1F5D32-ED0C-46B6-B2D8-F64850CEEEE3}"/>
            </a:ext>
          </a:extLst>
        </xdr:cNvPr>
        <xdr:cNvSpPr txBox="1"/>
      </xdr:nvSpPr>
      <xdr:spPr>
        <a:xfrm>
          <a:off x="13843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1ED972AE-5E11-4E24-A67C-D7D845DFE3BD}"/>
            </a:ext>
          </a:extLst>
        </xdr:cNvPr>
        <xdr:cNvCxnSpPr/>
      </xdr:nvCxnSpPr>
      <xdr:spPr bwMode="auto">
        <a:xfrm>
          <a:off x="2159000" y="1984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E1BD513-6328-4B1E-9687-6B586EF55A1E}"/>
            </a:ext>
          </a:extLst>
        </xdr:cNvPr>
        <xdr:cNvSpPr txBox="1"/>
      </xdr:nvSpPr>
      <xdr:spPr>
        <a:xfrm>
          <a:off x="138430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88DC6E9-A889-4570-B1BF-D9F47D366940}"/>
            </a:ext>
          </a:extLst>
        </xdr:cNvPr>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2F44323-0EAD-4484-87BD-28A7260CCBC6}"/>
            </a:ext>
          </a:extLst>
        </xdr:cNvPr>
        <xdr:cNvSpPr txBox="1"/>
      </xdr:nvSpPr>
      <xdr:spPr>
        <a:xfrm>
          <a:off x="13843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912B24E7-4660-4082-9621-42BA32056D5F}"/>
            </a:ext>
          </a:extLst>
        </xdr:cNvPr>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34F89EC9-52DD-44A3-949B-FFC0C5D8EAAB}"/>
            </a:ext>
          </a:extLst>
        </xdr:cNvPr>
        <xdr:cNvCxnSpPr/>
      </xdr:nvCxnSpPr>
      <xdr:spPr bwMode="auto">
        <a:xfrm flipV="1">
          <a:off x="5651500" y="2084832"/>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923AAED1-EE96-4E62-BA22-DF63AF9FBCE7}"/>
            </a:ext>
          </a:extLst>
        </xdr:cNvPr>
        <xdr:cNvSpPr txBox="1"/>
      </xdr:nvSpPr>
      <xdr:spPr>
        <a:xfrm>
          <a:off x="5740400" y="351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6E9C26EC-E8A5-4493-B5AF-7344BAF15B07}"/>
            </a:ext>
          </a:extLst>
        </xdr:cNvPr>
        <xdr:cNvCxnSpPr/>
      </xdr:nvCxnSpPr>
      <xdr:spPr bwMode="auto">
        <a:xfrm>
          <a:off x="5562600" y="35389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324E8BD4-B99A-4A65-BBD3-5398874E87CD}"/>
            </a:ext>
          </a:extLst>
        </xdr:cNvPr>
        <xdr:cNvSpPr txBox="1"/>
      </xdr:nvSpPr>
      <xdr:spPr>
        <a:xfrm>
          <a:off x="5740400" y="1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97E62715-7538-4E6F-BF11-74F5EA289A75}"/>
            </a:ext>
          </a:extLst>
        </xdr:cNvPr>
        <xdr:cNvCxnSpPr/>
      </xdr:nvCxnSpPr>
      <xdr:spPr bwMode="auto">
        <a:xfrm>
          <a:off x="5562600" y="20848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64567</xdr:rowOff>
    </xdr:from>
    <xdr:to>
      <xdr:col>29</xdr:col>
      <xdr:colOff>127000</xdr:colOff>
      <xdr:row>19</xdr:row>
      <xdr:rowOff>139484</xdr:rowOff>
    </xdr:to>
    <xdr:cxnSp macro="">
      <xdr:nvCxnSpPr>
        <xdr:cNvPr id="50" name="直線コネクタ 49">
          <a:extLst>
            <a:ext uri="{FF2B5EF4-FFF2-40B4-BE49-F238E27FC236}">
              <a16:creationId xmlns:a16="http://schemas.microsoft.com/office/drawing/2014/main" id="{D393B837-49E5-4BF5-9ED0-0FCD9F9866CA}"/>
            </a:ext>
          </a:extLst>
        </xdr:cNvPr>
        <xdr:cNvCxnSpPr/>
      </xdr:nvCxnSpPr>
      <xdr:spPr bwMode="auto">
        <a:xfrm flipV="1">
          <a:off x="5003800" y="3322117"/>
          <a:ext cx="647700" cy="74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8E23AA2A-A73C-4282-B58B-4CFA43DAE279}"/>
            </a:ext>
          </a:extLst>
        </xdr:cNvPr>
        <xdr:cNvSpPr txBox="1"/>
      </xdr:nvSpPr>
      <xdr:spPr>
        <a:xfrm>
          <a:off x="5740400" y="30370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CFEF6A0A-91E6-4AB9-8279-8B93FBBDBF78}"/>
            </a:ext>
          </a:extLst>
        </xdr:cNvPr>
        <xdr:cNvSpPr/>
      </xdr:nvSpPr>
      <xdr:spPr bwMode="auto">
        <a:xfrm>
          <a:off x="5600700" y="3191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139484</xdr:rowOff>
    </xdr:from>
    <xdr:to>
      <xdr:col>26</xdr:col>
      <xdr:colOff>50800</xdr:colOff>
      <xdr:row>19</xdr:row>
      <xdr:rowOff>168364</xdr:rowOff>
    </xdr:to>
    <xdr:cxnSp macro="">
      <xdr:nvCxnSpPr>
        <xdr:cNvPr id="53" name="直線コネクタ 52">
          <a:extLst>
            <a:ext uri="{FF2B5EF4-FFF2-40B4-BE49-F238E27FC236}">
              <a16:creationId xmlns:a16="http://schemas.microsoft.com/office/drawing/2014/main" id="{8C5F2246-EAE8-4C69-9838-8B3204DB7C95}"/>
            </a:ext>
          </a:extLst>
        </xdr:cNvPr>
        <xdr:cNvCxnSpPr/>
      </xdr:nvCxnSpPr>
      <xdr:spPr bwMode="auto">
        <a:xfrm flipV="1">
          <a:off x="4305300" y="3397034"/>
          <a:ext cx="698500" cy="28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DB1EC467-9B10-47A0-A4A6-ED9ACEC98F77}"/>
            </a:ext>
          </a:extLst>
        </xdr:cNvPr>
        <xdr:cNvSpPr/>
      </xdr:nvSpPr>
      <xdr:spPr bwMode="auto">
        <a:xfrm>
          <a:off x="4953000" y="3265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975DB37F-1DF6-4EC9-89A4-6EA4F372BE75}"/>
            </a:ext>
          </a:extLst>
        </xdr:cNvPr>
        <xdr:cNvSpPr txBox="1"/>
      </xdr:nvSpPr>
      <xdr:spPr>
        <a:xfrm>
          <a:off x="4622800" y="3034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168364</xdr:rowOff>
    </xdr:from>
    <xdr:to>
      <xdr:col>22</xdr:col>
      <xdr:colOff>114300</xdr:colOff>
      <xdr:row>20</xdr:row>
      <xdr:rowOff>13119</xdr:rowOff>
    </xdr:to>
    <xdr:cxnSp macro="">
      <xdr:nvCxnSpPr>
        <xdr:cNvPr id="56" name="直線コネクタ 55">
          <a:extLst>
            <a:ext uri="{FF2B5EF4-FFF2-40B4-BE49-F238E27FC236}">
              <a16:creationId xmlns:a16="http://schemas.microsoft.com/office/drawing/2014/main" id="{1006664F-5016-4D8C-82C7-D9273DAFD64C}"/>
            </a:ext>
          </a:extLst>
        </xdr:cNvPr>
        <xdr:cNvCxnSpPr/>
      </xdr:nvCxnSpPr>
      <xdr:spPr bwMode="auto">
        <a:xfrm flipV="1">
          <a:off x="3606800" y="3425914"/>
          <a:ext cx="698500" cy="16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C3D32E78-6390-4AD9-B0BC-B3EDA4146F5B}"/>
            </a:ext>
          </a:extLst>
        </xdr:cNvPr>
        <xdr:cNvSpPr/>
      </xdr:nvSpPr>
      <xdr:spPr bwMode="auto">
        <a:xfrm>
          <a:off x="4254500" y="3295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5EE5BEA4-992F-4520-8DD5-6D7C94263390}"/>
            </a:ext>
          </a:extLst>
        </xdr:cNvPr>
        <xdr:cNvSpPr txBox="1"/>
      </xdr:nvSpPr>
      <xdr:spPr>
        <a:xfrm>
          <a:off x="3924300" y="3064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13119</xdr:rowOff>
    </xdr:from>
    <xdr:to>
      <xdr:col>18</xdr:col>
      <xdr:colOff>177800</xdr:colOff>
      <xdr:row>20</xdr:row>
      <xdr:rowOff>14872</xdr:rowOff>
    </xdr:to>
    <xdr:cxnSp macro="">
      <xdr:nvCxnSpPr>
        <xdr:cNvPr id="59" name="直線コネクタ 58">
          <a:extLst>
            <a:ext uri="{FF2B5EF4-FFF2-40B4-BE49-F238E27FC236}">
              <a16:creationId xmlns:a16="http://schemas.microsoft.com/office/drawing/2014/main" id="{9227A78C-4332-4941-AD1D-15A2985B4EC4}"/>
            </a:ext>
          </a:extLst>
        </xdr:cNvPr>
        <xdr:cNvCxnSpPr/>
      </xdr:nvCxnSpPr>
      <xdr:spPr bwMode="auto">
        <a:xfrm flipV="1">
          <a:off x="2908300" y="3442119"/>
          <a:ext cx="698500" cy="1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CAEF9FAD-2B04-4500-861D-E191EA7D2EEF}"/>
            </a:ext>
          </a:extLst>
        </xdr:cNvPr>
        <xdr:cNvSpPr/>
      </xdr:nvSpPr>
      <xdr:spPr bwMode="auto">
        <a:xfrm>
          <a:off x="3556000" y="3297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74BE54BC-8C26-423E-9AAA-BB7BF378CDA0}"/>
            </a:ext>
          </a:extLst>
        </xdr:cNvPr>
        <xdr:cNvSpPr txBox="1"/>
      </xdr:nvSpPr>
      <xdr:spPr>
        <a:xfrm>
          <a:off x="3225800" y="306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46BA9E53-7016-4D58-AA49-68B52DF1BBE0}"/>
            </a:ext>
          </a:extLst>
        </xdr:cNvPr>
        <xdr:cNvSpPr/>
      </xdr:nvSpPr>
      <xdr:spPr bwMode="auto">
        <a:xfrm>
          <a:off x="2857500" y="3315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FF174BBC-A487-4986-A25C-827C10D5F997}"/>
            </a:ext>
          </a:extLst>
        </xdr:cNvPr>
        <xdr:cNvSpPr txBox="1"/>
      </xdr:nvSpPr>
      <xdr:spPr>
        <a:xfrm>
          <a:off x="2527300" y="308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69FF30E-5C32-4E68-9975-0502E7DCD3AB}"/>
            </a:ext>
          </a:extLst>
        </xdr:cNvPr>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B341A85-69B8-47C6-B2CA-2613F07D0153}"/>
            </a:ext>
          </a:extLst>
        </xdr:cNvPr>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D955B60-2D6D-4260-832E-D45800781A34}"/>
            </a:ext>
          </a:extLst>
        </xdr:cNvPr>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AA12DCEF-BD13-4B63-8C29-12D152A23881}"/>
            </a:ext>
          </a:extLst>
        </xdr:cNvPr>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A74F7CED-18E5-4F5E-B52F-5777BEEEEE7D}"/>
            </a:ext>
          </a:extLst>
        </xdr:cNvPr>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13767</xdr:rowOff>
    </xdr:from>
    <xdr:to>
      <xdr:col>29</xdr:col>
      <xdr:colOff>177800</xdr:colOff>
      <xdr:row>19</xdr:row>
      <xdr:rowOff>115367</xdr:rowOff>
    </xdr:to>
    <xdr:sp macro="" textlink="">
      <xdr:nvSpPr>
        <xdr:cNvPr id="69" name="楕円 68">
          <a:extLst>
            <a:ext uri="{FF2B5EF4-FFF2-40B4-BE49-F238E27FC236}">
              <a16:creationId xmlns:a16="http://schemas.microsoft.com/office/drawing/2014/main" id="{AEF257F3-4529-496F-9DCB-16CE91DBB69C}"/>
            </a:ext>
          </a:extLst>
        </xdr:cNvPr>
        <xdr:cNvSpPr/>
      </xdr:nvSpPr>
      <xdr:spPr bwMode="auto">
        <a:xfrm>
          <a:off x="5600700" y="3271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157294</xdr:rowOff>
    </xdr:from>
    <xdr:ext cx="762000" cy="259045"/>
    <xdr:sp macro="" textlink="">
      <xdr:nvSpPr>
        <xdr:cNvPr id="70" name="人口1人当たり決算額の推移該当値テキスト130">
          <a:extLst>
            <a:ext uri="{FF2B5EF4-FFF2-40B4-BE49-F238E27FC236}">
              <a16:creationId xmlns:a16="http://schemas.microsoft.com/office/drawing/2014/main" id="{68B8DC8F-9F18-48D0-889A-2F5D014EB116}"/>
            </a:ext>
          </a:extLst>
        </xdr:cNvPr>
        <xdr:cNvSpPr txBox="1"/>
      </xdr:nvSpPr>
      <xdr:spPr>
        <a:xfrm>
          <a:off x="5740400" y="32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88684</xdr:rowOff>
    </xdr:from>
    <xdr:to>
      <xdr:col>26</xdr:col>
      <xdr:colOff>101600</xdr:colOff>
      <xdr:row>20</xdr:row>
      <xdr:rowOff>18834</xdr:rowOff>
    </xdr:to>
    <xdr:sp macro="" textlink="">
      <xdr:nvSpPr>
        <xdr:cNvPr id="71" name="楕円 70">
          <a:extLst>
            <a:ext uri="{FF2B5EF4-FFF2-40B4-BE49-F238E27FC236}">
              <a16:creationId xmlns:a16="http://schemas.microsoft.com/office/drawing/2014/main" id="{C303E75B-06E7-4F6B-8E1F-A44DA4E63CC3}"/>
            </a:ext>
          </a:extLst>
        </xdr:cNvPr>
        <xdr:cNvSpPr/>
      </xdr:nvSpPr>
      <xdr:spPr bwMode="auto">
        <a:xfrm>
          <a:off x="4953000" y="3346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3611</xdr:rowOff>
    </xdr:from>
    <xdr:ext cx="736600" cy="259045"/>
    <xdr:sp macro="" textlink="">
      <xdr:nvSpPr>
        <xdr:cNvPr id="72" name="テキスト ボックス 71">
          <a:extLst>
            <a:ext uri="{FF2B5EF4-FFF2-40B4-BE49-F238E27FC236}">
              <a16:creationId xmlns:a16="http://schemas.microsoft.com/office/drawing/2014/main" id="{0517822C-4279-4436-B105-B437DA520E7C}"/>
            </a:ext>
          </a:extLst>
        </xdr:cNvPr>
        <xdr:cNvSpPr txBox="1"/>
      </xdr:nvSpPr>
      <xdr:spPr>
        <a:xfrm>
          <a:off x="4622800" y="3432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117564</xdr:rowOff>
    </xdr:from>
    <xdr:to>
      <xdr:col>22</xdr:col>
      <xdr:colOff>165100</xdr:colOff>
      <xdr:row>20</xdr:row>
      <xdr:rowOff>47714</xdr:rowOff>
    </xdr:to>
    <xdr:sp macro="" textlink="">
      <xdr:nvSpPr>
        <xdr:cNvPr id="73" name="楕円 72">
          <a:extLst>
            <a:ext uri="{FF2B5EF4-FFF2-40B4-BE49-F238E27FC236}">
              <a16:creationId xmlns:a16="http://schemas.microsoft.com/office/drawing/2014/main" id="{BF7A737A-EB62-4D3A-A8E6-8D0B91263D28}"/>
            </a:ext>
          </a:extLst>
        </xdr:cNvPr>
        <xdr:cNvSpPr/>
      </xdr:nvSpPr>
      <xdr:spPr bwMode="auto">
        <a:xfrm>
          <a:off x="4254500" y="3375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32491</xdr:rowOff>
    </xdr:from>
    <xdr:ext cx="762000" cy="259045"/>
    <xdr:sp macro="" textlink="">
      <xdr:nvSpPr>
        <xdr:cNvPr id="74" name="テキスト ボックス 73">
          <a:extLst>
            <a:ext uri="{FF2B5EF4-FFF2-40B4-BE49-F238E27FC236}">
              <a16:creationId xmlns:a16="http://schemas.microsoft.com/office/drawing/2014/main" id="{32C20D81-0506-49DF-8EEE-841177956695}"/>
            </a:ext>
          </a:extLst>
        </xdr:cNvPr>
        <xdr:cNvSpPr txBox="1"/>
      </xdr:nvSpPr>
      <xdr:spPr>
        <a:xfrm>
          <a:off x="3924300" y="346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133769</xdr:rowOff>
    </xdr:from>
    <xdr:to>
      <xdr:col>19</xdr:col>
      <xdr:colOff>38100</xdr:colOff>
      <xdr:row>20</xdr:row>
      <xdr:rowOff>63919</xdr:rowOff>
    </xdr:to>
    <xdr:sp macro="" textlink="">
      <xdr:nvSpPr>
        <xdr:cNvPr id="75" name="楕円 74">
          <a:extLst>
            <a:ext uri="{FF2B5EF4-FFF2-40B4-BE49-F238E27FC236}">
              <a16:creationId xmlns:a16="http://schemas.microsoft.com/office/drawing/2014/main" id="{5F632035-90D0-4502-BFE0-26DDCB8E5A29}"/>
            </a:ext>
          </a:extLst>
        </xdr:cNvPr>
        <xdr:cNvSpPr/>
      </xdr:nvSpPr>
      <xdr:spPr bwMode="auto">
        <a:xfrm>
          <a:off x="3556000" y="3391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48696</xdr:rowOff>
    </xdr:from>
    <xdr:ext cx="762000" cy="259045"/>
    <xdr:sp macro="" textlink="">
      <xdr:nvSpPr>
        <xdr:cNvPr id="76" name="テキスト ボックス 75">
          <a:extLst>
            <a:ext uri="{FF2B5EF4-FFF2-40B4-BE49-F238E27FC236}">
              <a16:creationId xmlns:a16="http://schemas.microsoft.com/office/drawing/2014/main" id="{9DE98F9C-E78B-4391-A6E3-5AE0970A0CB2}"/>
            </a:ext>
          </a:extLst>
        </xdr:cNvPr>
        <xdr:cNvSpPr txBox="1"/>
      </xdr:nvSpPr>
      <xdr:spPr>
        <a:xfrm>
          <a:off x="3225800" y="347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135522</xdr:rowOff>
    </xdr:from>
    <xdr:to>
      <xdr:col>15</xdr:col>
      <xdr:colOff>101600</xdr:colOff>
      <xdr:row>20</xdr:row>
      <xdr:rowOff>65672</xdr:rowOff>
    </xdr:to>
    <xdr:sp macro="" textlink="">
      <xdr:nvSpPr>
        <xdr:cNvPr id="77" name="楕円 76">
          <a:extLst>
            <a:ext uri="{FF2B5EF4-FFF2-40B4-BE49-F238E27FC236}">
              <a16:creationId xmlns:a16="http://schemas.microsoft.com/office/drawing/2014/main" id="{8E5BB4A7-6F04-472B-8EF5-EB1419ED86EC}"/>
            </a:ext>
          </a:extLst>
        </xdr:cNvPr>
        <xdr:cNvSpPr/>
      </xdr:nvSpPr>
      <xdr:spPr bwMode="auto">
        <a:xfrm>
          <a:off x="2857500" y="3393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50449</xdr:rowOff>
    </xdr:from>
    <xdr:ext cx="762000" cy="259045"/>
    <xdr:sp macro="" textlink="">
      <xdr:nvSpPr>
        <xdr:cNvPr id="78" name="テキスト ボックス 77">
          <a:extLst>
            <a:ext uri="{FF2B5EF4-FFF2-40B4-BE49-F238E27FC236}">
              <a16:creationId xmlns:a16="http://schemas.microsoft.com/office/drawing/2014/main" id="{EA475B8C-FD0D-4A6C-9C26-2CAE90EA8D09}"/>
            </a:ext>
          </a:extLst>
        </xdr:cNvPr>
        <xdr:cNvSpPr txBox="1"/>
      </xdr:nvSpPr>
      <xdr:spPr>
        <a:xfrm>
          <a:off x="2527300" y="34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C2E0A530-CECC-49A4-AE57-2ED63C088AAF}"/>
            </a:ext>
          </a:extLst>
        </xdr:cNvPr>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0EE9F1E-7971-45F3-93E2-E095381B084D}"/>
            </a:ext>
          </a:extLst>
        </xdr:cNvPr>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1D323F-75D7-4F1D-B973-486E30322DA8}"/>
            </a:ext>
          </a:extLst>
        </xdr:cNvPr>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C7E6E97-78AF-4546-AB49-9459DECE00F8}"/>
            </a:ext>
          </a:extLst>
        </xdr:cNvPr>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2602BAE-193F-4F81-94B3-0C2F25107A0E}"/>
            </a:ext>
          </a:extLst>
        </xdr:cNvPr>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2145BFA9-30D6-4BFB-AF5D-977DA0FA7B92}"/>
            </a:ext>
          </a:extLst>
        </xdr:cNvPr>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2461432-C61F-48CD-8A65-9EB6AF5D6AA7}"/>
            </a:ext>
          </a:extLst>
        </xdr:cNvPr>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E08CBDE1-0EFB-4E6E-8230-A0D8BE106B5B}"/>
            </a:ext>
          </a:extLst>
        </xdr:cNvPr>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BF4310C-31C3-4909-A738-28D02FD6D745}"/>
            </a:ext>
          </a:extLst>
        </xdr:cNvPr>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899D7879-9919-4EC0-BD1F-16843F2CA109}"/>
            </a:ext>
          </a:extLst>
        </xdr:cNvPr>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BDB28A65-A64B-4EB8-B4A8-C98D5655D282}"/>
            </a:ext>
          </a:extLst>
        </xdr:cNvPr>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58F38A38-C700-4731-81CE-6653BD631717}"/>
            </a:ext>
          </a:extLst>
        </xdr:cNvPr>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504E78FB-E3DB-44C9-9185-8D587B2FFC77}"/>
            </a:ext>
          </a:extLst>
        </xdr:cNvPr>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9AECC2C-D855-4572-B817-E716679003B4}"/>
            </a:ext>
          </a:extLst>
        </xdr:cNvPr>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D48FB37B-5A5E-4B05-ACFF-22FE17CC02BE}"/>
            </a:ext>
          </a:extLst>
        </xdr:cNvPr>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AB75CAEB-E9B9-4065-B3B8-5A69B95A5691}"/>
            </a:ext>
          </a:extLst>
        </xdr:cNvPr>
        <xdr:cNvCxnSpPr/>
      </xdr:nvCxnSpPr>
      <xdr:spPr bwMode="auto">
        <a:xfrm>
          <a:off x="2159000" y="6658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4B86327A-4DD0-40D4-8EC4-530CA1C754B9}"/>
            </a:ext>
          </a:extLst>
        </xdr:cNvPr>
        <xdr:cNvCxnSpPr/>
      </xdr:nvCxnSpPr>
      <xdr:spPr bwMode="auto">
        <a:xfrm>
          <a:off x="2159000" y="650330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5383E1B9-303A-4EBB-9F0C-E6C1D4A3F602}"/>
            </a:ext>
          </a:extLst>
        </xdr:cNvPr>
        <xdr:cNvSpPr txBox="1"/>
      </xdr:nvSpPr>
      <xdr:spPr>
        <a:xfrm>
          <a:off x="1384300" y="6361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FF8F318-6D24-405C-910B-DB89CD3F8493}"/>
            </a:ext>
          </a:extLst>
        </xdr:cNvPr>
        <xdr:cNvCxnSpPr/>
      </xdr:nvCxnSpPr>
      <xdr:spPr bwMode="auto">
        <a:xfrm>
          <a:off x="2159000" y="617673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308CCC3F-547D-4138-948B-C711C34D3F4D}"/>
            </a:ext>
          </a:extLst>
        </xdr:cNvPr>
        <xdr:cNvSpPr txBox="1"/>
      </xdr:nvSpPr>
      <xdr:spPr>
        <a:xfrm>
          <a:off x="1384300" y="616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CE7CC466-FE31-41E7-A148-65F4EE46B51F}"/>
            </a:ext>
          </a:extLst>
        </xdr:cNvPr>
        <xdr:cNvCxnSpPr/>
      </xdr:nvCxnSpPr>
      <xdr:spPr bwMode="auto">
        <a:xfrm>
          <a:off x="2159000" y="60216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AC63FFC-9ABD-4CE4-AC0E-E87BEFE93E48}"/>
            </a:ext>
          </a:extLst>
        </xdr:cNvPr>
        <xdr:cNvSpPr txBox="1"/>
      </xdr:nvSpPr>
      <xdr:spPr>
        <a:xfrm>
          <a:off x="1384300" y="60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973F3849-3259-4106-9282-7B4AF888CAB8}"/>
            </a:ext>
          </a:extLst>
        </xdr:cNvPr>
        <xdr:cNvCxnSpPr/>
      </xdr:nvCxnSpPr>
      <xdr:spPr bwMode="auto">
        <a:xfrm>
          <a:off x="2159000" y="586649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F788BEAE-0A46-4F16-A8D8-F90C1B895A5B}"/>
            </a:ext>
          </a:extLst>
        </xdr:cNvPr>
        <xdr:cNvSpPr txBox="1"/>
      </xdr:nvSpPr>
      <xdr:spPr>
        <a:xfrm>
          <a:off x="1384300" y="5829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C4C5F65D-9BEE-4B9F-AEF1-56C4B1B8A5A7}"/>
            </a:ext>
          </a:extLst>
        </xdr:cNvPr>
        <xdr:cNvCxnSpPr/>
      </xdr:nvCxnSpPr>
      <xdr:spPr bwMode="auto">
        <a:xfrm>
          <a:off x="2159000" y="57113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4BDD6F0B-61FA-413A-8568-399622D888EE}"/>
            </a:ext>
          </a:extLst>
        </xdr:cNvPr>
        <xdr:cNvSpPr txBox="1"/>
      </xdr:nvSpPr>
      <xdr:spPr>
        <a:xfrm>
          <a:off x="1384300" y="556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9DA86D0-4D99-45E6-9737-5EDAAD8D5EA1}"/>
            </a:ext>
          </a:extLst>
        </xdr:cNvPr>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EEC5BE22-5E51-4BC6-AD91-690782DD3603}"/>
            </a:ext>
          </a:extLst>
        </xdr:cNvPr>
        <xdr:cNvSpPr txBox="1"/>
      </xdr:nvSpPr>
      <xdr:spPr>
        <a:xfrm>
          <a:off x="13843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5A7608F1-D3AF-443C-83D6-EFD03143699C}"/>
            </a:ext>
          </a:extLst>
        </xdr:cNvPr>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3C49CC18-44EF-4A6F-BB5A-C4B3F225AAE5}"/>
            </a:ext>
          </a:extLst>
        </xdr:cNvPr>
        <xdr:cNvCxnSpPr/>
      </xdr:nvCxnSpPr>
      <xdr:spPr bwMode="auto">
        <a:xfrm flipV="1">
          <a:off x="5651500" y="5659969"/>
          <a:ext cx="0" cy="8508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CBF2538-4C1F-483A-BB10-06C1A81C9CC8}"/>
            </a:ext>
          </a:extLst>
        </xdr:cNvPr>
        <xdr:cNvSpPr txBox="1"/>
      </xdr:nvSpPr>
      <xdr:spPr>
        <a:xfrm>
          <a:off x="5740400" y="651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D7BF931A-F8E4-4866-85E8-8420946185E5}"/>
            </a:ext>
          </a:extLst>
        </xdr:cNvPr>
        <xdr:cNvCxnSpPr/>
      </xdr:nvCxnSpPr>
      <xdr:spPr bwMode="auto">
        <a:xfrm>
          <a:off x="5562600" y="65108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419DA1C1-22DA-4077-9EAF-7D77256AB6A2}"/>
            </a:ext>
          </a:extLst>
        </xdr:cNvPr>
        <xdr:cNvSpPr txBox="1"/>
      </xdr:nvSpPr>
      <xdr:spPr>
        <a:xfrm>
          <a:off x="5740400" y="548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3C2260EB-F6C4-4DAB-B73C-D89D908CE41B}"/>
            </a:ext>
          </a:extLst>
        </xdr:cNvPr>
        <xdr:cNvCxnSpPr/>
      </xdr:nvCxnSpPr>
      <xdr:spPr bwMode="auto">
        <a:xfrm>
          <a:off x="5562600" y="56599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64625</xdr:rowOff>
    </xdr:from>
    <xdr:to>
      <xdr:col>29</xdr:col>
      <xdr:colOff>127000</xdr:colOff>
      <xdr:row>36</xdr:row>
      <xdr:rowOff>82652</xdr:rowOff>
    </xdr:to>
    <xdr:cxnSp macro="">
      <xdr:nvCxnSpPr>
        <xdr:cNvPr id="113" name="直線コネクタ 112">
          <a:extLst>
            <a:ext uri="{FF2B5EF4-FFF2-40B4-BE49-F238E27FC236}">
              <a16:creationId xmlns:a16="http://schemas.microsoft.com/office/drawing/2014/main" id="{8B98371A-DA9A-4570-8117-FAD74CE13A34}"/>
            </a:ext>
          </a:extLst>
        </xdr:cNvPr>
        <xdr:cNvCxnSpPr/>
      </xdr:nvCxnSpPr>
      <xdr:spPr bwMode="auto">
        <a:xfrm flipV="1">
          <a:off x="5003800" y="6236825"/>
          <a:ext cx="647700" cy="180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2F6FB4BF-2E61-440F-B4A7-3E0A5FF5CF73}"/>
            </a:ext>
          </a:extLst>
        </xdr:cNvPr>
        <xdr:cNvSpPr txBox="1"/>
      </xdr:nvSpPr>
      <xdr:spPr>
        <a:xfrm>
          <a:off x="5740400" y="6077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A47714B6-D76F-412B-A118-EFEEE7C4AC51}"/>
            </a:ext>
          </a:extLst>
        </xdr:cNvPr>
        <xdr:cNvSpPr/>
      </xdr:nvSpPr>
      <xdr:spPr bwMode="auto">
        <a:xfrm>
          <a:off x="5600700" y="6175608"/>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82652</xdr:rowOff>
    </xdr:from>
    <xdr:to>
      <xdr:col>26</xdr:col>
      <xdr:colOff>50800</xdr:colOff>
      <xdr:row>36</xdr:row>
      <xdr:rowOff>120828</xdr:rowOff>
    </xdr:to>
    <xdr:cxnSp macro="">
      <xdr:nvCxnSpPr>
        <xdr:cNvPr id="116" name="直線コネクタ 115">
          <a:extLst>
            <a:ext uri="{FF2B5EF4-FFF2-40B4-BE49-F238E27FC236}">
              <a16:creationId xmlns:a16="http://schemas.microsoft.com/office/drawing/2014/main" id="{22D33762-D7D0-41C8-B2F0-7688356E41B2}"/>
            </a:ext>
          </a:extLst>
        </xdr:cNvPr>
        <xdr:cNvCxnSpPr/>
      </xdr:nvCxnSpPr>
      <xdr:spPr bwMode="auto">
        <a:xfrm flipV="1">
          <a:off x="4305300" y="6254852"/>
          <a:ext cx="698500" cy="38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4B564131-0575-4EFE-85DB-6E6ADC8B6068}"/>
            </a:ext>
          </a:extLst>
        </xdr:cNvPr>
        <xdr:cNvSpPr/>
      </xdr:nvSpPr>
      <xdr:spPr bwMode="auto">
        <a:xfrm>
          <a:off x="4953000" y="6169076"/>
          <a:ext cx="101600" cy="63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1683F1DA-738E-4477-B419-1A71BFB2420D}"/>
            </a:ext>
          </a:extLst>
        </xdr:cNvPr>
        <xdr:cNvSpPr txBox="1"/>
      </xdr:nvSpPr>
      <xdr:spPr>
        <a:xfrm>
          <a:off x="4622800" y="6004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120828</xdr:rowOff>
    </xdr:from>
    <xdr:to>
      <xdr:col>22</xdr:col>
      <xdr:colOff>114300</xdr:colOff>
      <xdr:row>36</xdr:row>
      <xdr:rowOff>127131</xdr:rowOff>
    </xdr:to>
    <xdr:cxnSp macro="">
      <xdr:nvCxnSpPr>
        <xdr:cNvPr id="119" name="直線コネクタ 118">
          <a:extLst>
            <a:ext uri="{FF2B5EF4-FFF2-40B4-BE49-F238E27FC236}">
              <a16:creationId xmlns:a16="http://schemas.microsoft.com/office/drawing/2014/main" id="{314DFDD1-412B-474D-A8CB-9E696D95D01C}"/>
            </a:ext>
          </a:extLst>
        </xdr:cNvPr>
        <xdr:cNvCxnSpPr/>
      </xdr:nvCxnSpPr>
      <xdr:spPr bwMode="auto">
        <a:xfrm flipV="1">
          <a:off x="3606800" y="6293028"/>
          <a:ext cx="698500" cy="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ABD0CD77-B7CD-4BB6-AA13-CA172B98C379}"/>
            </a:ext>
          </a:extLst>
        </xdr:cNvPr>
        <xdr:cNvSpPr/>
      </xdr:nvSpPr>
      <xdr:spPr bwMode="auto">
        <a:xfrm>
          <a:off x="4254500" y="6172984"/>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B8A15317-E686-47D5-875D-43C90C2C8174}"/>
            </a:ext>
          </a:extLst>
        </xdr:cNvPr>
        <xdr:cNvSpPr txBox="1"/>
      </xdr:nvSpPr>
      <xdr:spPr>
        <a:xfrm>
          <a:off x="3924300" y="599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47153</xdr:rowOff>
    </xdr:from>
    <xdr:to>
      <xdr:col>18</xdr:col>
      <xdr:colOff>177800</xdr:colOff>
      <xdr:row>36</xdr:row>
      <xdr:rowOff>127131</xdr:rowOff>
    </xdr:to>
    <xdr:cxnSp macro="">
      <xdr:nvCxnSpPr>
        <xdr:cNvPr id="122" name="直線コネクタ 121">
          <a:extLst>
            <a:ext uri="{FF2B5EF4-FFF2-40B4-BE49-F238E27FC236}">
              <a16:creationId xmlns:a16="http://schemas.microsoft.com/office/drawing/2014/main" id="{77A85E1C-E11F-4160-9E39-154E91A619F4}"/>
            </a:ext>
          </a:extLst>
        </xdr:cNvPr>
        <xdr:cNvCxnSpPr/>
      </xdr:nvCxnSpPr>
      <xdr:spPr bwMode="auto">
        <a:xfrm>
          <a:off x="2908300" y="6219353"/>
          <a:ext cx="698500" cy="79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EEC987D-E944-4FE4-BDBA-7C620AB3FBCB}"/>
            </a:ext>
          </a:extLst>
        </xdr:cNvPr>
        <xdr:cNvSpPr/>
      </xdr:nvSpPr>
      <xdr:spPr bwMode="auto">
        <a:xfrm>
          <a:off x="3556000" y="6168075"/>
          <a:ext cx="101600" cy="63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9766C101-FE7B-42D1-B5F7-72522877AD2D}"/>
            </a:ext>
          </a:extLst>
        </xdr:cNvPr>
        <xdr:cNvSpPr txBox="1"/>
      </xdr:nvSpPr>
      <xdr:spPr>
        <a:xfrm>
          <a:off x="3225800" y="600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606344B2-38B1-4961-BBD4-33077DF4073F}"/>
            </a:ext>
          </a:extLst>
        </xdr:cNvPr>
        <xdr:cNvSpPr/>
      </xdr:nvSpPr>
      <xdr:spPr bwMode="auto">
        <a:xfrm>
          <a:off x="2857500" y="6172843"/>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A418CD57-7C76-4D09-A1A7-99DC384543EA}"/>
            </a:ext>
          </a:extLst>
        </xdr:cNvPr>
        <xdr:cNvSpPr txBox="1"/>
      </xdr:nvSpPr>
      <xdr:spPr>
        <a:xfrm>
          <a:off x="2527300" y="6008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4FD8F95-FFB3-4B2B-9108-CC654B1361E5}"/>
            </a:ext>
          </a:extLst>
        </xdr:cNvPr>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4D55B293-078F-42DD-BDFE-66DD8FE61801}"/>
            </a:ext>
          </a:extLst>
        </xdr:cNvPr>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7CD95505-49FD-4F0A-BE85-AAE2F734175F}"/>
            </a:ext>
          </a:extLst>
        </xdr:cNvPr>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AEB7A45-9CA3-4CBE-BAB4-93A6E3389F9D}"/>
            </a:ext>
          </a:extLst>
        </xdr:cNvPr>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C085E68-8261-4B84-B381-44E9305D6D53}"/>
            </a:ext>
          </a:extLst>
        </xdr:cNvPr>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13825</xdr:rowOff>
    </xdr:from>
    <xdr:to>
      <xdr:col>29</xdr:col>
      <xdr:colOff>177800</xdr:colOff>
      <xdr:row>36</xdr:row>
      <xdr:rowOff>115425</xdr:rowOff>
    </xdr:to>
    <xdr:sp macro="" textlink="">
      <xdr:nvSpPr>
        <xdr:cNvPr id="132" name="楕円 131">
          <a:extLst>
            <a:ext uri="{FF2B5EF4-FFF2-40B4-BE49-F238E27FC236}">
              <a16:creationId xmlns:a16="http://schemas.microsoft.com/office/drawing/2014/main" id="{04344056-DA3D-4ADE-BCF6-A2A1B20D4817}"/>
            </a:ext>
          </a:extLst>
        </xdr:cNvPr>
        <xdr:cNvSpPr/>
      </xdr:nvSpPr>
      <xdr:spPr bwMode="auto">
        <a:xfrm>
          <a:off x="5600700" y="6186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328802</xdr:rowOff>
    </xdr:from>
    <xdr:ext cx="762000" cy="259045"/>
    <xdr:sp macro="" textlink="">
      <xdr:nvSpPr>
        <xdr:cNvPr id="133" name="人口1人当たり決算額の推移該当値テキスト445">
          <a:extLst>
            <a:ext uri="{FF2B5EF4-FFF2-40B4-BE49-F238E27FC236}">
              <a16:creationId xmlns:a16="http://schemas.microsoft.com/office/drawing/2014/main" id="{4E254F9F-8D4A-4496-8B18-88DEE8F397D6}"/>
            </a:ext>
          </a:extLst>
        </xdr:cNvPr>
        <xdr:cNvSpPr txBox="1"/>
      </xdr:nvSpPr>
      <xdr:spPr>
        <a:xfrm>
          <a:off x="5740400" y="616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31852</xdr:rowOff>
    </xdr:from>
    <xdr:to>
      <xdr:col>26</xdr:col>
      <xdr:colOff>101600</xdr:colOff>
      <xdr:row>36</xdr:row>
      <xdr:rowOff>133452</xdr:rowOff>
    </xdr:to>
    <xdr:sp macro="" textlink="">
      <xdr:nvSpPr>
        <xdr:cNvPr id="134" name="楕円 133">
          <a:extLst>
            <a:ext uri="{FF2B5EF4-FFF2-40B4-BE49-F238E27FC236}">
              <a16:creationId xmlns:a16="http://schemas.microsoft.com/office/drawing/2014/main" id="{F1595150-0DFB-4C2C-A927-0A4E28B0C384}"/>
            </a:ext>
          </a:extLst>
        </xdr:cNvPr>
        <xdr:cNvSpPr/>
      </xdr:nvSpPr>
      <xdr:spPr bwMode="auto">
        <a:xfrm>
          <a:off x="4953000" y="6204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118229</xdr:rowOff>
    </xdr:from>
    <xdr:ext cx="736600" cy="259045"/>
    <xdr:sp macro="" textlink="">
      <xdr:nvSpPr>
        <xdr:cNvPr id="135" name="テキスト ボックス 134">
          <a:extLst>
            <a:ext uri="{FF2B5EF4-FFF2-40B4-BE49-F238E27FC236}">
              <a16:creationId xmlns:a16="http://schemas.microsoft.com/office/drawing/2014/main" id="{775A82BE-3667-4906-8370-2CA2D92D5417}"/>
            </a:ext>
          </a:extLst>
        </xdr:cNvPr>
        <xdr:cNvSpPr txBox="1"/>
      </xdr:nvSpPr>
      <xdr:spPr>
        <a:xfrm>
          <a:off x="4622800" y="62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70028</xdr:rowOff>
    </xdr:from>
    <xdr:to>
      <xdr:col>22</xdr:col>
      <xdr:colOff>165100</xdr:colOff>
      <xdr:row>37</xdr:row>
      <xdr:rowOff>178</xdr:rowOff>
    </xdr:to>
    <xdr:sp macro="" textlink="">
      <xdr:nvSpPr>
        <xdr:cNvPr id="136" name="楕円 135">
          <a:extLst>
            <a:ext uri="{FF2B5EF4-FFF2-40B4-BE49-F238E27FC236}">
              <a16:creationId xmlns:a16="http://schemas.microsoft.com/office/drawing/2014/main" id="{F261BF5E-8875-4159-A586-93D845E7E67A}"/>
            </a:ext>
          </a:extLst>
        </xdr:cNvPr>
        <xdr:cNvSpPr/>
      </xdr:nvSpPr>
      <xdr:spPr bwMode="auto">
        <a:xfrm>
          <a:off x="4254500" y="6242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156405</xdr:rowOff>
    </xdr:from>
    <xdr:ext cx="762000" cy="259045"/>
    <xdr:sp macro="" textlink="">
      <xdr:nvSpPr>
        <xdr:cNvPr id="137" name="テキスト ボックス 136">
          <a:extLst>
            <a:ext uri="{FF2B5EF4-FFF2-40B4-BE49-F238E27FC236}">
              <a16:creationId xmlns:a16="http://schemas.microsoft.com/office/drawing/2014/main" id="{348FD0FE-6E0B-4B28-A805-E171DCDCA53B}"/>
            </a:ext>
          </a:extLst>
        </xdr:cNvPr>
        <xdr:cNvSpPr txBox="1"/>
      </xdr:nvSpPr>
      <xdr:spPr>
        <a:xfrm>
          <a:off x="3924300" y="632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76331</xdr:rowOff>
    </xdr:from>
    <xdr:to>
      <xdr:col>19</xdr:col>
      <xdr:colOff>38100</xdr:colOff>
      <xdr:row>37</xdr:row>
      <xdr:rowOff>6481</xdr:rowOff>
    </xdr:to>
    <xdr:sp macro="" textlink="">
      <xdr:nvSpPr>
        <xdr:cNvPr id="138" name="楕円 137">
          <a:extLst>
            <a:ext uri="{FF2B5EF4-FFF2-40B4-BE49-F238E27FC236}">
              <a16:creationId xmlns:a16="http://schemas.microsoft.com/office/drawing/2014/main" id="{E30F3B8B-F1AE-4B57-92E0-DB359FF2D04E}"/>
            </a:ext>
          </a:extLst>
        </xdr:cNvPr>
        <xdr:cNvSpPr/>
      </xdr:nvSpPr>
      <xdr:spPr bwMode="auto">
        <a:xfrm>
          <a:off x="3556000" y="6248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162708</xdr:rowOff>
    </xdr:from>
    <xdr:ext cx="762000" cy="259045"/>
    <xdr:sp macro="" textlink="">
      <xdr:nvSpPr>
        <xdr:cNvPr id="139" name="テキスト ボックス 138">
          <a:extLst>
            <a:ext uri="{FF2B5EF4-FFF2-40B4-BE49-F238E27FC236}">
              <a16:creationId xmlns:a16="http://schemas.microsoft.com/office/drawing/2014/main" id="{CFD3CEE3-976C-4ACF-A84C-72487A0B57B2}"/>
            </a:ext>
          </a:extLst>
        </xdr:cNvPr>
        <xdr:cNvSpPr txBox="1"/>
      </xdr:nvSpPr>
      <xdr:spPr>
        <a:xfrm>
          <a:off x="3225800" y="633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339253</xdr:rowOff>
    </xdr:from>
    <xdr:to>
      <xdr:col>15</xdr:col>
      <xdr:colOff>101600</xdr:colOff>
      <xdr:row>36</xdr:row>
      <xdr:rowOff>97953</xdr:rowOff>
    </xdr:to>
    <xdr:sp macro="" textlink="">
      <xdr:nvSpPr>
        <xdr:cNvPr id="140" name="楕円 139">
          <a:extLst>
            <a:ext uri="{FF2B5EF4-FFF2-40B4-BE49-F238E27FC236}">
              <a16:creationId xmlns:a16="http://schemas.microsoft.com/office/drawing/2014/main" id="{3E0D6749-9A3C-412F-90D8-707D304EEA78}"/>
            </a:ext>
          </a:extLst>
        </xdr:cNvPr>
        <xdr:cNvSpPr/>
      </xdr:nvSpPr>
      <xdr:spPr bwMode="auto">
        <a:xfrm>
          <a:off x="2857500" y="6168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82730</xdr:rowOff>
    </xdr:from>
    <xdr:ext cx="762000" cy="259045"/>
    <xdr:sp macro="" textlink="">
      <xdr:nvSpPr>
        <xdr:cNvPr id="141" name="テキスト ボックス 140">
          <a:extLst>
            <a:ext uri="{FF2B5EF4-FFF2-40B4-BE49-F238E27FC236}">
              <a16:creationId xmlns:a16="http://schemas.microsoft.com/office/drawing/2014/main" id="{6ED2298D-2C99-491A-BCB8-9427E5EF1653}"/>
            </a:ext>
          </a:extLst>
        </xdr:cNvPr>
        <xdr:cNvSpPr txBox="1"/>
      </xdr:nvSpPr>
      <xdr:spPr>
        <a:xfrm>
          <a:off x="2527300" y="6254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36673F-7D1B-4076-AA1E-A356E8CFD7C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3B12DE6-ACE4-4BDF-AED2-4DB677A887C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3AB685E-AA06-4A50-9129-129A3AA09A0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EADE5D6-ACE8-4AEA-B7E3-3BE761B4161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B5C9B6-F03F-4960-81F8-5B4ACE06BC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D446D8-392E-4582-81CB-05DD7E2761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E32363-58C3-414F-8B47-D5B7A5E45BE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E3E29D-1A0D-49AB-B487-4CFA2468FD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E6D947-4909-45D0-855A-B361BFD34A0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0347985-BCDF-4CF0-ADDC-89E53D72204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C5D53D-1D94-4E64-A1F2-8F0E795648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C43B54-72D3-4AB1-9039-708CAC9E524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8CDAEF-3D6F-444C-827D-28C3F104D42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7B63C2-E0F7-4B31-9612-3123785061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240C7B-97FA-43F9-B9FA-CFCC2A5927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760D7BA-B79F-42C0-8830-5570F65E056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AAAD3D8-229D-4D09-8D60-7CFC38C3EB3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56D0103-BEB0-4AF6-95CD-1F376A6D7E1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18F4F9C-26F2-4A2D-8A30-56AC7F64EB6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802D2A-D9CD-4B61-9914-8EDA720A1B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28D00F8-2209-44E2-8D0A-46CDC5E2108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DA897AA-B462-4FC3-92C2-B09CCD9FC32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D0C0A3E-DC9D-4072-8479-6D4EE98AA02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DA57718-B9E8-456A-B502-FC818B30086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0B23BC-4A97-4985-881C-09E205AA9F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92A8C4E-729E-4A19-8F7A-EE79622E9D7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2329FA-6E02-4423-95CD-DE2C1BDCF80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8E4483B-21E7-47B1-BB5B-A4483B19B9E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4242977-5C7E-4FB2-B511-B430894BA2E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E21D117-ED65-4267-921F-866B407B9C8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800F9A1-FD8B-4961-867C-F693DDD0F8B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4DA48B2-294E-4E41-ACDF-B59365F0029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4D2967C-C5C6-41FB-8015-27D90E49724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A0009EC-4A2D-4094-B817-41DAE944E76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A769BCE-9F2C-4421-ACB9-D3A16EEBE22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6A964D9-7B45-41FD-BBEB-9957CAAED36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E8F93BE-B070-4A99-BAE3-994AD0FF274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9E0202C-684D-48A7-9F73-143143A7530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44DEBE1-7C84-4761-A660-B88E081244D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91D00D4-918F-47AF-87A6-4FC6533C855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96AA6B0-BF7C-423C-8A93-8ED2940C6316}"/>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66D45783-D9E4-4786-B905-D485DF4CD5E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3A8284F-1641-4D32-A496-3EEE7774956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52529A1-4671-4AB7-B822-8209F48A08C7}"/>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37B2657-B94B-4A53-95F8-7D9F27A75BA2}"/>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4D7A4A3B-3024-4BBE-BEA9-06033DA9DC78}"/>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43A45C3C-8D1F-4713-8414-28FA5FCC9773}"/>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CB4F8234-9BC8-4782-B1BD-1834842A5F9A}"/>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45B37482-3D1A-440C-B529-648DF970885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D88257E8-F334-4244-8FA4-AC6601C8B94F}"/>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6793DE9A-D940-421F-832D-AADC0BCCD369}"/>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ED47776-6EB8-494E-B5F8-93D8B66DB9F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250098D-529A-45AB-B8A9-5018AF56A411}"/>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F0126EF-6A63-4BF7-9563-A176FE9C229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CE69D37F-B643-449D-959D-16D117D247C9}"/>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2641EB90-D7B3-49EE-8E78-B734D6B6C7E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C24230B4-7ACC-4504-9EFF-01887AC1EED8}"/>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75C94029-6F45-4285-BA5A-B2EC0F048CB4}"/>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7FA8D3CE-5D65-4A82-8B88-F79B2EE14964}"/>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E0DBA83A-A4B1-4F37-8460-61C26C69F501}"/>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4A96A98E-2B91-44FD-93B3-A5437B33853E}"/>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70630</xdr:rowOff>
    </xdr:from>
    <xdr:to>
      <xdr:col>24</xdr:col>
      <xdr:colOff>63500</xdr:colOff>
      <xdr:row>36</xdr:row>
      <xdr:rowOff>144990</xdr:rowOff>
    </xdr:to>
    <xdr:cxnSp macro="">
      <xdr:nvCxnSpPr>
        <xdr:cNvPr id="63" name="直線コネクタ 62">
          <a:extLst>
            <a:ext uri="{FF2B5EF4-FFF2-40B4-BE49-F238E27FC236}">
              <a16:creationId xmlns:a16="http://schemas.microsoft.com/office/drawing/2014/main" id="{08E033CA-205C-4BCF-BB5D-2F2A78301563}"/>
            </a:ext>
          </a:extLst>
        </xdr:cNvPr>
        <xdr:cNvCxnSpPr/>
      </xdr:nvCxnSpPr>
      <xdr:spPr>
        <a:xfrm flipV="1">
          <a:off x="3797300" y="6242830"/>
          <a:ext cx="838200" cy="7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943E34CF-0EB5-436D-83D0-9BE099E8AB03}"/>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6E7D5A2E-E289-4513-8970-F67C5CA2224B}"/>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144990</xdr:rowOff>
    </xdr:from>
    <xdr:to>
      <xdr:col>19</xdr:col>
      <xdr:colOff>177800</xdr:colOff>
      <xdr:row>37</xdr:row>
      <xdr:rowOff>10459</xdr:rowOff>
    </xdr:to>
    <xdr:cxnSp macro="">
      <xdr:nvCxnSpPr>
        <xdr:cNvPr id="66" name="直線コネクタ 65">
          <a:extLst>
            <a:ext uri="{FF2B5EF4-FFF2-40B4-BE49-F238E27FC236}">
              <a16:creationId xmlns:a16="http://schemas.microsoft.com/office/drawing/2014/main" id="{6CCBB84E-66E1-44B3-BCC6-E6D430FF0205}"/>
            </a:ext>
          </a:extLst>
        </xdr:cNvPr>
        <xdr:cNvCxnSpPr/>
      </xdr:nvCxnSpPr>
      <xdr:spPr>
        <a:xfrm flipV="1">
          <a:off x="2908300" y="6317190"/>
          <a:ext cx="8890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85B5C377-5436-4BC8-B623-67806A4DF814}"/>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6634C8A6-93BC-4076-A79F-EA35E557BC47}"/>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10459</xdr:rowOff>
    </xdr:from>
    <xdr:to>
      <xdr:col>15</xdr:col>
      <xdr:colOff>50800</xdr:colOff>
      <xdr:row>37</xdr:row>
      <xdr:rowOff>34299</xdr:rowOff>
    </xdr:to>
    <xdr:cxnSp macro="">
      <xdr:nvCxnSpPr>
        <xdr:cNvPr id="69" name="直線コネクタ 68">
          <a:extLst>
            <a:ext uri="{FF2B5EF4-FFF2-40B4-BE49-F238E27FC236}">
              <a16:creationId xmlns:a16="http://schemas.microsoft.com/office/drawing/2014/main" id="{F64C7AD0-5DB1-4CE8-95AA-EEA3F1F7E340}"/>
            </a:ext>
          </a:extLst>
        </xdr:cNvPr>
        <xdr:cNvCxnSpPr/>
      </xdr:nvCxnSpPr>
      <xdr:spPr>
        <a:xfrm flipV="1">
          <a:off x="2019300" y="6354109"/>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53319BD4-A990-4C13-9F69-18F1F6BF262B}"/>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B71A0635-74D0-41A2-81DC-5DAFFACA074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34299</xdr:rowOff>
    </xdr:from>
    <xdr:to>
      <xdr:col>10</xdr:col>
      <xdr:colOff>114300</xdr:colOff>
      <xdr:row>37</xdr:row>
      <xdr:rowOff>47068</xdr:rowOff>
    </xdr:to>
    <xdr:cxnSp macro="">
      <xdr:nvCxnSpPr>
        <xdr:cNvPr id="72" name="直線コネクタ 71">
          <a:extLst>
            <a:ext uri="{FF2B5EF4-FFF2-40B4-BE49-F238E27FC236}">
              <a16:creationId xmlns:a16="http://schemas.microsoft.com/office/drawing/2014/main" id="{854BB110-57C8-46F8-83FB-68B2F78836FF}"/>
            </a:ext>
          </a:extLst>
        </xdr:cNvPr>
        <xdr:cNvCxnSpPr/>
      </xdr:nvCxnSpPr>
      <xdr:spPr>
        <a:xfrm flipV="1">
          <a:off x="1130300" y="6377949"/>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664E6568-1E5C-4792-B7E0-15E73D9D73BA}"/>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DC96DE52-C5A8-43C2-BFBF-0EC39F681FD7}"/>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867D0457-2087-45E2-B47A-43F86341650E}"/>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845348DC-1998-4A01-9591-F7917E13F627}"/>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4DB98CF-51DD-4825-9CEC-09FBE035ADC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DC67D8C-44DB-4BEF-969F-7F6F0B14D1A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387B526-3040-4462-9702-E401B5A0F60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FF56154-A49D-4A74-B13A-B82C9EBCC31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3C3CAA6D-C5B4-4D52-A567-DA726BF7BA4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19830</xdr:rowOff>
    </xdr:from>
    <xdr:to>
      <xdr:col>24</xdr:col>
      <xdr:colOff>114300</xdr:colOff>
      <xdr:row>36</xdr:row>
      <xdr:rowOff>121430</xdr:rowOff>
    </xdr:to>
    <xdr:sp macro="" textlink="">
      <xdr:nvSpPr>
        <xdr:cNvPr id="82" name="楕円 81">
          <a:extLst>
            <a:ext uri="{FF2B5EF4-FFF2-40B4-BE49-F238E27FC236}">
              <a16:creationId xmlns:a16="http://schemas.microsoft.com/office/drawing/2014/main" id="{54AC9887-AF70-4302-BC8A-D704E80A307C}"/>
            </a:ext>
          </a:extLst>
        </xdr:cNvPr>
        <xdr:cNvSpPr/>
      </xdr:nvSpPr>
      <xdr:spPr>
        <a:xfrm>
          <a:off x="4584700" y="61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42707</xdr:rowOff>
    </xdr:from>
    <xdr:ext cx="534377" cy="259045"/>
    <xdr:sp macro="" textlink="">
      <xdr:nvSpPr>
        <xdr:cNvPr id="83" name="人件費該当値テキスト">
          <a:extLst>
            <a:ext uri="{FF2B5EF4-FFF2-40B4-BE49-F238E27FC236}">
              <a16:creationId xmlns:a16="http://schemas.microsoft.com/office/drawing/2014/main" id="{5DE943D4-AE24-4F6A-A252-CD7464D748B9}"/>
            </a:ext>
          </a:extLst>
        </xdr:cNvPr>
        <xdr:cNvSpPr txBox="1"/>
      </xdr:nvSpPr>
      <xdr:spPr>
        <a:xfrm>
          <a:off x="4686300" y="604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94190</xdr:rowOff>
    </xdr:from>
    <xdr:to>
      <xdr:col>20</xdr:col>
      <xdr:colOff>38100</xdr:colOff>
      <xdr:row>37</xdr:row>
      <xdr:rowOff>24340</xdr:rowOff>
    </xdr:to>
    <xdr:sp macro="" textlink="">
      <xdr:nvSpPr>
        <xdr:cNvPr id="84" name="楕円 83">
          <a:extLst>
            <a:ext uri="{FF2B5EF4-FFF2-40B4-BE49-F238E27FC236}">
              <a16:creationId xmlns:a16="http://schemas.microsoft.com/office/drawing/2014/main" id="{DA2597B1-871B-44C4-9A21-EBE9469C9794}"/>
            </a:ext>
          </a:extLst>
        </xdr:cNvPr>
        <xdr:cNvSpPr/>
      </xdr:nvSpPr>
      <xdr:spPr>
        <a:xfrm>
          <a:off x="3746500" y="626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40867</xdr:rowOff>
    </xdr:from>
    <xdr:ext cx="534377" cy="259045"/>
    <xdr:sp macro="" textlink="">
      <xdr:nvSpPr>
        <xdr:cNvPr id="85" name="テキスト ボックス 84">
          <a:extLst>
            <a:ext uri="{FF2B5EF4-FFF2-40B4-BE49-F238E27FC236}">
              <a16:creationId xmlns:a16="http://schemas.microsoft.com/office/drawing/2014/main" id="{22162275-9329-4B3D-968C-FF633505E3A8}"/>
            </a:ext>
          </a:extLst>
        </xdr:cNvPr>
        <xdr:cNvSpPr txBox="1"/>
      </xdr:nvSpPr>
      <xdr:spPr>
        <a:xfrm>
          <a:off x="3530111" y="604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131109</xdr:rowOff>
    </xdr:from>
    <xdr:to>
      <xdr:col>15</xdr:col>
      <xdr:colOff>101600</xdr:colOff>
      <xdr:row>37</xdr:row>
      <xdr:rowOff>61259</xdr:rowOff>
    </xdr:to>
    <xdr:sp macro="" textlink="">
      <xdr:nvSpPr>
        <xdr:cNvPr id="86" name="楕円 85">
          <a:extLst>
            <a:ext uri="{FF2B5EF4-FFF2-40B4-BE49-F238E27FC236}">
              <a16:creationId xmlns:a16="http://schemas.microsoft.com/office/drawing/2014/main" id="{2900798E-8C02-4F94-956A-6060B0D59716}"/>
            </a:ext>
          </a:extLst>
        </xdr:cNvPr>
        <xdr:cNvSpPr/>
      </xdr:nvSpPr>
      <xdr:spPr>
        <a:xfrm>
          <a:off x="2857500" y="630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77786</xdr:rowOff>
    </xdr:from>
    <xdr:ext cx="534377" cy="259045"/>
    <xdr:sp macro="" textlink="">
      <xdr:nvSpPr>
        <xdr:cNvPr id="87" name="テキスト ボックス 86">
          <a:extLst>
            <a:ext uri="{FF2B5EF4-FFF2-40B4-BE49-F238E27FC236}">
              <a16:creationId xmlns:a16="http://schemas.microsoft.com/office/drawing/2014/main" id="{19187B9E-2D02-442E-8C59-328A5AF94D15}"/>
            </a:ext>
          </a:extLst>
        </xdr:cNvPr>
        <xdr:cNvSpPr txBox="1"/>
      </xdr:nvSpPr>
      <xdr:spPr>
        <a:xfrm>
          <a:off x="2641111" y="607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154949</xdr:rowOff>
    </xdr:from>
    <xdr:to>
      <xdr:col>10</xdr:col>
      <xdr:colOff>165100</xdr:colOff>
      <xdr:row>37</xdr:row>
      <xdr:rowOff>85099</xdr:rowOff>
    </xdr:to>
    <xdr:sp macro="" textlink="">
      <xdr:nvSpPr>
        <xdr:cNvPr id="88" name="楕円 87">
          <a:extLst>
            <a:ext uri="{FF2B5EF4-FFF2-40B4-BE49-F238E27FC236}">
              <a16:creationId xmlns:a16="http://schemas.microsoft.com/office/drawing/2014/main" id="{8C8FCD1F-60DB-4F9F-9EC9-88C8D0B4A177}"/>
            </a:ext>
          </a:extLst>
        </xdr:cNvPr>
        <xdr:cNvSpPr/>
      </xdr:nvSpPr>
      <xdr:spPr>
        <a:xfrm>
          <a:off x="1968500" y="632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76226</xdr:rowOff>
    </xdr:from>
    <xdr:ext cx="534377" cy="259045"/>
    <xdr:sp macro="" textlink="">
      <xdr:nvSpPr>
        <xdr:cNvPr id="89" name="テキスト ボックス 88">
          <a:extLst>
            <a:ext uri="{FF2B5EF4-FFF2-40B4-BE49-F238E27FC236}">
              <a16:creationId xmlns:a16="http://schemas.microsoft.com/office/drawing/2014/main" id="{15AB05C4-2D09-416D-A685-3E247B49C3E8}"/>
            </a:ext>
          </a:extLst>
        </xdr:cNvPr>
        <xdr:cNvSpPr txBox="1"/>
      </xdr:nvSpPr>
      <xdr:spPr>
        <a:xfrm>
          <a:off x="1752111" y="64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167718</xdr:rowOff>
    </xdr:from>
    <xdr:to>
      <xdr:col>6</xdr:col>
      <xdr:colOff>38100</xdr:colOff>
      <xdr:row>37</xdr:row>
      <xdr:rowOff>97868</xdr:rowOff>
    </xdr:to>
    <xdr:sp macro="" textlink="">
      <xdr:nvSpPr>
        <xdr:cNvPr id="90" name="楕円 89">
          <a:extLst>
            <a:ext uri="{FF2B5EF4-FFF2-40B4-BE49-F238E27FC236}">
              <a16:creationId xmlns:a16="http://schemas.microsoft.com/office/drawing/2014/main" id="{2F7A72CF-E8DF-4D60-ACC2-A53D6A25C1BE}"/>
            </a:ext>
          </a:extLst>
        </xdr:cNvPr>
        <xdr:cNvSpPr/>
      </xdr:nvSpPr>
      <xdr:spPr>
        <a:xfrm>
          <a:off x="1079500" y="633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114395</xdr:rowOff>
    </xdr:from>
    <xdr:ext cx="534377" cy="259045"/>
    <xdr:sp macro="" textlink="">
      <xdr:nvSpPr>
        <xdr:cNvPr id="91" name="テキスト ボックス 90">
          <a:extLst>
            <a:ext uri="{FF2B5EF4-FFF2-40B4-BE49-F238E27FC236}">
              <a16:creationId xmlns:a16="http://schemas.microsoft.com/office/drawing/2014/main" id="{0BFCE29F-A824-4F6F-B8FF-01423050487F}"/>
            </a:ext>
          </a:extLst>
        </xdr:cNvPr>
        <xdr:cNvSpPr txBox="1"/>
      </xdr:nvSpPr>
      <xdr:spPr>
        <a:xfrm>
          <a:off x="863111" y="611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3525CBA-2E15-4717-992A-B6D9AE944F7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D825AF5-A9F5-4A96-AA47-1F8D05A3C5C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A3E853B-6C80-4D6A-8F34-FF1856466BA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A81DD694-2CEB-4A3E-A32E-E829104A81F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D031B87-F973-4A9A-A95B-24EB69B45A8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FCB4D6D6-E953-4C33-989C-6D9D7788288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337E5AB-5C71-4C43-B87B-6876794D6B2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A1D3312-6465-40D3-A74B-BE3FEA6CD27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E5DDC09-02CE-438F-880B-11A7640F546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DC6899B-EE56-4BFE-812C-D3DA9A08AAD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35232C11-7E55-4ADC-BD75-DB866907510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DF99DE0A-37BC-4766-AE2D-F1F217E9DC5C}"/>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C282FF14-263E-4B16-A96E-BA7827C585A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469C8168-8660-4131-B1FD-586B0EAE249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8A7F84D2-ED04-4EE6-B910-D6E0BFC0F2CD}"/>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90FCDDEE-E2C5-4B41-8205-08DA793FD529}"/>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83DDB9A7-435F-4965-9B30-FC014212F00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2D1FFC34-F0E3-4F67-A088-C076659ADF0F}"/>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82982FFB-5198-495B-9A36-5202C255F9EB}"/>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EF9DC48C-7A1D-4D6C-831E-AB463081C53C}"/>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71616B01-871B-4726-A688-66C8F4C2BC1A}"/>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587BF56D-51B8-4826-95E0-82C26FABD18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6FECD0F1-1112-443F-AEC5-EDB4D0D4776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EEA2E45C-4A6F-4400-A538-11455CA0681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CAF60B9D-D19A-4DCB-8482-7843C3B464A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CD0B4360-1C8A-4DED-8479-B32DD570FD85}"/>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76698F92-42BE-4C13-A1A8-5CE222915F55}"/>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48DA049B-4AA2-4DD1-A26B-637A0AB2DBF4}"/>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CA681502-1F6F-4DEA-A90A-40AD647D2A73}"/>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CF3946EB-C122-48CA-9357-D483001ED931}"/>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96972</xdr:rowOff>
    </xdr:from>
    <xdr:to>
      <xdr:col>24</xdr:col>
      <xdr:colOff>63500</xdr:colOff>
      <xdr:row>58</xdr:row>
      <xdr:rowOff>101508</xdr:rowOff>
    </xdr:to>
    <xdr:cxnSp macro="">
      <xdr:nvCxnSpPr>
        <xdr:cNvPr id="122" name="直線コネクタ 121">
          <a:extLst>
            <a:ext uri="{FF2B5EF4-FFF2-40B4-BE49-F238E27FC236}">
              <a16:creationId xmlns:a16="http://schemas.microsoft.com/office/drawing/2014/main" id="{4A9453DE-79DA-42D7-B41A-C74578017D4C}"/>
            </a:ext>
          </a:extLst>
        </xdr:cNvPr>
        <xdr:cNvCxnSpPr/>
      </xdr:nvCxnSpPr>
      <xdr:spPr>
        <a:xfrm>
          <a:off x="3797300" y="10041072"/>
          <a:ext cx="8382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C6958A81-6159-4586-9111-5E1C92ED934D}"/>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199027DD-7FE8-4537-A8EC-26BD9C663B3E}"/>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86188</xdr:rowOff>
    </xdr:from>
    <xdr:to>
      <xdr:col>19</xdr:col>
      <xdr:colOff>177800</xdr:colOff>
      <xdr:row>58</xdr:row>
      <xdr:rowOff>96972</xdr:rowOff>
    </xdr:to>
    <xdr:cxnSp macro="">
      <xdr:nvCxnSpPr>
        <xdr:cNvPr id="125" name="直線コネクタ 124">
          <a:extLst>
            <a:ext uri="{FF2B5EF4-FFF2-40B4-BE49-F238E27FC236}">
              <a16:creationId xmlns:a16="http://schemas.microsoft.com/office/drawing/2014/main" id="{CB968437-E5D1-4F2C-A56C-11721D43D477}"/>
            </a:ext>
          </a:extLst>
        </xdr:cNvPr>
        <xdr:cNvCxnSpPr/>
      </xdr:nvCxnSpPr>
      <xdr:spPr>
        <a:xfrm>
          <a:off x="2908300" y="10030288"/>
          <a:ext cx="889000" cy="1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B8DB823E-FF11-4FC6-995C-C42211698A14}"/>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D8082E31-3E37-4B9D-B5AC-A8FD2C1FC244}"/>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86188</xdr:rowOff>
    </xdr:from>
    <xdr:to>
      <xdr:col>15</xdr:col>
      <xdr:colOff>50800</xdr:colOff>
      <xdr:row>58</xdr:row>
      <xdr:rowOff>99185</xdr:rowOff>
    </xdr:to>
    <xdr:cxnSp macro="">
      <xdr:nvCxnSpPr>
        <xdr:cNvPr id="128" name="直線コネクタ 127">
          <a:extLst>
            <a:ext uri="{FF2B5EF4-FFF2-40B4-BE49-F238E27FC236}">
              <a16:creationId xmlns:a16="http://schemas.microsoft.com/office/drawing/2014/main" id="{5359411A-2FD3-440F-B865-B956F6CCC473}"/>
            </a:ext>
          </a:extLst>
        </xdr:cNvPr>
        <xdr:cNvCxnSpPr/>
      </xdr:nvCxnSpPr>
      <xdr:spPr>
        <a:xfrm flipV="1">
          <a:off x="2019300" y="10030288"/>
          <a:ext cx="889000" cy="1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EA0CDAE1-0900-4BD3-9A80-BE57D7739E35}"/>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87694032-A061-4533-A4B4-F729623E66E4}"/>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99185</xdr:rowOff>
    </xdr:from>
    <xdr:to>
      <xdr:col>10</xdr:col>
      <xdr:colOff>114300</xdr:colOff>
      <xdr:row>58</xdr:row>
      <xdr:rowOff>108699</xdr:rowOff>
    </xdr:to>
    <xdr:cxnSp macro="">
      <xdr:nvCxnSpPr>
        <xdr:cNvPr id="131" name="直線コネクタ 130">
          <a:extLst>
            <a:ext uri="{FF2B5EF4-FFF2-40B4-BE49-F238E27FC236}">
              <a16:creationId xmlns:a16="http://schemas.microsoft.com/office/drawing/2014/main" id="{D3DDB2CF-BC73-4312-96A3-E07AD58CBA11}"/>
            </a:ext>
          </a:extLst>
        </xdr:cNvPr>
        <xdr:cNvCxnSpPr/>
      </xdr:nvCxnSpPr>
      <xdr:spPr>
        <a:xfrm flipV="1">
          <a:off x="1130300" y="10043285"/>
          <a:ext cx="889000" cy="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D9437AB4-27CB-4059-AC81-FF1546B0F77C}"/>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621BCA0E-1FEA-42ED-AF8A-C8CC53B487FD}"/>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1B5419F-826D-4CCE-A482-46BE2A257E3B}"/>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2BFBCA6-25D1-4830-A912-BC3AA67AF8BC}"/>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E351F53-14F9-4E91-92C7-24BC942618A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ACF2EC6-6F9A-4C91-A8D5-6D0D71A39AB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E1B8566-9AA6-42FA-B256-8334D5B8CB8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2AE3DAAB-3F29-4F07-B019-CAD7402AF0C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1C49192A-5D8B-46FD-BF25-62A82FAA4AA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50708</xdr:rowOff>
    </xdr:from>
    <xdr:to>
      <xdr:col>24</xdr:col>
      <xdr:colOff>114300</xdr:colOff>
      <xdr:row>58</xdr:row>
      <xdr:rowOff>152308</xdr:rowOff>
    </xdr:to>
    <xdr:sp macro="" textlink="">
      <xdr:nvSpPr>
        <xdr:cNvPr id="141" name="楕円 140">
          <a:extLst>
            <a:ext uri="{FF2B5EF4-FFF2-40B4-BE49-F238E27FC236}">
              <a16:creationId xmlns:a16="http://schemas.microsoft.com/office/drawing/2014/main" id="{8AF5A4AC-0377-48A9-9275-2841931B7E38}"/>
            </a:ext>
          </a:extLst>
        </xdr:cNvPr>
        <xdr:cNvSpPr/>
      </xdr:nvSpPr>
      <xdr:spPr>
        <a:xfrm>
          <a:off x="4584700" y="999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137085</xdr:rowOff>
    </xdr:from>
    <xdr:ext cx="534377" cy="259045"/>
    <xdr:sp macro="" textlink="">
      <xdr:nvSpPr>
        <xdr:cNvPr id="142" name="物件費該当値テキスト">
          <a:extLst>
            <a:ext uri="{FF2B5EF4-FFF2-40B4-BE49-F238E27FC236}">
              <a16:creationId xmlns:a16="http://schemas.microsoft.com/office/drawing/2014/main" id="{7B6862B3-6018-4355-9C0A-3790DE44B21F}"/>
            </a:ext>
          </a:extLst>
        </xdr:cNvPr>
        <xdr:cNvSpPr txBox="1"/>
      </xdr:nvSpPr>
      <xdr:spPr>
        <a:xfrm>
          <a:off x="4686300" y="990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46172</xdr:rowOff>
    </xdr:from>
    <xdr:to>
      <xdr:col>20</xdr:col>
      <xdr:colOff>38100</xdr:colOff>
      <xdr:row>58</xdr:row>
      <xdr:rowOff>147772</xdr:rowOff>
    </xdr:to>
    <xdr:sp macro="" textlink="">
      <xdr:nvSpPr>
        <xdr:cNvPr id="143" name="楕円 142">
          <a:extLst>
            <a:ext uri="{FF2B5EF4-FFF2-40B4-BE49-F238E27FC236}">
              <a16:creationId xmlns:a16="http://schemas.microsoft.com/office/drawing/2014/main" id="{D4D6C177-27F2-441D-95D9-4B06702A0102}"/>
            </a:ext>
          </a:extLst>
        </xdr:cNvPr>
        <xdr:cNvSpPr/>
      </xdr:nvSpPr>
      <xdr:spPr>
        <a:xfrm>
          <a:off x="3746500" y="999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138899</xdr:rowOff>
    </xdr:from>
    <xdr:ext cx="534377" cy="259045"/>
    <xdr:sp macro="" textlink="">
      <xdr:nvSpPr>
        <xdr:cNvPr id="144" name="テキスト ボックス 143">
          <a:extLst>
            <a:ext uri="{FF2B5EF4-FFF2-40B4-BE49-F238E27FC236}">
              <a16:creationId xmlns:a16="http://schemas.microsoft.com/office/drawing/2014/main" id="{5F04ABAA-B41F-4804-994E-6D095E8F0DEA}"/>
            </a:ext>
          </a:extLst>
        </xdr:cNvPr>
        <xdr:cNvSpPr txBox="1"/>
      </xdr:nvSpPr>
      <xdr:spPr>
        <a:xfrm>
          <a:off x="3530111" y="1008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35388</xdr:rowOff>
    </xdr:from>
    <xdr:to>
      <xdr:col>15</xdr:col>
      <xdr:colOff>101600</xdr:colOff>
      <xdr:row>58</xdr:row>
      <xdr:rowOff>136988</xdr:rowOff>
    </xdr:to>
    <xdr:sp macro="" textlink="">
      <xdr:nvSpPr>
        <xdr:cNvPr id="145" name="楕円 144">
          <a:extLst>
            <a:ext uri="{FF2B5EF4-FFF2-40B4-BE49-F238E27FC236}">
              <a16:creationId xmlns:a16="http://schemas.microsoft.com/office/drawing/2014/main" id="{4F6D87DA-DAA7-4C4A-B947-321F4F458C51}"/>
            </a:ext>
          </a:extLst>
        </xdr:cNvPr>
        <xdr:cNvSpPr/>
      </xdr:nvSpPr>
      <xdr:spPr>
        <a:xfrm>
          <a:off x="2857500" y="997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128115</xdr:rowOff>
    </xdr:from>
    <xdr:ext cx="534377" cy="259045"/>
    <xdr:sp macro="" textlink="">
      <xdr:nvSpPr>
        <xdr:cNvPr id="146" name="テキスト ボックス 145">
          <a:extLst>
            <a:ext uri="{FF2B5EF4-FFF2-40B4-BE49-F238E27FC236}">
              <a16:creationId xmlns:a16="http://schemas.microsoft.com/office/drawing/2014/main" id="{AD82B0DA-3367-4682-BC95-4940211C0590}"/>
            </a:ext>
          </a:extLst>
        </xdr:cNvPr>
        <xdr:cNvSpPr txBox="1"/>
      </xdr:nvSpPr>
      <xdr:spPr>
        <a:xfrm>
          <a:off x="2641111" y="1007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48385</xdr:rowOff>
    </xdr:from>
    <xdr:to>
      <xdr:col>10</xdr:col>
      <xdr:colOff>165100</xdr:colOff>
      <xdr:row>58</xdr:row>
      <xdr:rowOff>149985</xdr:rowOff>
    </xdr:to>
    <xdr:sp macro="" textlink="">
      <xdr:nvSpPr>
        <xdr:cNvPr id="147" name="楕円 146">
          <a:extLst>
            <a:ext uri="{FF2B5EF4-FFF2-40B4-BE49-F238E27FC236}">
              <a16:creationId xmlns:a16="http://schemas.microsoft.com/office/drawing/2014/main" id="{BFCEF86B-A62D-4F2B-8412-D51CFAC27EC8}"/>
            </a:ext>
          </a:extLst>
        </xdr:cNvPr>
        <xdr:cNvSpPr/>
      </xdr:nvSpPr>
      <xdr:spPr>
        <a:xfrm>
          <a:off x="1968500" y="9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141112</xdr:rowOff>
    </xdr:from>
    <xdr:ext cx="534377" cy="259045"/>
    <xdr:sp macro="" textlink="">
      <xdr:nvSpPr>
        <xdr:cNvPr id="148" name="テキスト ボックス 147">
          <a:extLst>
            <a:ext uri="{FF2B5EF4-FFF2-40B4-BE49-F238E27FC236}">
              <a16:creationId xmlns:a16="http://schemas.microsoft.com/office/drawing/2014/main" id="{302C1AAA-1DE8-4434-8069-7E3C82312427}"/>
            </a:ext>
          </a:extLst>
        </xdr:cNvPr>
        <xdr:cNvSpPr txBox="1"/>
      </xdr:nvSpPr>
      <xdr:spPr>
        <a:xfrm>
          <a:off x="1752111" y="1008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57899</xdr:rowOff>
    </xdr:from>
    <xdr:to>
      <xdr:col>6</xdr:col>
      <xdr:colOff>38100</xdr:colOff>
      <xdr:row>58</xdr:row>
      <xdr:rowOff>159499</xdr:rowOff>
    </xdr:to>
    <xdr:sp macro="" textlink="">
      <xdr:nvSpPr>
        <xdr:cNvPr id="149" name="楕円 148">
          <a:extLst>
            <a:ext uri="{FF2B5EF4-FFF2-40B4-BE49-F238E27FC236}">
              <a16:creationId xmlns:a16="http://schemas.microsoft.com/office/drawing/2014/main" id="{A1DD533B-97C6-4D5C-9079-F0E8B763B90D}"/>
            </a:ext>
          </a:extLst>
        </xdr:cNvPr>
        <xdr:cNvSpPr/>
      </xdr:nvSpPr>
      <xdr:spPr>
        <a:xfrm>
          <a:off x="1079500" y="1000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150626</xdr:rowOff>
    </xdr:from>
    <xdr:ext cx="534377" cy="259045"/>
    <xdr:sp macro="" textlink="">
      <xdr:nvSpPr>
        <xdr:cNvPr id="150" name="テキスト ボックス 149">
          <a:extLst>
            <a:ext uri="{FF2B5EF4-FFF2-40B4-BE49-F238E27FC236}">
              <a16:creationId xmlns:a16="http://schemas.microsoft.com/office/drawing/2014/main" id="{19CE9901-4646-4AE7-ABAE-6A04E5D98A99}"/>
            </a:ext>
          </a:extLst>
        </xdr:cNvPr>
        <xdr:cNvSpPr txBox="1"/>
      </xdr:nvSpPr>
      <xdr:spPr>
        <a:xfrm>
          <a:off x="863111" y="1009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B6C75E50-5795-408A-991F-7FD672FE7FC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D7B2210-6591-4D73-8C80-ACE6CF68732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373AC6D4-6351-48C0-B93B-48926DE86D6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7A9ADAAE-FB9D-4693-BFC5-894D0AF654A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BC1AF8F-50BB-4672-B9F8-E1B7FCAD938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E7C36E5F-A145-44C3-8310-8453D69AADA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EA1B4AB8-0E40-47A6-9382-97110529033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2ACC4309-F87C-4B44-9418-32D1840260B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D6644468-B286-4133-B7DF-C414D2F108A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BC819411-EDDF-416D-82F6-11376901039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7DCC88D9-5366-4688-9497-625E7AB9BD5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1036F4BD-6CAA-4627-9258-37A76D6CB572}"/>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CF61E1B2-B8B7-483F-94A1-033AAC7609A9}"/>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C81C531F-962E-4620-AFE3-14AB58F8916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515E6131-DC16-4C35-9E23-CDE91DDF1351}"/>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6A5AC065-4EA7-430A-B781-951791FACCE4}"/>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34915BCB-4E0A-4F2D-A4E1-9B6A9CF0705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7F676FFB-AD71-4045-8933-68B6C3F235B5}"/>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1AF7ED62-67C6-4EA2-86BC-1F5205C055F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CB001225-6FB2-4BBD-9188-CE9DA6CD09E3}"/>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9D5D4559-C1C2-426D-B394-052715C3463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B1D7B5C3-0FF5-4D6E-99F3-E25A6A8017B8}"/>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72E0BB42-1EEB-4FC9-866C-70A6AB0401C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3DBE8AF6-73EE-4604-BF70-7F55A14E513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31642B49-BA8B-4A9F-A43D-BC5E4D45FC83}"/>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1952D3DA-4C54-473F-B6A2-716DE55E9DBC}"/>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B8787339-331E-4DCC-9CF4-4E3CBE7E0A5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9001EB94-4BCF-47EC-BEEA-01B9C813E994}"/>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7150</xdr:rowOff>
    </xdr:from>
    <xdr:to>
      <xdr:col>24</xdr:col>
      <xdr:colOff>63500</xdr:colOff>
      <xdr:row>79</xdr:row>
      <xdr:rowOff>12675</xdr:rowOff>
    </xdr:to>
    <xdr:cxnSp macro="">
      <xdr:nvCxnSpPr>
        <xdr:cNvPr id="179" name="直線コネクタ 178">
          <a:extLst>
            <a:ext uri="{FF2B5EF4-FFF2-40B4-BE49-F238E27FC236}">
              <a16:creationId xmlns:a16="http://schemas.microsoft.com/office/drawing/2014/main" id="{0692E59C-21FF-406C-A28C-383C2C8337A1}"/>
            </a:ext>
          </a:extLst>
        </xdr:cNvPr>
        <xdr:cNvCxnSpPr/>
      </xdr:nvCxnSpPr>
      <xdr:spPr>
        <a:xfrm>
          <a:off x="3797300" y="13551700"/>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2A74D7C1-0D18-4616-88A8-F5292293615B}"/>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6EBF7A8C-96BD-4B4E-A57D-ADFF36C1729B}"/>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6959</xdr:rowOff>
    </xdr:from>
    <xdr:to>
      <xdr:col>19</xdr:col>
      <xdr:colOff>177800</xdr:colOff>
      <xdr:row>79</xdr:row>
      <xdr:rowOff>7150</xdr:rowOff>
    </xdr:to>
    <xdr:cxnSp macro="">
      <xdr:nvCxnSpPr>
        <xdr:cNvPr id="182" name="直線コネクタ 181">
          <a:extLst>
            <a:ext uri="{FF2B5EF4-FFF2-40B4-BE49-F238E27FC236}">
              <a16:creationId xmlns:a16="http://schemas.microsoft.com/office/drawing/2014/main" id="{814D8E8B-6EF2-41D0-83CB-9065B747F222}"/>
            </a:ext>
          </a:extLst>
        </xdr:cNvPr>
        <xdr:cNvCxnSpPr/>
      </xdr:nvCxnSpPr>
      <xdr:spPr>
        <a:xfrm>
          <a:off x="2908300" y="135515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E67CEC37-F6A8-4FCE-8654-6FF6274BCEF2}"/>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B2AE8486-3305-41F7-938B-B224A89C70B4}"/>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6959</xdr:rowOff>
    </xdr:from>
    <xdr:to>
      <xdr:col>15</xdr:col>
      <xdr:colOff>50800</xdr:colOff>
      <xdr:row>79</xdr:row>
      <xdr:rowOff>10389</xdr:rowOff>
    </xdr:to>
    <xdr:cxnSp macro="">
      <xdr:nvCxnSpPr>
        <xdr:cNvPr id="185" name="直線コネクタ 184">
          <a:extLst>
            <a:ext uri="{FF2B5EF4-FFF2-40B4-BE49-F238E27FC236}">
              <a16:creationId xmlns:a16="http://schemas.microsoft.com/office/drawing/2014/main" id="{BBE692CB-0521-4A1A-BC36-AC803828F91B}"/>
            </a:ext>
          </a:extLst>
        </xdr:cNvPr>
        <xdr:cNvCxnSpPr/>
      </xdr:nvCxnSpPr>
      <xdr:spPr>
        <a:xfrm flipV="1">
          <a:off x="2019300" y="1355150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558F67A9-5234-4468-BCCE-D248455F6B28}"/>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8E5BCD30-BB13-47CB-B30A-DBFE4900A271}"/>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10389</xdr:rowOff>
    </xdr:from>
    <xdr:to>
      <xdr:col>10</xdr:col>
      <xdr:colOff>114300</xdr:colOff>
      <xdr:row>79</xdr:row>
      <xdr:rowOff>12788</xdr:rowOff>
    </xdr:to>
    <xdr:cxnSp macro="">
      <xdr:nvCxnSpPr>
        <xdr:cNvPr id="188" name="直線コネクタ 187">
          <a:extLst>
            <a:ext uri="{FF2B5EF4-FFF2-40B4-BE49-F238E27FC236}">
              <a16:creationId xmlns:a16="http://schemas.microsoft.com/office/drawing/2014/main" id="{5DEBCE1D-4FBA-424E-A16F-8F645957AEBF}"/>
            </a:ext>
          </a:extLst>
        </xdr:cNvPr>
        <xdr:cNvCxnSpPr/>
      </xdr:nvCxnSpPr>
      <xdr:spPr>
        <a:xfrm flipV="1">
          <a:off x="1130300" y="13554939"/>
          <a:ext cx="889000" cy="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F9D12BE9-15C4-40E5-AA82-8FE4E14529CB}"/>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5B264E3D-98FC-4523-9A43-660C6CF31C13}"/>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6D3AB674-EFAE-4D96-823B-E240BA359A8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73C9C2-0E9E-4E67-8C5A-1CC9279088D7}"/>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9497452-85A0-46E7-92A0-185B3B4C846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8450D5F5-EF93-445F-BC0C-B01FCB3B894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6A6EA1C-4939-45B7-A943-3A01239EECA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32E9735-49EC-43E6-844F-89231F23FF0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E625FBF-9644-473A-A3F2-6481AD5B739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133325</xdr:rowOff>
    </xdr:from>
    <xdr:to>
      <xdr:col>24</xdr:col>
      <xdr:colOff>114300</xdr:colOff>
      <xdr:row>79</xdr:row>
      <xdr:rowOff>63475</xdr:rowOff>
    </xdr:to>
    <xdr:sp macro="" textlink="">
      <xdr:nvSpPr>
        <xdr:cNvPr id="198" name="楕円 197">
          <a:extLst>
            <a:ext uri="{FF2B5EF4-FFF2-40B4-BE49-F238E27FC236}">
              <a16:creationId xmlns:a16="http://schemas.microsoft.com/office/drawing/2014/main" id="{B48236E4-CF61-42E2-9BA9-1CDE706965BC}"/>
            </a:ext>
          </a:extLst>
        </xdr:cNvPr>
        <xdr:cNvSpPr/>
      </xdr:nvSpPr>
      <xdr:spPr>
        <a:xfrm>
          <a:off x="4584700" y="135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48252</xdr:rowOff>
    </xdr:from>
    <xdr:ext cx="378565" cy="259045"/>
    <xdr:sp macro="" textlink="">
      <xdr:nvSpPr>
        <xdr:cNvPr id="199" name="維持補修費該当値テキスト">
          <a:extLst>
            <a:ext uri="{FF2B5EF4-FFF2-40B4-BE49-F238E27FC236}">
              <a16:creationId xmlns:a16="http://schemas.microsoft.com/office/drawing/2014/main" id="{7C989B09-CC0A-49F3-90D1-739968AED2A1}"/>
            </a:ext>
          </a:extLst>
        </xdr:cNvPr>
        <xdr:cNvSpPr txBox="1"/>
      </xdr:nvSpPr>
      <xdr:spPr>
        <a:xfrm>
          <a:off x="4686300" y="13421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127800</xdr:rowOff>
    </xdr:from>
    <xdr:to>
      <xdr:col>20</xdr:col>
      <xdr:colOff>38100</xdr:colOff>
      <xdr:row>79</xdr:row>
      <xdr:rowOff>57950</xdr:rowOff>
    </xdr:to>
    <xdr:sp macro="" textlink="">
      <xdr:nvSpPr>
        <xdr:cNvPr id="200" name="楕円 199">
          <a:extLst>
            <a:ext uri="{FF2B5EF4-FFF2-40B4-BE49-F238E27FC236}">
              <a16:creationId xmlns:a16="http://schemas.microsoft.com/office/drawing/2014/main" id="{9F471C2F-1768-4EA9-8561-239BC377F79C}"/>
            </a:ext>
          </a:extLst>
        </xdr:cNvPr>
        <xdr:cNvSpPr/>
      </xdr:nvSpPr>
      <xdr:spPr>
        <a:xfrm>
          <a:off x="3746500" y="1350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49077</xdr:rowOff>
    </xdr:from>
    <xdr:ext cx="378565" cy="259045"/>
    <xdr:sp macro="" textlink="">
      <xdr:nvSpPr>
        <xdr:cNvPr id="201" name="テキスト ボックス 200">
          <a:extLst>
            <a:ext uri="{FF2B5EF4-FFF2-40B4-BE49-F238E27FC236}">
              <a16:creationId xmlns:a16="http://schemas.microsoft.com/office/drawing/2014/main" id="{EDDF83CD-8E5B-4823-A733-BBE2906F565B}"/>
            </a:ext>
          </a:extLst>
        </xdr:cNvPr>
        <xdr:cNvSpPr txBox="1"/>
      </xdr:nvSpPr>
      <xdr:spPr>
        <a:xfrm>
          <a:off x="3608017" y="1359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127609</xdr:rowOff>
    </xdr:from>
    <xdr:to>
      <xdr:col>15</xdr:col>
      <xdr:colOff>101600</xdr:colOff>
      <xdr:row>79</xdr:row>
      <xdr:rowOff>57759</xdr:rowOff>
    </xdr:to>
    <xdr:sp macro="" textlink="">
      <xdr:nvSpPr>
        <xdr:cNvPr id="202" name="楕円 201">
          <a:extLst>
            <a:ext uri="{FF2B5EF4-FFF2-40B4-BE49-F238E27FC236}">
              <a16:creationId xmlns:a16="http://schemas.microsoft.com/office/drawing/2014/main" id="{188F9CD5-1751-435D-AF62-A83A013B56B9}"/>
            </a:ext>
          </a:extLst>
        </xdr:cNvPr>
        <xdr:cNvSpPr/>
      </xdr:nvSpPr>
      <xdr:spPr>
        <a:xfrm>
          <a:off x="2857500" y="1350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48886</xdr:rowOff>
    </xdr:from>
    <xdr:ext cx="378565" cy="259045"/>
    <xdr:sp macro="" textlink="">
      <xdr:nvSpPr>
        <xdr:cNvPr id="203" name="テキスト ボックス 202">
          <a:extLst>
            <a:ext uri="{FF2B5EF4-FFF2-40B4-BE49-F238E27FC236}">
              <a16:creationId xmlns:a16="http://schemas.microsoft.com/office/drawing/2014/main" id="{27480D74-752E-4D90-A402-F3E3874C933D}"/>
            </a:ext>
          </a:extLst>
        </xdr:cNvPr>
        <xdr:cNvSpPr txBox="1"/>
      </xdr:nvSpPr>
      <xdr:spPr>
        <a:xfrm>
          <a:off x="2719017" y="13593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131039</xdr:rowOff>
    </xdr:from>
    <xdr:to>
      <xdr:col>10</xdr:col>
      <xdr:colOff>165100</xdr:colOff>
      <xdr:row>79</xdr:row>
      <xdr:rowOff>61189</xdr:rowOff>
    </xdr:to>
    <xdr:sp macro="" textlink="">
      <xdr:nvSpPr>
        <xdr:cNvPr id="204" name="楕円 203">
          <a:extLst>
            <a:ext uri="{FF2B5EF4-FFF2-40B4-BE49-F238E27FC236}">
              <a16:creationId xmlns:a16="http://schemas.microsoft.com/office/drawing/2014/main" id="{25AF674C-5E35-48C0-AFEE-7FD2C7768B31}"/>
            </a:ext>
          </a:extLst>
        </xdr:cNvPr>
        <xdr:cNvSpPr/>
      </xdr:nvSpPr>
      <xdr:spPr>
        <a:xfrm>
          <a:off x="1968500" y="135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52316</xdr:rowOff>
    </xdr:from>
    <xdr:ext cx="378565" cy="259045"/>
    <xdr:sp macro="" textlink="">
      <xdr:nvSpPr>
        <xdr:cNvPr id="205" name="テキスト ボックス 204">
          <a:extLst>
            <a:ext uri="{FF2B5EF4-FFF2-40B4-BE49-F238E27FC236}">
              <a16:creationId xmlns:a16="http://schemas.microsoft.com/office/drawing/2014/main" id="{B4A690F8-D255-41ED-BC2F-CBDFB7814684}"/>
            </a:ext>
          </a:extLst>
        </xdr:cNvPr>
        <xdr:cNvSpPr txBox="1"/>
      </xdr:nvSpPr>
      <xdr:spPr>
        <a:xfrm>
          <a:off x="1830017" y="13596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133438</xdr:rowOff>
    </xdr:from>
    <xdr:to>
      <xdr:col>6</xdr:col>
      <xdr:colOff>38100</xdr:colOff>
      <xdr:row>79</xdr:row>
      <xdr:rowOff>63588</xdr:rowOff>
    </xdr:to>
    <xdr:sp macro="" textlink="">
      <xdr:nvSpPr>
        <xdr:cNvPr id="206" name="楕円 205">
          <a:extLst>
            <a:ext uri="{FF2B5EF4-FFF2-40B4-BE49-F238E27FC236}">
              <a16:creationId xmlns:a16="http://schemas.microsoft.com/office/drawing/2014/main" id="{8E92C792-3C31-4FFA-8429-5B81906B6781}"/>
            </a:ext>
          </a:extLst>
        </xdr:cNvPr>
        <xdr:cNvSpPr/>
      </xdr:nvSpPr>
      <xdr:spPr>
        <a:xfrm>
          <a:off x="1079500" y="1350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54715</xdr:rowOff>
    </xdr:from>
    <xdr:ext cx="378565" cy="259045"/>
    <xdr:sp macro="" textlink="">
      <xdr:nvSpPr>
        <xdr:cNvPr id="207" name="テキスト ボックス 206">
          <a:extLst>
            <a:ext uri="{FF2B5EF4-FFF2-40B4-BE49-F238E27FC236}">
              <a16:creationId xmlns:a16="http://schemas.microsoft.com/office/drawing/2014/main" id="{D101E1FC-04D4-4449-9311-23EFA548E0C0}"/>
            </a:ext>
          </a:extLst>
        </xdr:cNvPr>
        <xdr:cNvSpPr txBox="1"/>
      </xdr:nvSpPr>
      <xdr:spPr>
        <a:xfrm>
          <a:off x="941017" y="13599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B38EC192-79AD-4EFA-88BF-D4FCFB1EA04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205C318F-7D63-4946-9DF9-5AA2E9C42B2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B3AA3904-67A3-46D3-BA1D-198F1C40D0D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33DDA863-0D74-4312-8E02-DD31DA7825E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EE0879CD-ADEF-41CE-ACE6-76B60CC9E33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62D34151-C1BE-4D29-A5E3-D332AAB6694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1CB884C9-F4FE-4C5B-AC91-0ED8BA77B394}"/>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DC3086BD-A3E4-4E59-B124-EBF10461F39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55B24E4C-91C6-4201-AACD-726DD5C37EC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F10D141D-9534-4B01-8023-1812A17DD26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DBAC4EA7-0DDA-41E5-94FA-D41130AA7D38}"/>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66C1103C-C59B-4544-BC91-09789333D84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E032491A-88BD-4B0C-8992-242D17E382F2}"/>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5B62816E-C2CC-4619-8DD8-B7F2A910522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1D18A09D-EDCC-45C6-92B5-23F72E3501A7}"/>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4100704E-B817-45B3-8A56-E559CA30A14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4D7E2798-4803-4EDE-839D-18945BD8DC64}"/>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14F8200D-8183-428B-8A6A-6EFC05EB4EB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50DFF071-2781-42F8-876C-27C0A4B0A3D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931EB447-1E04-4C8C-9F85-C0CB7F0E013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CB443E7A-B1DD-47EE-B724-A042A3930F02}"/>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E1145311-C241-4CA7-A35C-A3C5D4D2186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32015CC0-A513-49C7-A1F3-9BBC6C07BD1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D4376CE-673A-42FA-9159-683FA8EAA59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8F6379C4-9F61-4500-9A53-17A8F6AF2048}"/>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40705420-873D-4229-8D0B-DBC5A399933A}"/>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3CDA97A8-8D0E-40F2-8F8A-58031185F4B5}"/>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F3F95194-920D-4CD8-B985-36E9EB37FB4C}"/>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49C6597A-DE9C-4DC0-962A-0AD512D559D6}"/>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21552</xdr:rowOff>
    </xdr:from>
    <xdr:to>
      <xdr:col>24</xdr:col>
      <xdr:colOff>63500</xdr:colOff>
      <xdr:row>97</xdr:row>
      <xdr:rowOff>112999</xdr:rowOff>
    </xdr:to>
    <xdr:cxnSp macro="">
      <xdr:nvCxnSpPr>
        <xdr:cNvPr id="237" name="直線コネクタ 236">
          <a:extLst>
            <a:ext uri="{FF2B5EF4-FFF2-40B4-BE49-F238E27FC236}">
              <a16:creationId xmlns:a16="http://schemas.microsoft.com/office/drawing/2014/main" id="{4FE60526-8965-4B53-80AD-A9046EA351CE}"/>
            </a:ext>
          </a:extLst>
        </xdr:cNvPr>
        <xdr:cNvCxnSpPr/>
      </xdr:nvCxnSpPr>
      <xdr:spPr>
        <a:xfrm flipV="1">
          <a:off x="3797300" y="16652202"/>
          <a:ext cx="838200" cy="9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AFAFDB49-26B0-41A1-B950-ED7ACE6899AD}"/>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65D2DF0B-1945-4930-8630-DC83F76F9276}"/>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112999</xdr:rowOff>
    </xdr:from>
    <xdr:to>
      <xdr:col>19</xdr:col>
      <xdr:colOff>177800</xdr:colOff>
      <xdr:row>97</xdr:row>
      <xdr:rowOff>151786</xdr:rowOff>
    </xdr:to>
    <xdr:cxnSp macro="">
      <xdr:nvCxnSpPr>
        <xdr:cNvPr id="240" name="直線コネクタ 239">
          <a:extLst>
            <a:ext uri="{FF2B5EF4-FFF2-40B4-BE49-F238E27FC236}">
              <a16:creationId xmlns:a16="http://schemas.microsoft.com/office/drawing/2014/main" id="{B70CF33E-2B08-4ABF-ABDD-94C8BEF99E4C}"/>
            </a:ext>
          </a:extLst>
        </xdr:cNvPr>
        <xdr:cNvCxnSpPr/>
      </xdr:nvCxnSpPr>
      <xdr:spPr>
        <a:xfrm flipV="1">
          <a:off x="2908300" y="16743649"/>
          <a:ext cx="889000" cy="3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3EF2F030-8F6D-4DBD-80AD-44D0665F5538}"/>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D75E2A7C-A599-4449-9991-D0000678D86A}"/>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65946</xdr:rowOff>
    </xdr:from>
    <xdr:to>
      <xdr:col>15</xdr:col>
      <xdr:colOff>50800</xdr:colOff>
      <xdr:row>97</xdr:row>
      <xdr:rowOff>151786</xdr:rowOff>
    </xdr:to>
    <xdr:cxnSp macro="">
      <xdr:nvCxnSpPr>
        <xdr:cNvPr id="243" name="直線コネクタ 242">
          <a:extLst>
            <a:ext uri="{FF2B5EF4-FFF2-40B4-BE49-F238E27FC236}">
              <a16:creationId xmlns:a16="http://schemas.microsoft.com/office/drawing/2014/main" id="{683FB8F8-9547-4DAD-ADFD-1BFCFD89A205}"/>
            </a:ext>
          </a:extLst>
        </xdr:cNvPr>
        <xdr:cNvCxnSpPr/>
      </xdr:nvCxnSpPr>
      <xdr:spPr>
        <a:xfrm>
          <a:off x="2019300" y="16696596"/>
          <a:ext cx="889000" cy="8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5ED62860-4561-4153-9B70-8E83BE101436}"/>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EAD72A93-1AEF-48C0-9050-5264F86D7691}"/>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65946</xdr:rowOff>
    </xdr:from>
    <xdr:to>
      <xdr:col>10</xdr:col>
      <xdr:colOff>114300</xdr:colOff>
      <xdr:row>98</xdr:row>
      <xdr:rowOff>44176</xdr:rowOff>
    </xdr:to>
    <xdr:cxnSp macro="">
      <xdr:nvCxnSpPr>
        <xdr:cNvPr id="246" name="直線コネクタ 245">
          <a:extLst>
            <a:ext uri="{FF2B5EF4-FFF2-40B4-BE49-F238E27FC236}">
              <a16:creationId xmlns:a16="http://schemas.microsoft.com/office/drawing/2014/main" id="{82AF7C34-B73B-4667-924B-870103640039}"/>
            </a:ext>
          </a:extLst>
        </xdr:cNvPr>
        <xdr:cNvCxnSpPr/>
      </xdr:nvCxnSpPr>
      <xdr:spPr>
        <a:xfrm flipV="1">
          <a:off x="1130300" y="16696596"/>
          <a:ext cx="889000" cy="14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59C9F1BB-A1BA-4678-8BE3-8C18CE60832B}"/>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5E5287D6-33A6-4F8E-BDB6-DDCF13738BF8}"/>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B6C0A62D-1BC2-4260-9D94-896D98A734D6}"/>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2E6D28B3-3218-42D2-9E85-323FC4CAC9D2}"/>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5628272-1A46-4793-B6E5-D5DBC8D71B1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5C5A4E7-B674-461C-B369-4585E670EB9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B075894-0EF6-4793-A593-DB481CDCCBD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053B34F-8CAF-4CF3-8ECD-B6AC1DE4BC9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319B5D6A-C94B-4CCF-9CBD-4EDACFD0B75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142202</xdr:rowOff>
    </xdr:from>
    <xdr:to>
      <xdr:col>24</xdr:col>
      <xdr:colOff>114300</xdr:colOff>
      <xdr:row>97</xdr:row>
      <xdr:rowOff>72352</xdr:rowOff>
    </xdr:to>
    <xdr:sp macro="" textlink="">
      <xdr:nvSpPr>
        <xdr:cNvPr id="256" name="楕円 255">
          <a:extLst>
            <a:ext uri="{FF2B5EF4-FFF2-40B4-BE49-F238E27FC236}">
              <a16:creationId xmlns:a16="http://schemas.microsoft.com/office/drawing/2014/main" id="{3CC79CE3-843D-481E-BCEE-F8552A090F2A}"/>
            </a:ext>
          </a:extLst>
        </xdr:cNvPr>
        <xdr:cNvSpPr/>
      </xdr:nvSpPr>
      <xdr:spPr>
        <a:xfrm>
          <a:off x="4584700" y="1660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57129</xdr:rowOff>
    </xdr:from>
    <xdr:ext cx="534377" cy="259045"/>
    <xdr:sp macro="" textlink="">
      <xdr:nvSpPr>
        <xdr:cNvPr id="257" name="扶助費該当値テキスト">
          <a:extLst>
            <a:ext uri="{FF2B5EF4-FFF2-40B4-BE49-F238E27FC236}">
              <a16:creationId xmlns:a16="http://schemas.microsoft.com/office/drawing/2014/main" id="{00834DC2-B21B-4FF3-9B08-45C358FDA0E8}"/>
            </a:ext>
          </a:extLst>
        </xdr:cNvPr>
        <xdr:cNvSpPr txBox="1"/>
      </xdr:nvSpPr>
      <xdr:spPr>
        <a:xfrm>
          <a:off x="4686300" y="165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62199</xdr:rowOff>
    </xdr:from>
    <xdr:to>
      <xdr:col>20</xdr:col>
      <xdr:colOff>38100</xdr:colOff>
      <xdr:row>97</xdr:row>
      <xdr:rowOff>163799</xdr:rowOff>
    </xdr:to>
    <xdr:sp macro="" textlink="">
      <xdr:nvSpPr>
        <xdr:cNvPr id="258" name="楕円 257">
          <a:extLst>
            <a:ext uri="{FF2B5EF4-FFF2-40B4-BE49-F238E27FC236}">
              <a16:creationId xmlns:a16="http://schemas.microsoft.com/office/drawing/2014/main" id="{5C0FE4D7-02E6-4937-9BA3-4302619AC861}"/>
            </a:ext>
          </a:extLst>
        </xdr:cNvPr>
        <xdr:cNvSpPr/>
      </xdr:nvSpPr>
      <xdr:spPr>
        <a:xfrm>
          <a:off x="3746500" y="1669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154926</xdr:rowOff>
    </xdr:from>
    <xdr:ext cx="534377" cy="259045"/>
    <xdr:sp macro="" textlink="">
      <xdr:nvSpPr>
        <xdr:cNvPr id="259" name="テキスト ボックス 258">
          <a:extLst>
            <a:ext uri="{FF2B5EF4-FFF2-40B4-BE49-F238E27FC236}">
              <a16:creationId xmlns:a16="http://schemas.microsoft.com/office/drawing/2014/main" id="{511A541A-DD6B-4473-9FDB-CBDA1F182A83}"/>
            </a:ext>
          </a:extLst>
        </xdr:cNvPr>
        <xdr:cNvSpPr txBox="1"/>
      </xdr:nvSpPr>
      <xdr:spPr>
        <a:xfrm>
          <a:off x="3530111" y="1678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100986</xdr:rowOff>
    </xdr:from>
    <xdr:to>
      <xdr:col>15</xdr:col>
      <xdr:colOff>101600</xdr:colOff>
      <xdr:row>98</xdr:row>
      <xdr:rowOff>31136</xdr:rowOff>
    </xdr:to>
    <xdr:sp macro="" textlink="">
      <xdr:nvSpPr>
        <xdr:cNvPr id="260" name="楕円 259">
          <a:extLst>
            <a:ext uri="{FF2B5EF4-FFF2-40B4-BE49-F238E27FC236}">
              <a16:creationId xmlns:a16="http://schemas.microsoft.com/office/drawing/2014/main" id="{B5E6A8FA-CED1-4E56-AD10-55181E82C0CF}"/>
            </a:ext>
          </a:extLst>
        </xdr:cNvPr>
        <xdr:cNvSpPr/>
      </xdr:nvSpPr>
      <xdr:spPr>
        <a:xfrm>
          <a:off x="2857500" y="1673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22263</xdr:rowOff>
    </xdr:from>
    <xdr:ext cx="534377" cy="259045"/>
    <xdr:sp macro="" textlink="">
      <xdr:nvSpPr>
        <xdr:cNvPr id="261" name="テキスト ボックス 260">
          <a:extLst>
            <a:ext uri="{FF2B5EF4-FFF2-40B4-BE49-F238E27FC236}">
              <a16:creationId xmlns:a16="http://schemas.microsoft.com/office/drawing/2014/main" id="{16E15052-4456-4674-B444-D0D3CB815D77}"/>
            </a:ext>
          </a:extLst>
        </xdr:cNvPr>
        <xdr:cNvSpPr txBox="1"/>
      </xdr:nvSpPr>
      <xdr:spPr>
        <a:xfrm>
          <a:off x="2641111" y="168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15146</xdr:rowOff>
    </xdr:from>
    <xdr:to>
      <xdr:col>10</xdr:col>
      <xdr:colOff>165100</xdr:colOff>
      <xdr:row>97</xdr:row>
      <xdr:rowOff>116746</xdr:rowOff>
    </xdr:to>
    <xdr:sp macro="" textlink="">
      <xdr:nvSpPr>
        <xdr:cNvPr id="262" name="楕円 261">
          <a:extLst>
            <a:ext uri="{FF2B5EF4-FFF2-40B4-BE49-F238E27FC236}">
              <a16:creationId xmlns:a16="http://schemas.microsoft.com/office/drawing/2014/main" id="{C700967A-736C-477A-8021-604A2D385F8F}"/>
            </a:ext>
          </a:extLst>
        </xdr:cNvPr>
        <xdr:cNvSpPr/>
      </xdr:nvSpPr>
      <xdr:spPr>
        <a:xfrm>
          <a:off x="1968500" y="166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107873</xdr:rowOff>
    </xdr:from>
    <xdr:ext cx="534377" cy="259045"/>
    <xdr:sp macro="" textlink="">
      <xdr:nvSpPr>
        <xdr:cNvPr id="263" name="テキスト ボックス 262">
          <a:extLst>
            <a:ext uri="{FF2B5EF4-FFF2-40B4-BE49-F238E27FC236}">
              <a16:creationId xmlns:a16="http://schemas.microsoft.com/office/drawing/2014/main" id="{CB4C2E35-1FE0-4351-BA64-6AAB5A4D067E}"/>
            </a:ext>
          </a:extLst>
        </xdr:cNvPr>
        <xdr:cNvSpPr txBox="1"/>
      </xdr:nvSpPr>
      <xdr:spPr>
        <a:xfrm>
          <a:off x="1752111" y="167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164826</xdr:rowOff>
    </xdr:from>
    <xdr:to>
      <xdr:col>6</xdr:col>
      <xdr:colOff>38100</xdr:colOff>
      <xdr:row>98</xdr:row>
      <xdr:rowOff>94976</xdr:rowOff>
    </xdr:to>
    <xdr:sp macro="" textlink="">
      <xdr:nvSpPr>
        <xdr:cNvPr id="264" name="楕円 263">
          <a:extLst>
            <a:ext uri="{FF2B5EF4-FFF2-40B4-BE49-F238E27FC236}">
              <a16:creationId xmlns:a16="http://schemas.microsoft.com/office/drawing/2014/main" id="{B58C24CB-D607-4010-88A3-00DAD74DE89E}"/>
            </a:ext>
          </a:extLst>
        </xdr:cNvPr>
        <xdr:cNvSpPr/>
      </xdr:nvSpPr>
      <xdr:spPr>
        <a:xfrm>
          <a:off x="1079500" y="1679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86103</xdr:rowOff>
    </xdr:from>
    <xdr:ext cx="534377" cy="259045"/>
    <xdr:sp macro="" textlink="">
      <xdr:nvSpPr>
        <xdr:cNvPr id="265" name="テキスト ボックス 264">
          <a:extLst>
            <a:ext uri="{FF2B5EF4-FFF2-40B4-BE49-F238E27FC236}">
              <a16:creationId xmlns:a16="http://schemas.microsoft.com/office/drawing/2014/main" id="{412D667D-9460-4A17-944F-9039E7CDD8CF}"/>
            </a:ext>
          </a:extLst>
        </xdr:cNvPr>
        <xdr:cNvSpPr txBox="1"/>
      </xdr:nvSpPr>
      <xdr:spPr>
        <a:xfrm>
          <a:off x="863111" y="1688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B6F6F33C-B08D-4FBE-B10F-16ACF18449D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A66F6435-C802-4373-A273-74FF6F9671A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1F734AA7-9FF2-4FCF-BBF4-239DF2EA7AE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10869F80-5FDB-442D-9523-C27926C97B6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7803C7A2-1EED-4558-BF69-F13192EB622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DC2F2689-F3AF-4E63-80B6-92D3797EF08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B7BC0E06-070F-4155-8B66-1B0FC93AF576}"/>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BD0C088F-1274-4009-B2E8-75B2BD6A8CA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3F31CC48-617C-4BF5-9746-6B90014B7A4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C8959D7C-5B85-44C8-B798-7CAFD76A72C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30D0FABB-BF51-4F3C-9DD5-F1B9EBF85B5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12002285-152A-4A46-8A62-B97985F4D25B}"/>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18254F28-8E30-4F18-ADD4-CC338D5169B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B220916D-65BA-4A5C-9FBF-60F4C3E0281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BAF9F96D-482B-4081-973E-B6EB71CE843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790E2DA-C79A-475C-B18F-F75B50F80FFD}"/>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3B474BDB-DB92-4190-979F-F2804B03325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7B700D53-3955-4DCB-A973-94F453D63183}"/>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3394541E-90C2-4056-B175-050CC560E5FD}"/>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F76B567-10B9-41E8-ADC6-04F10CF697F1}"/>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1E89A540-FA29-422F-A2C1-D14ACBCBFAC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E962282C-C687-44D1-B669-85D30293106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37058076-4A62-4BA4-BA51-7FF3EE6313D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2DD0D771-D8C3-4B9F-8B33-037277B0861A}"/>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A8939AB7-DB84-441A-BBBA-BBAD0595B894}"/>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B40EC5C8-DDA1-458E-AEA1-49200914F146}"/>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10D62529-1C64-4B5A-8223-B4F603090E1E}"/>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66A4B51D-5F34-45E9-868B-E476D3D67811}"/>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113076</xdr:rowOff>
    </xdr:from>
    <xdr:to>
      <xdr:col>55</xdr:col>
      <xdr:colOff>0</xdr:colOff>
      <xdr:row>37</xdr:row>
      <xdr:rowOff>119347</xdr:rowOff>
    </xdr:to>
    <xdr:cxnSp macro="">
      <xdr:nvCxnSpPr>
        <xdr:cNvPr id="294" name="直線コネクタ 293">
          <a:extLst>
            <a:ext uri="{FF2B5EF4-FFF2-40B4-BE49-F238E27FC236}">
              <a16:creationId xmlns:a16="http://schemas.microsoft.com/office/drawing/2014/main" id="{03C32DD6-45E0-4C02-B146-6A555646504A}"/>
            </a:ext>
          </a:extLst>
        </xdr:cNvPr>
        <xdr:cNvCxnSpPr/>
      </xdr:nvCxnSpPr>
      <xdr:spPr>
        <a:xfrm>
          <a:off x="9639300" y="6456726"/>
          <a:ext cx="8382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B5137414-6D98-4CD7-9A9B-8325A8C711BD}"/>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1E22A581-74F9-4E57-8078-DC08CBE863B6}"/>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81887</xdr:rowOff>
    </xdr:from>
    <xdr:to>
      <xdr:col>50</xdr:col>
      <xdr:colOff>114300</xdr:colOff>
      <xdr:row>37</xdr:row>
      <xdr:rowOff>113076</xdr:rowOff>
    </xdr:to>
    <xdr:cxnSp macro="">
      <xdr:nvCxnSpPr>
        <xdr:cNvPr id="297" name="直線コネクタ 296">
          <a:extLst>
            <a:ext uri="{FF2B5EF4-FFF2-40B4-BE49-F238E27FC236}">
              <a16:creationId xmlns:a16="http://schemas.microsoft.com/office/drawing/2014/main" id="{B0AC7AB6-2703-4A45-B3FF-A5D18AF94139}"/>
            </a:ext>
          </a:extLst>
        </xdr:cNvPr>
        <xdr:cNvCxnSpPr/>
      </xdr:nvCxnSpPr>
      <xdr:spPr>
        <a:xfrm>
          <a:off x="8750300" y="6425537"/>
          <a:ext cx="889000" cy="3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A9606427-6DE2-4E12-977A-6FC2EF70D81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647279A0-91D8-4989-90A8-A052AF6C2217}"/>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81887</xdr:rowOff>
    </xdr:from>
    <xdr:to>
      <xdr:col>45</xdr:col>
      <xdr:colOff>177800</xdr:colOff>
      <xdr:row>37</xdr:row>
      <xdr:rowOff>120597</xdr:rowOff>
    </xdr:to>
    <xdr:cxnSp macro="">
      <xdr:nvCxnSpPr>
        <xdr:cNvPr id="300" name="直線コネクタ 299">
          <a:extLst>
            <a:ext uri="{FF2B5EF4-FFF2-40B4-BE49-F238E27FC236}">
              <a16:creationId xmlns:a16="http://schemas.microsoft.com/office/drawing/2014/main" id="{625F0A19-9F2C-42BC-B552-B7B763899490}"/>
            </a:ext>
          </a:extLst>
        </xdr:cNvPr>
        <xdr:cNvCxnSpPr/>
      </xdr:nvCxnSpPr>
      <xdr:spPr>
        <a:xfrm flipV="1">
          <a:off x="7861300" y="6425537"/>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3AB0F21-4F14-462E-9184-6F125816907D}"/>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C347E5EB-0759-40B6-A5BE-95E1436FD49D}"/>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61473</xdr:rowOff>
    </xdr:from>
    <xdr:to>
      <xdr:col>41</xdr:col>
      <xdr:colOff>50800</xdr:colOff>
      <xdr:row>37</xdr:row>
      <xdr:rowOff>120597</xdr:rowOff>
    </xdr:to>
    <xdr:cxnSp macro="">
      <xdr:nvCxnSpPr>
        <xdr:cNvPr id="303" name="直線コネクタ 302">
          <a:extLst>
            <a:ext uri="{FF2B5EF4-FFF2-40B4-BE49-F238E27FC236}">
              <a16:creationId xmlns:a16="http://schemas.microsoft.com/office/drawing/2014/main" id="{FCA5A0D3-DB94-449E-B5B0-E9CFE240CDD5}"/>
            </a:ext>
          </a:extLst>
        </xdr:cNvPr>
        <xdr:cNvCxnSpPr/>
      </xdr:nvCxnSpPr>
      <xdr:spPr>
        <a:xfrm>
          <a:off x="6972300" y="5719323"/>
          <a:ext cx="889000" cy="74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74BE5EE1-CA63-4C1A-8A03-FF6176928CFE}"/>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64F7AF34-A0F3-4172-9B27-807829BE8B89}"/>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D4E7422F-AA93-4D2F-835F-027CD9A58356}"/>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7BA28184-4F49-4BB6-A569-0D6E75134123}"/>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5E218A2-9AB8-419F-8EAE-E5F625EBB69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6C1B0AD-2C88-4BF9-AC67-5B7CE395C20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82F4931-00F7-48AC-8510-05AE61755E1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5A6283CF-633B-4FDB-92F0-3542B966192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F040B50-7BAA-445E-8EDD-AF06788BE1F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68547</xdr:rowOff>
    </xdr:from>
    <xdr:to>
      <xdr:col>55</xdr:col>
      <xdr:colOff>50800</xdr:colOff>
      <xdr:row>37</xdr:row>
      <xdr:rowOff>170147</xdr:rowOff>
    </xdr:to>
    <xdr:sp macro="" textlink="">
      <xdr:nvSpPr>
        <xdr:cNvPr id="313" name="楕円 312">
          <a:extLst>
            <a:ext uri="{FF2B5EF4-FFF2-40B4-BE49-F238E27FC236}">
              <a16:creationId xmlns:a16="http://schemas.microsoft.com/office/drawing/2014/main" id="{01AC8D1B-FEF6-45D1-8B47-2C2870C1ED22}"/>
            </a:ext>
          </a:extLst>
        </xdr:cNvPr>
        <xdr:cNvSpPr/>
      </xdr:nvSpPr>
      <xdr:spPr>
        <a:xfrm>
          <a:off x="10426700" y="641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46974</xdr:rowOff>
    </xdr:from>
    <xdr:ext cx="534377" cy="259045"/>
    <xdr:sp macro="" textlink="">
      <xdr:nvSpPr>
        <xdr:cNvPr id="314" name="補助費等該当値テキスト">
          <a:extLst>
            <a:ext uri="{FF2B5EF4-FFF2-40B4-BE49-F238E27FC236}">
              <a16:creationId xmlns:a16="http://schemas.microsoft.com/office/drawing/2014/main" id="{DA79F22A-CD9D-4C63-BC22-CC61DB90E92A}"/>
            </a:ext>
          </a:extLst>
        </xdr:cNvPr>
        <xdr:cNvSpPr txBox="1"/>
      </xdr:nvSpPr>
      <xdr:spPr>
        <a:xfrm>
          <a:off x="10528300" y="639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62276</xdr:rowOff>
    </xdr:from>
    <xdr:to>
      <xdr:col>50</xdr:col>
      <xdr:colOff>165100</xdr:colOff>
      <xdr:row>37</xdr:row>
      <xdr:rowOff>163875</xdr:rowOff>
    </xdr:to>
    <xdr:sp macro="" textlink="">
      <xdr:nvSpPr>
        <xdr:cNvPr id="315" name="楕円 314">
          <a:extLst>
            <a:ext uri="{FF2B5EF4-FFF2-40B4-BE49-F238E27FC236}">
              <a16:creationId xmlns:a16="http://schemas.microsoft.com/office/drawing/2014/main" id="{8FBC3D34-59DE-4F22-8693-01152BCC3098}"/>
            </a:ext>
          </a:extLst>
        </xdr:cNvPr>
        <xdr:cNvSpPr/>
      </xdr:nvSpPr>
      <xdr:spPr>
        <a:xfrm>
          <a:off x="9588500" y="64059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155003</xdr:rowOff>
    </xdr:from>
    <xdr:ext cx="534377" cy="259045"/>
    <xdr:sp macro="" textlink="">
      <xdr:nvSpPr>
        <xdr:cNvPr id="316" name="テキスト ボックス 315">
          <a:extLst>
            <a:ext uri="{FF2B5EF4-FFF2-40B4-BE49-F238E27FC236}">
              <a16:creationId xmlns:a16="http://schemas.microsoft.com/office/drawing/2014/main" id="{5F210819-7CA2-4AEB-877A-9B4AC5838B7F}"/>
            </a:ext>
          </a:extLst>
        </xdr:cNvPr>
        <xdr:cNvSpPr txBox="1"/>
      </xdr:nvSpPr>
      <xdr:spPr>
        <a:xfrm>
          <a:off x="9372111" y="649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31087</xdr:rowOff>
    </xdr:from>
    <xdr:to>
      <xdr:col>46</xdr:col>
      <xdr:colOff>38100</xdr:colOff>
      <xdr:row>37</xdr:row>
      <xdr:rowOff>132687</xdr:rowOff>
    </xdr:to>
    <xdr:sp macro="" textlink="">
      <xdr:nvSpPr>
        <xdr:cNvPr id="317" name="楕円 316">
          <a:extLst>
            <a:ext uri="{FF2B5EF4-FFF2-40B4-BE49-F238E27FC236}">
              <a16:creationId xmlns:a16="http://schemas.microsoft.com/office/drawing/2014/main" id="{298EB81C-B970-48D7-B728-1CE8BED2F45F}"/>
            </a:ext>
          </a:extLst>
        </xdr:cNvPr>
        <xdr:cNvSpPr/>
      </xdr:nvSpPr>
      <xdr:spPr>
        <a:xfrm>
          <a:off x="8699500" y="637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123814</xdr:rowOff>
    </xdr:from>
    <xdr:ext cx="534377" cy="259045"/>
    <xdr:sp macro="" textlink="">
      <xdr:nvSpPr>
        <xdr:cNvPr id="318" name="テキスト ボックス 317">
          <a:extLst>
            <a:ext uri="{FF2B5EF4-FFF2-40B4-BE49-F238E27FC236}">
              <a16:creationId xmlns:a16="http://schemas.microsoft.com/office/drawing/2014/main" id="{78428C08-7F11-4E6E-9595-19C174F318E6}"/>
            </a:ext>
          </a:extLst>
        </xdr:cNvPr>
        <xdr:cNvSpPr txBox="1"/>
      </xdr:nvSpPr>
      <xdr:spPr>
        <a:xfrm>
          <a:off x="8483111" y="646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69797</xdr:rowOff>
    </xdr:from>
    <xdr:to>
      <xdr:col>41</xdr:col>
      <xdr:colOff>101600</xdr:colOff>
      <xdr:row>37</xdr:row>
      <xdr:rowOff>171397</xdr:rowOff>
    </xdr:to>
    <xdr:sp macro="" textlink="">
      <xdr:nvSpPr>
        <xdr:cNvPr id="319" name="楕円 318">
          <a:extLst>
            <a:ext uri="{FF2B5EF4-FFF2-40B4-BE49-F238E27FC236}">
              <a16:creationId xmlns:a16="http://schemas.microsoft.com/office/drawing/2014/main" id="{68BBCE10-9B73-48FA-8FFF-F5DB2842A619}"/>
            </a:ext>
          </a:extLst>
        </xdr:cNvPr>
        <xdr:cNvSpPr/>
      </xdr:nvSpPr>
      <xdr:spPr>
        <a:xfrm>
          <a:off x="7810500" y="641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162524</xdr:rowOff>
    </xdr:from>
    <xdr:ext cx="534377" cy="259045"/>
    <xdr:sp macro="" textlink="">
      <xdr:nvSpPr>
        <xdr:cNvPr id="320" name="テキスト ボックス 319">
          <a:extLst>
            <a:ext uri="{FF2B5EF4-FFF2-40B4-BE49-F238E27FC236}">
              <a16:creationId xmlns:a16="http://schemas.microsoft.com/office/drawing/2014/main" id="{18816E68-D8AA-4E93-8E00-BD46BC870DBB}"/>
            </a:ext>
          </a:extLst>
        </xdr:cNvPr>
        <xdr:cNvSpPr txBox="1"/>
      </xdr:nvSpPr>
      <xdr:spPr>
        <a:xfrm>
          <a:off x="7594111" y="650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10673</xdr:rowOff>
    </xdr:from>
    <xdr:to>
      <xdr:col>36</xdr:col>
      <xdr:colOff>165100</xdr:colOff>
      <xdr:row>33</xdr:row>
      <xdr:rowOff>112273</xdr:rowOff>
    </xdr:to>
    <xdr:sp macro="" textlink="">
      <xdr:nvSpPr>
        <xdr:cNvPr id="321" name="楕円 320">
          <a:extLst>
            <a:ext uri="{FF2B5EF4-FFF2-40B4-BE49-F238E27FC236}">
              <a16:creationId xmlns:a16="http://schemas.microsoft.com/office/drawing/2014/main" id="{358DB97B-A96A-467C-8BCE-0C20DD81E951}"/>
            </a:ext>
          </a:extLst>
        </xdr:cNvPr>
        <xdr:cNvSpPr/>
      </xdr:nvSpPr>
      <xdr:spPr>
        <a:xfrm>
          <a:off x="6921500" y="566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103400</xdr:rowOff>
    </xdr:from>
    <xdr:ext cx="599010" cy="259045"/>
    <xdr:sp macro="" textlink="">
      <xdr:nvSpPr>
        <xdr:cNvPr id="322" name="テキスト ボックス 321">
          <a:extLst>
            <a:ext uri="{FF2B5EF4-FFF2-40B4-BE49-F238E27FC236}">
              <a16:creationId xmlns:a16="http://schemas.microsoft.com/office/drawing/2014/main" id="{62D4BA60-4DE9-40FE-833D-E1143E9E6D8D}"/>
            </a:ext>
          </a:extLst>
        </xdr:cNvPr>
        <xdr:cNvSpPr txBox="1"/>
      </xdr:nvSpPr>
      <xdr:spPr>
        <a:xfrm>
          <a:off x="6672795" y="576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7EB88E6-4723-4097-8A67-770446BCC3E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42F89C42-94D0-4E13-9815-C3A9662F79F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A0E5F695-9D79-4209-B3DD-3D16D672156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60C0C3F9-B051-4A3F-9438-621F3325B35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5AA3315B-E9D9-4E38-B453-D95F4A37788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BBC782B4-7772-4EAF-8256-1BCAFC163E4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E70DB2-2050-4321-8BF2-E83FDE3830D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A132B9A5-F814-41AF-8F12-88EC8914DF1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6619D6B8-E8AE-45A8-9505-4AF8F94E0AD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1055690D-761B-4C7E-B0F5-7712C9F7025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E868CABC-A201-49E5-8690-23C7898C4C53}"/>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74B51C6C-3258-4976-9C5B-3E0371183B53}"/>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3DEC2C49-E10E-44E0-A231-F22FC1D6E723}"/>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958CCE65-DC6F-403E-93F7-0B2B226E7AE6}"/>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3FD8CF77-0AC0-41BE-841D-C4A2C8BB5B0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1FD32F09-A1CF-4FD4-8B45-7C7217C78881}"/>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E65A11DF-C0D7-4371-AFFF-C676DFC7494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DFFF3130-44E6-48C3-8721-3983D0AD2655}"/>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44287879-DC8F-4FEE-A970-D6F36AAB89C8}"/>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59A4B15E-3B12-43EF-A04D-80F17DB97C1F}"/>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D1150A91-22A7-4FFF-AB11-996264CCA0DC}"/>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E6570B94-05CE-4BB7-9476-5C63859AA799}"/>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5E8E289-A3C8-435F-82CF-DBF069E8776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CF962B74-F4A2-49F1-B86B-3206F62B602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DE08EDC7-E218-4306-B8CF-E7A84B2C4ED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6166131A-347B-4C49-8DE5-71A84E200F9F}"/>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83734ED3-9B16-4337-8735-2F782CD97593}"/>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1426DED6-D439-4475-9CAC-D902A39340E9}"/>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7D4B40A6-A07D-4D81-B974-6601D98D4E32}"/>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40633B7A-8BD4-496A-BA9F-866FCD8D679C}"/>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52429</xdr:rowOff>
    </xdr:from>
    <xdr:to>
      <xdr:col>55</xdr:col>
      <xdr:colOff>0</xdr:colOff>
      <xdr:row>57</xdr:row>
      <xdr:rowOff>104354</xdr:rowOff>
    </xdr:to>
    <xdr:cxnSp macro="">
      <xdr:nvCxnSpPr>
        <xdr:cNvPr id="353" name="直線コネクタ 352">
          <a:extLst>
            <a:ext uri="{FF2B5EF4-FFF2-40B4-BE49-F238E27FC236}">
              <a16:creationId xmlns:a16="http://schemas.microsoft.com/office/drawing/2014/main" id="{C7F43E66-B0DC-4905-879E-27A2D7D2B7E9}"/>
            </a:ext>
          </a:extLst>
        </xdr:cNvPr>
        <xdr:cNvCxnSpPr/>
      </xdr:nvCxnSpPr>
      <xdr:spPr>
        <a:xfrm flipV="1">
          <a:off x="9639300" y="9653629"/>
          <a:ext cx="838200" cy="22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4" name="普通建設事業費平均値テキスト">
          <a:extLst>
            <a:ext uri="{FF2B5EF4-FFF2-40B4-BE49-F238E27FC236}">
              <a16:creationId xmlns:a16="http://schemas.microsoft.com/office/drawing/2014/main" id="{8E40D2DA-7379-480B-BB7D-3A30D31E1159}"/>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6A84DA31-D7D6-46A0-BDBA-1CF6C5709AF9}"/>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104354</xdr:rowOff>
    </xdr:from>
    <xdr:to>
      <xdr:col>50</xdr:col>
      <xdr:colOff>114300</xdr:colOff>
      <xdr:row>57</xdr:row>
      <xdr:rowOff>135106</xdr:rowOff>
    </xdr:to>
    <xdr:cxnSp macro="">
      <xdr:nvCxnSpPr>
        <xdr:cNvPr id="356" name="直線コネクタ 355">
          <a:extLst>
            <a:ext uri="{FF2B5EF4-FFF2-40B4-BE49-F238E27FC236}">
              <a16:creationId xmlns:a16="http://schemas.microsoft.com/office/drawing/2014/main" id="{26CB90BF-767B-4E6E-B743-BDAFB0B91328}"/>
            </a:ext>
          </a:extLst>
        </xdr:cNvPr>
        <xdr:cNvCxnSpPr/>
      </xdr:nvCxnSpPr>
      <xdr:spPr>
        <a:xfrm flipV="1">
          <a:off x="8750300" y="9877004"/>
          <a:ext cx="889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F18B98CE-66E0-48B1-9C34-7677E17EE51C}"/>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9769D345-2A3F-4422-B4C6-0722E77A3B6B}"/>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135106</xdr:rowOff>
    </xdr:from>
    <xdr:to>
      <xdr:col>45</xdr:col>
      <xdr:colOff>177800</xdr:colOff>
      <xdr:row>57</xdr:row>
      <xdr:rowOff>137175</xdr:rowOff>
    </xdr:to>
    <xdr:cxnSp macro="">
      <xdr:nvCxnSpPr>
        <xdr:cNvPr id="359" name="直線コネクタ 358">
          <a:extLst>
            <a:ext uri="{FF2B5EF4-FFF2-40B4-BE49-F238E27FC236}">
              <a16:creationId xmlns:a16="http://schemas.microsoft.com/office/drawing/2014/main" id="{ACCE54F7-B328-49A7-A793-B5E59C2FADF0}"/>
            </a:ext>
          </a:extLst>
        </xdr:cNvPr>
        <xdr:cNvCxnSpPr/>
      </xdr:nvCxnSpPr>
      <xdr:spPr>
        <a:xfrm flipV="1">
          <a:off x="7861300" y="9907756"/>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DBC8AAD0-4238-4058-80F7-F882ACA2957A}"/>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AD205874-221C-4B82-B3BF-09F5FAC1DE53}"/>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137175</xdr:rowOff>
    </xdr:from>
    <xdr:to>
      <xdr:col>41</xdr:col>
      <xdr:colOff>50800</xdr:colOff>
      <xdr:row>57</xdr:row>
      <xdr:rowOff>142715</xdr:rowOff>
    </xdr:to>
    <xdr:cxnSp macro="">
      <xdr:nvCxnSpPr>
        <xdr:cNvPr id="362" name="直線コネクタ 361">
          <a:extLst>
            <a:ext uri="{FF2B5EF4-FFF2-40B4-BE49-F238E27FC236}">
              <a16:creationId xmlns:a16="http://schemas.microsoft.com/office/drawing/2014/main" id="{7B494155-C181-4CE9-BF39-45301D9F7C6B}"/>
            </a:ext>
          </a:extLst>
        </xdr:cNvPr>
        <xdr:cNvCxnSpPr/>
      </xdr:nvCxnSpPr>
      <xdr:spPr>
        <a:xfrm flipV="1">
          <a:off x="6972300" y="9909825"/>
          <a:ext cx="8890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D625D004-5DD4-4D45-AED4-A76C4E3CAFA8}"/>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5243983D-1367-4322-AF38-A908F0BE6E9F}"/>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2064A3CC-56E9-4FA7-BECE-116F7DFF3797}"/>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98327176-DD29-4F8C-A0FC-6C54C25378A4}"/>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8316D0F-BF94-46D8-8922-33A4CC1DB15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AD6640F4-66F6-4741-926B-D5D9108146E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A0551B19-1E77-4369-B516-C4619054B3E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FC58517-D547-4897-BC16-FF7DB782278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9D782CF4-41C9-44D7-AC6D-153CDEEBCE5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1629</xdr:rowOff>
    </xdr:from>
    <xdr:to>
      <xdr:col>55</xdr:col>
      <xdr:colOff>50800</xdr:colOff>
      <xdr:row>56</xdr:row>
      <xdr:rowOff>103229</xdr:rowOff>
    </xdr:to>
    <xdr:sp macro="" textlink="">
      <xdr:nvSpPr>
        <xdr:cNvPr id="372" name="楕円 371">
          <a:extLst>
            <a:ext uri="{FF2B5EF4-FFF2-40B4-BE49-F238E27FC236}">
              <a16:creationId xmlns:a16="http://schemas.microsoft.com/office/drawing/2014/main" id="{BCEDE9CB-A1C9-4238-AA63-4D0A5BD2F2FE}"/>
            </a:ext>
          </a:extLst>
        </xdr:cNvPr>
        <xdr:cNvSpPr/>
      </xdr:nvSpPr>
      <xdr:spPr>
        <a:xfrm>
          <a:off x="10426700" y="960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24506</xdr:rowOff>
    </xdr:from>
    <xdr:ext cx="534377" cy="259045"/>
    <xdr:sp macro="" textlink="">
      <xdr:nvSpPr>
        <xdr:cNvPr id="373" name="普通建設事業費該当値テキスト">
          <a:extLst>
            <a:ext uri="{FF2B5EF4-FFF2-40B4-BE49-F238E27FC236}">
              <a16:creationId xmlns:a16="http://schemas.microsoft.com/office/drawing/2014/main" id="{ADF6F47A-C2F8-4BBA-B018-646CE9FCA0B2}"/>
            </a:ext>
          </a:extLst>
        </xdr:cNvPr>
        <xdr:cNvSpPr txBox="1"/>
      </xdr:nvSpPr>
      <xdr:spPr>
        <a:xfrm>
          <a:off x="10528300" y="945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53554</xdr:rowOff>
    </xdr:from>
    <xdr:to>
      <xdr:col>50</xdr:col>
      <xdr:colOff>165100</xdr:colOff>
      <xdr:row>57</xdr:row>
      <xdr:rowOff>155154</xdr:rowOff>
    </xdr:to>
    <xdr:sp macro="" textlink="">
      <xdr:nvSpPr>
        <xdr:cNvPr id="374" name="楕円 373">
          <a:extLst>
            <a:ext uri="{FF2B5EF4-FFF2-40B4-BE49-F238E27FC236}">
              <a16:creationId xmlns:a16="http://schemas.microsoft.com/office/drawing/2014/main" id="{D3069E6B-29D0-4FA0-97D9-35112B715A03}"/>
            </a:ext>
          </a:extLst>
        </xdr:cNvPr>
        <xdr:cNvSpPr/>
      </xdr:nvSpPr>
      <xdr:spPr>
        <a:xfrm>
          <a:off x="9588500" y="982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146281</xdr:rowOff>
    </xdr:from>
    <xdr:ext cx="534377" cy="259045"/>
    <xdr:sp macro="" textlink="">
      <xdr:nvSpPr>
        <xdr:cNvPr id="375" name="テキスト ボックス 374">
          <a:extLst>
            <a:ext uri="{FF2B5EF4-FFF2-40B4-BE49-F238E27FC236}">
              <a16:creationId xmlns:a16="http://schemas.microsoft.com/office/drawing/2014/main" id="{FFB5F1AB-B7A4-40FF-AC77-5229F97109D1}"/>
            </a:ext>
          </a:extLst>
        </xdr:cNvPr>
        <xdr:cNvSpPr txBox="1"/>
      </xdr:nvSpPr>
      <xdr:spPr>
        <a:xfrm>
          <a:off x="9372111" y="991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84306</xdr:rowOff>
    </xdr:from>
    <xdr:to>
      <xdr:col>46</xdr:col>
      <xdr:colOff>38100</xdr:colOff>
      <xdr:row>58</xdr:row>
      <xdr:rowOff>14456</xdr:rowOff>
    </xdr:to>
    <xdr:sp macro="" textlink="">
      <xdr:nvSpPr>
        <xdr:cNvPr id="376" name="楕円 375">
          <a:extLst>
            <a:ext uri="{FF2B5EF4-FFF2-40B4-BE49-F238E27FC236}">
              <a16:creationId xmlns:a16="http://schemas.microsoft.com/office/drawing/2014/main" id="{28272BE4-E192-4315-B125-6F5FA0A3DB45}"/>
            </a:ext>
          </a:extLst>
        </xdr:cNvPr>
        <xdr:cNvSpPr/>
      </xdr:nvSpPr>
      <xdr:spPr>
        <a:xfrm>
          <a:off x="8699500" y="985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5583</xdr:rowOff>
    </xdr:from>
    <xdr:ext cx="534377" cy="259045"/>
    <xdr:sp macro="" textlink="">
      <xdr:nvSpPr>
        <xdr:cNvPr id="377" name="テキスト ボックス 376">
          <a:extLst>
            <a:ext uri="{FF2B5EF4-FFF2-40B4-BE49-F238E27FC236}">
              <a16:creationId xmlns:a16="http://schemas.microsoft.com/office/drawing/2014/main" id="{D93C7D02-457A-40AC-8B05-0B1A124B40F9}"/>
            </a:ext>
          </a:extLst>
        </xdr:cNvPr>
        <xdr:cNvSpPr txBox="1"/>
      </xdr:nvSpPr>
      <xdr:spPr>
        <a:xfrm>
          <a:off x="8483111" y="994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86375</xdr:rowOff>
    </xdr:from>
    <xdr:to>
      <xdr:col>41</xdr:col>
      <xdr:colOff>101600</xdr:colOff>
      <xdr:row>58</xdr:row>
      <xdr:rowOff>16525</xdr:rowOff>
    </xdr:to>
    <xdr:sp macro="" textlink="">
      <xdr:nvSpPr>
        <xdr:cNvPr id="378" name="楕円 377">
          <a:extLst>
            <a:ext uri="{FF2B5EF4-FFF2-40B4-BE49-F238E27FC236}">
              <a16:creationId xmlns:a16="http://schemas.microsoft.com/office/drawing/2014/main" id="{3BFAD7E1-A1F2-4D89-B0CA-151864C140CD}"/>
            </a:ext>
          </a:extLst>
        </xdr:cNvPr>
        <xdr:cNvSpPr/>
      </xdr:nvSpPr>
      <xdr:spPr>
        <a:xfrm>
          <a:off x="7810500" y="98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7652</xdr:rowOff>
    </xdr:from>
    <xdr:ext cx="534377" cy="259045"/>
    <xdr:sp macro="" textlink="">
      <xdr:nvSpPr>
        <xdr:cNvPr id="379" name="テキスト ボックス 378">
          <a:extLst>
            <a:ext uri="{FF2B5EF4-FFF2-40B4-BE49-F238E27FC236}">
              <a16:creationId xmlns:a16="http://schemas.microsoft.com/office/drawing/2014/main" id="{8165E96D-7D11-42B5-B6C1-5CD92C0BCB4B}"/>
            </a:ext>
          </a:extLst>
        </xdr:cNvPr>
        <xdr:cNvSpPr txBox="1"/>
      </xdr:nvSpPr>
      <xdr:spPr>
        <a:xfrm>
          <a:off x="7594111" y="995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91915</xdr:rowOff>
    </xdr:from>
    <xdr:to>
      <xdr:col>36</xdr:col>
      <xdr:colOff>165100</xdr:colOff>
      <xdr:row>58</xdr:row>
      <xdr:rowOff>22065</xdr:rowOff>
    </xdr:to>
    <xdr:sp macro="" textlink="">
      <xdr:nvSpPr>
        <xdr:cNvPr id="380" name="楕円 379">
          <a:extLst>
            <a:ext uri="{FF2B5EF4-FFF2-40B4-BE49-F238E27FC236}">
              <a16:creationId xmlns:a16="http://schemas.microsoft.com/office/drawing/2014/main" id="{868F74C7-3C89-48D0-9A44-6CAE8A881ACF}"/>
            </a:ext>
          </a:extLst>
        </xdr:cNvPr>
        <xdr:cNvSpPr/>
      </xdr:nvSpPr>
      <xdr:spPr>
        <a:xfrm>
          <a:off x="6921500" y="986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13192</xdr:rowOff>
    </xdr:from>
    <xdr:ext cx="534377" cy="259045"/>
    <xdr:sp macro="" textlink="">
      <xdr:nvSpPr>
        <xdr:cNvPr id="381" name="テキスト ボックス 380">
          <a:extLst>
            <a:ext uri="{FF2B5EF4-FFF2-40B4-BE49-F238E27FC236}">
              <a16:creationId xmlns:a16="http://schemas.microsoft.com/office/drawing/2014/main" id="{18DB147F-5F51-433C-8CC3-7F17422DF6F4}"/>
            </a:ext>
          </a:extLst>
        </xdr:cNvPr>
        <xdr:cNvSpPr txBox="1"/>
      </xdr:nvSpPr>
      <xdr:spPr>
        <a:xfrm>
          <a:off x="6705111" y="995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E5D3720D-E60A-4ADA-A1B3-96B01754FEC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97569F1A-28EE-44C2-A2B4-2964C31567A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3208F098-BB16-4617-B08A-2599B4CCA95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DF486EC7-CF8A-41E0-ADA4-D18B02787BD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D48C45D-6AB4-478B-9A5C-AC66EDB85DA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D6FC6F8F-8A8B-4DF3-A667-901CF3216B7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F182FB2B-D961-4F80-ACB9-853267DA473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91FCD907-C460-4F52-92F2-3CF7EEFA632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9C3C6AFD-F98F-446C-AF6A-CCCE6BDECBE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6D96DA12-19FA-41FD-B2FC-61B38BB766C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7A075B99-538A-4DF6-B197-E742D1126CF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FCEB12F1-100C-41E7-A572-B06B66B64CF4}"/>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AABDC474-DE70-4B9A-B37C-EC94677B9D0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E4B19E20-08AF-4692-A2D6-F2A6DD3202A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36D64851-7D84-4794-AB71-E759BCDE6737}"/>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B092A76E-ED8C-4545-8221-4266F509F18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CEC8D834-10A9-46F4-8709-8A6BBC66C2D2}"/>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13758282-7C67-404C-BA19-71DF3DB2F79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640C0048-86A8-42C0-8DD9-842C4DDC61FD}"/>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7B8376F-0BD3-45E7-943C-75E4B1C43B8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792987B8-AD20-4406-BCD6-47F12E743DF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89F04424-9102-41E6-8813-F385E819B84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B290AEBF-2448-4769-9F84-5EB5E0B1AFF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F16CB104-F635-40A7-AF03-4F1FA1B53877}"/>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4DE0B39D-50AD-4ABB-9FEE-7476F7DC739F}"/>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A4DD3805-B678-4C19-BC2B-94C021154B5D}"/>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3B158FE1-723B-4A22-9B3B-2CEEAC16CF4A}"/>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C3205C46-A01C-4883-9B0A-F93A233BAD45}"/>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33229</xdr:rowOff>
    </xdr:from>
    <xdr:to>
      <xdr:col>55</xdr:col>
      <xdr:colOff>0</xdr:colOff>
      <xdr:row>78</xdr:row>
      <xdr:rowOff>165131</xdr:rowOff>
    </xdr:to>
    <xdr:cxnSp macro="">
      <xdr:nvCxnSpPr>
        <xdr:cNvPr id="410" name="直線コネクタ 409">
          <a:extLst>
            <a:ext uri="{FF2B5EF4-FFF2-40B4-BE49-F238E27FC236}">
              <a16:creationId xmlns:a16="http://schemas.microsoft.com/office/drawing/2014/main" id="{8BCB31DE-0A74-4A07-B089-CF965C0105FA}"/>
            </a:ext>
          </a:extLst>
        </xdr:cNvPr>
        <xdr:cNvCxnSpPr/>
      </xdr:nvCxnSpPr>
      <xdr:spPr>
        <a:xfrm flipV="1">
          <a:off x="9639300" y="13406329"/>
          <a:ext cx="8382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178001C4-0A69-4831-ABE0-7AE57B274ED9}"/>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58D8FF70-72D6-4963-A1B6-7DA48738F4D3}"/>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161265</xdr:rowOff>
    </xdr:from>
    <xdr:to>
      <xdr:col>50</xdr:col>
      <xdr:colOff>114300</xdr:colOff>
      <xdr:row>78</xdr:row>
      <xdr:rowOff>165131</xdr:rowOff>
    </xdr:to>
    <xdr:cxnSp macro="">
      <xdr:nvCxnSpPr>
        <xdr:cNvPr id="413" name="直線コネクタ 412">
          <a:extLst>
            <a:ext uri="{FF2B5EF4-FFF2-40B4-BE49-F238E27FC236}">
              <a16:creationId xmlns:a16="http://schemas.microsoft.com/office/drawing/2014/main" id="{1BF95ABE-18F2-4249-9704-ABA025FE8602}"/>
            </a:ext>
          </a:extLst>
        </xdr:cNvPr>
        <xdr:cNvCxnSpPr/>
      </xdr:nvCxnSpPr>
      <xdr:spPr>
        <a:xfrm>
          <a:off x="8750300" y="13534365"/>
          <a:ext cx="889000" cy="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C5E56347-3EC3-4797-A621-81D34D284CC7}"/>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D76074E1-5392-468F-BAC9-B0837A1072F1}"/>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161265</xdr:rowOff>
    </xdr:from>
    <xdr:to>
      <xdr:col>45</xdr:col>
      <xdr:colOff>177800</xdr:colOff>
      <xdr:row>79</xdr:row>
      <xdr:rowOff>17247</xdr:rowOff>
    </xdr:to>
    <xdr:cxnSp macro="">
      <xdr:nvCxnSpPr>
        <xdr:cNvPr id="416" name="直線コネクタ 415">
          <a:extLst>
            <a:ext uri="{FF2B5EF4-FFF2-40B4-BE49-F238E27FC236}">
              <a16:creationId xmlns:a16="http://schemas.microsoft.com/office/drawing/2014/main" id="{C762C696-C900-4437-BEFC-9E07AA847A3A}"/>
            </a:ext>
          </a:extLst>
        </xdr:cNvPr>
        <xdr:cNvCxnSpPr/>
      </xdr:nvCxnSpPr>
      <xdr:spPr>
        <a:xfrm flipV="1">
          <a:off x="7861300" y="1353436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61E1FAFC-1B19-495C-9E5A-D2CD7F310681}"/>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8F68C336-1E05-43C8-B3BD-739EC93EEE18}"/>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158198</xdr:rowOff>
    </xdr:from>
    <xdr:to>
      <xdr:col>41</xdr:col>
      <xdr:colOff>50800</xdr:colOff>
      <xdr:row>79</xdr:row>
      <xdr:rowOff>17247</xdr:rowOff>
    </xdr:to>
    <xdr:cxnSp macro="">
      <xdr:nvCxnSpPr>
        <xdr:cNvPr id="419" name="直線コネクタ 418">
          <a:extLst>
            <a:ext uri="{FF2B5EF4-FFF2-40B4-BE49-F238E27FC236}">
              <a16:creationId xmlns:a16="http://schemas.microsoft.com/office/drawing/2014/main" id="{38EBE35A-2E0F-436E-9B6B-6B6CF728BF59}"/>
            </a:ext>
          </a:extLst>
        </xdr:cNvPr>
        <xdr:cNvCxnSpPr/>
      </xdr:nvCxnSpPr>
      <xdr:spPr>
        <a:xfrm>
          <a:off x="6972300" y="13531298"/>
          <a:ext cx="8890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4BE9F227-956E-490B-A8A7-FADF48C30A6A}"/>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86E57C32-552C-4F91-B5A0-901B03ECE553}"/>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AE171CF0-DDAC-4DD3-A0A0-C9964C436FD1}"/>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33343A2B-B0D0-4A44-AB37-7C8FC55C5265}"/>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0C70D2F-2139-474F-A2C2-30900109D60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9D76AE3-54F6-47FD-A13A-30AF4803B42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7B6BED52-915C-4435-B5C7-FCDCF69B4F7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F03F0D3A-FB9C-4374-8FA5-9174E3BA420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92E4BE5B-E28B-4DE4-968F-43A8000CDA8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153879</xdr:rowOff>
    </xdr:from>
    <xdr:to>
      <xdr:col>55</xdr:col>
      <xdr:colOff>50800</xdr:colOff>
      <xdr:row>78</xdr:row>
      <xdr:rowOff>84029</xdr:rowOff>
    </xdr:to>
    <xdr:sp macro="" textlink="">
      <xdr:nvSpPr>
        <xdr:cNvPr id="429" name="楕円 428">
          <a:extLst>
            <a:ext uri="{FF2B5EF4-FFF2-40B4-BE49-F238E27FC236}">
              <a16:creationId xmlns:a16="http://schemas.microsoft.com/office/drawing/2014/main" id="{7BC4B086-13A4-4F0C-926E-C0F3D84380E2}"/>
            </a:ext>
          </a:extLst>
        </xdr:cNvPr>
        <xdr:cNvSpPr/>
      </xdr:nvSpPr>
      <xdr:spPr>
        <a:xfrm>
          <a:off x="10426700" y="1335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132306</xdr:rowOff>
    </xdr:from>
    <xdr:ext cx="469744" cy="259045"/>
    <xdr:sp macro="" textlink="">
      <xdr:nvSpPr>
        <xdr:cNvPr id="430" name="普通建設事業費 （ うち新規整備　）該当値テキスト">
          <a:extLst>
            <a:ext uri="{FF2B5EF4-FFF2-40B4-BE49-F238E27FC236}">
              <a16:creationId xmlns:a16="http://schemas.microsoft.com/office/drawing/2014/main" id="{7FCBA6AA-7325-4779-AC41-607F0E307534}"/>
            </a:ext>
          </a:extLst>
        </xdr:cNvPr>
        <xdr:cNvSpPr txBox="1"/>
      </xdr:nvSpPr>
      <xdr:spPr>
        <a:xfrm>
          <a:off x="10528300" y="1333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114331</xdr:rowOff>
    </xdr:from>
    <xdr:to>
      <xdr:col>50</xdr:col>
      <xdr:colOff>165100</xdr:colOff>
      <xdr:row>79</xdr:row>
      <xdr:rowOff>44481</xdr:rowOff>
    </xdr:to>
    <xdr:sp macro="" textlink="">
      <xdr:nvSpPr>
        <xdr:cNvPr id="431" name="楕円 430">
          <a:extLst>
            <a:ext uri="{FF2B5EF4-FFF2-40B4-BE49-F238E27FC236}">
              <a16:creationId xmlns:a16="http://schemas.microsoft.com/office/drawing/2014/main" id="{EF05AF0E-D1E4-44C8-8DB2-82A59383ED29}"/>
            </a:ext>
          </a:extLst>
        </xdr:cNvPr>
        <xdr:cNvSpPr/>
      </xdr:nvSpPr>
      <xdr:spPr>
        <a:xfrm>
          <a:off x="9588500" y="1348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35608</xdr:rowOff>
    </xdr:from>
    <xdr:ext cx="469744" cy="259045"/>
    <xdr:sp macro="" textlink="">
      <xdr:nvSpPr>
        <xdr:cNvPr id="432" name="テキスト ボックス 431">
          <a:extLst>
            <a:ext uri="{FF2B5EF4-FFF2-40B4-BE49-F238E27FC236}">
              <a16:creationId xmlns:a16="http://schemas.microsoft.com/office/drawing/2014/main" id="{BF225F2D-6F0B-4F82-99C1-BEDF370E9153}"/>
            </a:ext>
          </a:extLst>
        </xdr:cNvPr>
        <xdr:cNvSpPr txBox="1"/>
      </xdr:nvSpPr>
      <xdr:spPr>
        <a:xfrm>
          <a:off x="9404428" y="1358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110465</xdr:rowOff>
    </xdr:from>
    <xdr:to>
      <xdr:col>46</xdr:col>
      <xdr:colOff>38100</xdr:colOff>
      <xdr:row>79</xdr:row>
      <xdr:rowOff>40615</xdr:rowOff>
    </xdr:to>
    <xdr:sp macro="" textlink="">
      <xdr:nvSpPr>
        <xdr:cNvPr id="433" name="楕円 432">
          <a:extLst>
            <a:ext uri="{FF2B5EF4-FFF2-40B4-BE49-F238E27FC236}">
              <a16:creationId xmlns:a16="http://schemas.microsoft.com/office/drawing/2014/main" id="{D23FC663-B745-4EDC-8BF0-BCEFAA2ED94E}"/>
            </a:ext>
          </a:extLst>
        </xdr:cNvPr>
        <xdr:cNvSpPr/>
      </xdr:nvSpPr>
      <xdr:spPr>
        <a:xfrm>
          <a:off x="8699500" y="134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31742</xdr:rowOff>
    </xdr:from>
    <xdr:ext cx="469744" cy="259045"/>
    <xdr:sp macro="" textlink="">
      <xdr:nvSpPr>
        <xdr:cNvPr id="434" name="テキスト ボックス 433">
          <a:extLst>
            <a:ext uri="{FF2B5EF4-FFF2-40B4-BE49-F238E27FC236}">
              <a16:creationId xmlns:a16="http://schemas.microsoft.com/office/drawing/2014/main" id="{F19E0AF4-E5B0-4C60-800A-4E861D9B4B0E}"/>
            </a:ext>
          </a:extLst>
        </xdr:cNvPr>
        <xdr:cNvSpPr txBox="1"/>
      </xdr:nvSpPr>
      <xdr:spPr>
        <a:xfrm>
          <a:off x="8515428" y="135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137897</xdr:rowOff>
    </xdr:from>
    <xdr:to>
      <xdr:col>41</xdr:col>
      <xdr:colOff>101600</xdr:colOff>
      <xdr:row>79</xdr:row>
      <xdr:rowOff>68047</xdr:rowOff>
    </xdr:to>
    <xdr:sp macro="" textlink="">
      <xdr:nvSpPr>
        <xdr:cNvPr id="435" name="楕円 434">
          <a:extLst>
            <a:ext uri="{FF2B5EF4-FFF2-40B4-BE49-F238E27FC236}">
              <a16:creationId xmlns:a16="http://schemas.microsoft.com/office/drawing/2014/main" id="{408F8FB5-267A-4246-898E-82AF711CC7BA}"/>
            </a:ext>
          </a:extLst>
        </xdr:cNvPr>
        <xdr:cNvSpPr/>
      </xdr:nvSpPr>
      <xdr:spPr>
        <a:xfrm>
          <a:off x="7810500" y="1351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59174</xdr:rowOff>
    </xdr:from>
    <xdr:ext cx="469744" cy="259045"/>
    <xdr:sp macro="" textlink="">
      <xdr:nvSpPr>
        <xdr:cNvPr id="436" name="テキスト ボックス 435">
          <a:extLst>
            <a:ext uri="{FF2B5EF4-FFF2-40B4-BE49-F238E27FC236}">
              <a16:creationId xmlns:a16="http://schemas.microsoft.com/office/drawing/2014/main" id="{56F04AC2-2885-4DE6-BE8B-8A3048FA8B86}"/>
            </a:ext>
          </a:extLst>
        </xdr:cNvPr>
        <xdr:cNvSpPr txBox="1"/>
      </xdr:nvSpPr>
      <xdr:spPr>
        <a:xfrm>
          <a:off x="7626428" y="1360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107398</xdr:rowOff>
    </xdr:from>
    <xdr:to>
      <xdr:col>36</xdr:col>
      <xdr:colOff>165100</xdr:colOff>
      <xdr:row>79</xdr:row>
      <xdr:rowOff>37548</xdr:rowOff>
    </xdr:to>
    <xdr:sp macro="" textlink="">
      <xdr:nvSpPr>
        <xdr:cNvPr id="437" name="楕円 436">
          <a:extLst>
            <a:ext uri="{FF2B5EF4-FFF2-40B4-BE49-F238E27FC236}">
              <a16:creationId xmlns:a16="http://schemas.microsoft.com/office/drawing/2014/main" id="{3F054C42-88D1-47AB-B642-505CF3A4B549}"/>
            </a:ext>
          </a:extLst>
        </xdr:cNvPr>
        <xdr:cNvSpPr/>
      </xdr:nvSpPr>
      <xdr:spPr>
        <a:xfrm>
          <a:off x="6921500" y="1348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28675</xdr:rowOff>
    </xdr:from>
    <xdr:ext cx="469744" cy="259045"/>
    <xdr:sp macro="" textlink="">
      <xdr:nvSpPr>
        <xdr:cNvPr id="438" name="テキスト ボックス 437">
          <a:extLst>
            <a:ext uri="{FF2B5EF4-FFF2-40B4-BE49-F238E27FC236}">
              <a16:creationId xmlns:a16="http://schemas.microsoft.com/office/drawing/2014/main" id="{8F0DE6FE-9926-4546-817D-536E37ADBD2D}"/>
            </a:ext>
          </a:extLst>
        </xdr:cNvPr>
        <xdr:cNvSpPr txBox="1"/>
      </xdr:nvSpPr>
      <xdr:spPr>
        <a:xfrm>
          <a:off x="6737428" y="1357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392AC4AC-8D85-463A-92D9-7961BF131FA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911E916D-76B9-44AB-9CC8-232BBD30B02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EB251176-5F69-4ECA-BDB7-5A3511FA469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21EE062-9379-4C01-BD00-171B29563F6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87B5B535-EFCC-4E0E-B0E6-29896F84A19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B604A910-0458-42E0-A314-869A2DB0B15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1608D0DF-9CBB-4C1F-81E5-090ED1B3AA6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9D960697-DC8D-4FDB-B9EE-6ABE09EC28D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AF7DCF45-1B7D-46E9-A466-A7246D87A75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BF12C8E4-967D-41D6-B2D5-4D436D73958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E988A4FA-611E-4AB4-ABDA-6E686936E4B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F3CD210C-E19D-45C7-8D3D-4FB2284F9AC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202537E8-D4AE-437D-8028-3E2116E4DD42}"/>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77BAEEF-FA5A-4817-9EA6-0405839BE20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1FF61942-D9E2-4982-80B6-CE026714653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41D86702-C49C-485E-873E-B7EC6BC7FC3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739904AC-237A-455D-98B9-9D21424B8B8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B42EC2EB-7952-4D8F-826E-2B925BFB068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6EE9DEB0-28C2-432A-8F66-23850A8847F2}"/>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B328051A-4A4B-438C-8247-8492B321FD4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FD612861-5302-471E-A89D-F64193A539D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5AFBAC7-A6F0-4265-AFDF-F7B1A2F7712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553F3CA4-FDAB-4186-89AE-EA82546C95A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E940FBC2-7B00-4D0F-BDCC-7B314CB771F4}"/>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B90A8E42-901E-456A-AF97-4368EC72DC86}"/>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810B6B71-C304-4FF3-9527-0871EB72F9BB}"/>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1B3D9A83-1B22-4F1C-BADA-8997290306B6}"/>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AD7AC55D-5EFB-47E2-ADAD-ADD8BD2A6499}"/>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85280</xdr:rowOff>
    </xdr:from>
    <xdr:to>
      <xdr:col>55</xdr:col>
      <xdr:colOff>0</xdr:colOff>
      <xdr:row>97</xdr:row>
      <xdr:rowOff>120244</xdr:rowOff>
    </xdr:to>
    <xdr:cxnSp macro="">
      <xdr:nvCxnSpPr>
        <xdr:cNvPr id="467" name="直線コネクタ 466">
          <a:extLst>
            <a:ext uri="{FF2B5EF4-FFF2-40B4-BE49-F238E27FC236}">
              <a16:creationId xmlns:a16="http://schemas.microsoft.com/office/drawing/2014/main" id="{C01A1BDF-3052-4471-8921-64265039AC0E}"/>
            </a:ext>
          </a:extLst>
        </xdr:cNvPr>
        <xdr:cNvCxnSpPr/>
      </xdr:nvCxnSpPr>
      <xdr:spPr>
        <a:xfrm flipV="1">
          <a:off x="9639300" y="16544480"/>
          <a:ext cx="838200" cy="20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8" name="普通建設事業費 （ うち更新整備　）平均値テキスト">
          <a:extLst>
            <a:ext uri="{FF2B5EF4-FFF2-40B4-BE49-F238E27FC236}">
              <a16:creationId xmlns:a16="http://schemas.microsoft.com/office/drawing/2014/main" id="{6E26A970-4F15-48A8-B9A0-092BFCBCF015}"/>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8F558D29-7236-4325-96E0-C53CF826270F}"/>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91960</xdr:rowOff>
    </xdr:from>
    <xdr:to>
      <xdr:col>50</xdr:col>
      <xdr:colOff>114300</xdr:colOff>
      <xdr:row>97</xdr:row>
      <xdr:rowOff>120244</xdr:rowOff>
    </xdr:to>
    <xdr:cxnSp macro="">
      <xdr:nvCxnSpPr>
        <xdr:cNvPr id="470" name="直線コネクタ 469">
          <a:extLst>
            <a:ext uri="{FF2B5EF4-FFF2-40B4-BE49-F238E27FC236}">
              <a16:creationId xmlns:a16="http://schemas.microsoft.com/office/drawing/2014/main" id="{71807FCA-4F8B-4BD1-80AC-CFEBF632F043}"/>
            </a:ext>
          </a:extLst>
        </xdr:cNvPr>
        <xdr:cNvCxnSpPr/>
      </xdr:nvCxnSpPr>
      <xdr:spPr>
        <a:xfrm>
          <a:off x="8750300" y="16722610"/>
          <a:ext cx="889000" cy="2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48567BDC-1246-4733-AC0F-2F036646B718}"/>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255BA913-96B0-419D-9C8F-E94C17A1CFB4}"/>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91960</xdr:rowOff>
    </xdr:from>
    <xdr:to>
      <xdr:col>45</xdr:col>
      <xdr:colOff>177800</xdr:colOff>
      <xdr:row>97</xdr:row>
      <xdr:rowOff>107874</xdr:rowOff>
    </xdr:to>
    <xdr:cxnSp macro="">
      <xdr:nvCxnSpPr>
        <xdr:cNvPr id="473" name="直線コネクタ 472">
          <a:extLst>
            <a:ext uri="{FF2B5EF4-FFF2-40B4-BE49-F238E27FC236}">
              <a16:creationId xmlns:a16="http://schemas.microsoft.com/office/drawing/2014/main" id="{FEF837B6-3C93-47E0-AF1F-9C1583620C70}"/>
            </a:ext>
          </a:extLst>
        </xdr:cNvPr>
        <xdr:cNvCxnSpPr/>
      </xdr:nvCxnSpPr>
      <xdr:spPr>
        <a:xfrm flipV="1">
          <a:off x="7861300" y="16722610"/>
          <a:ext cx="889000" cy="1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E2D9B1E7-B9D9-4B3A-BF2A-F3F7EDE90149}"/>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FAE09140-7783-4422-8BF6-FF50340E8D94}"/>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107874</xdr:rowOff>
    </xdr:from>
    <xdr:to>
      <xdr:col>41</xdr:col>
      <xdr:colOff>50800</xdr:colOff>
      <xdr:row>97</xdr:row>
      <xdr:rowOff>121920</xdr:rowOff>
    </xdr:to>
    <xdr:cxnSp macro="">
      <xdr:nvCxnSpPr>
        <xdr:cNvPr id="476" name="直線コネクタ 475">
          <a:extLst>
            <a:ext uri="{FF2B5EF4-FFF2-40B4-BE49-F238E27FC236}">
              <a16:creationId xmlns:a16="http://schemas.microsoft.com/office/drawing/2014/main" id="{0AC85558-6F5B-4EF9-87D5-0288BEA8141D}"/>
            </a:ext>
          </a:extLst>
        </xdr:cNvPr>
        <xdr:cNvCxnSpPr/>
      </xdr:nvCxnSpPr>
      <xdr:spPr>
        <a:xfrm flipV="1">
          <a:off x="6972300" y="16738524"/>
          <a:ext cx="8890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C3EC41E4-B5AB-4847-89E2-BBE5DB93D4A7}"/>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2D00633B-7E8F-4E13-8BD5-E7D5455D43C1}"/>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86E8A3DE-A70F-44F9-8671-36060BE76EE7}"/>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8EAAE85D-B07F-4FD3-BC38-EBEF1BE9A2AA}"/>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FB373A1-7BCD-4632-B3D0-78F5EC25EA0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BEF7D8F3-18FE-45A7-BEFC-D1A194D96E9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E2F47B5-BBBA-4C91-9C50-40F88E9B392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356A5BC9-2EF4-45AE-B616-B359D194747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96E36EE-8263-4799-8080-2B0E22B6CF8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34480</xdr:rowOff>
    </xdr:from>
    <xdr:to>
      <xdr:col>55</xdr:col>
      <xdr:colOff>50800</xdr:colOff>
      <xdr:row>96</xdr:row>
      <xdr:rowOff>136080</xdr:rowOff>
    </xdr:to>
    <xdr:sp macro="" textlink="">
      <xdr:nvSpPr>
        <xdr:cNvPr id="486" name="楕円 485">
          <a:extLst>
            <a:ext uri="{FF2B5EF4-FFF2-40B4-BE49-F238E27FC236}">
              <a16:creationId xmlns:a16="http://schemas.microsoft.com/office/drawing/2014/main" id="{32FD27D7-C391-4D61-B48D-8F38410A090D}"/>
            </a:ext>
          </a:extLst>
        </xdr:cNvPr>
        <xdr:cNvSpPr/>
      </xdr:nvSpPr>
      <xdr:spPr>
        <a:xfrm>
          <a:off x="10426700" y="164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57357</xdr:rowOff>
    </xdr:from>
    <xdr:ext cx="534377" cy="259045"/>
    <xdr:sp macro="" textlink="">
      <xdr:nvSpPr>
        <xdr:cNvPr id="487" name="普通建設事業費 （ うち更新整備　）該当値テキスト">
          <a:extLst>
            <a:ext uri="{FF2B5EF4-FFF2-40B4-BE49-F238E27FC236}">
              <a16:creationId xmlns:a16="http://schemas.microsoft.com/office/drawing/2014/main" id="{53945D1E-D6E2-4426-99B5-2D80AFD580CE}"/>
            </a:ext>
          </a:extLst>
        </xdr:cNvPr>
        <xdr:cNvSpPr txBox="1"/>
      </xdr:nvSpPr>
      <xdr:spPr>
        <a:xfrm>
          <a:off x="10528300" y="1634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69444</xdr:rowOff>
    </xdr:from>
    <xdr:to>
      <xdr:col>50</xdr:col>
      <xdr:colOff>165100</xdr:colOff>
      <xdr:row>97</xdr:row>
      <xdr:rowOff>171044</xdr:rowOff>
    </xdr:to>
    <xdr:sp macro="" textlink="">
      <xdr:nvSpPr>
        <xdr:cNvPr id="488" name="楕円 487">
          <a:extLst>
            <a:ext uri="{FF2B5EF4-FFF2-40B4-BE49-F238E27FC236}">
              <a16:creationId xmlns:a16="http://schemas.microsoft.com/office/drawing/2014/main" id="{D713E371-16CF-4043-9401-E9FC25BFD379}"/>
            </a:ext>
          </a:extLst>
        </xdr:cNvPr>
        <xdr:cNvSpPr/>
      </xdr:nvSpPr>
      <xdr:spPr>
        <a:xfrm>
          <a:off x="9588500" y="1670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162171</xdr:rowOff>
    </xdr:from>
    <xdr:ext cx="534377" cy="259045"/>
    <xdr:sp macro="" textlink="">
      <xdr:nvSpPr>
        <xdr:cNvPr id="489" name="テキスト ボックス 488">
          <a:extLst>
            <a:ext uri="{FF2B5EF4-FFF2-40B4-BE49-F238E27FC236}">
              <a16:creationId xmlns:a16="http://schemas.microsoft.com/office/drawing/2014/main" id="{F56C0215-2100-4C43-B6CD-438B8F0175F3}"/>
            </a:ext>
          </a:extLst>
        </xdr:cNvPr>
        <xdr:cNvSpPr txBox="1"/>
      </xdr:nvSpPr>
      <xdr:spPr>
        <a:xfrm>
          <a:off x="9372111" y="1679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41160</xdr:rowOff>
    </xdr:from>
    <xdr:to>
      <xdr:col>46</xdr:col>
      <xdr:colOff>38100</xdr:colOff>
      <xdr:row>97</xdr:row>
      <xdr:rowOff>142760</xdr:rowOff>
    </xdr:to>
    <xdr:sp macro="" textlink="">
      <xdr:nvSpPr>
        <xdr:cNvPr id="490" name="楕円 489">
          <a:extLst>
            <a:ext uri="{FF2B5EF4-FFF2-40B4-BE49-F238E27FC236}">
              <a16:creationId xmlns:a16="http://schemas.microsoft.com/office/drawing/2014/main" id="{814F66E5-1511-4E60-89EA-3EE57081B5C0}"/>
            </a:ext>
          </a:extLst>
        </xdr:cNvPr>
        <xdr:cNvSpPr/>
      </xdr:nvSpPr>
      <xdr:spPr>
        <a:xfrm>
          <a:off x="8699500" y="16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133887</xdr:rowOff>
    </xdr:from>
    <xdr:ext cx="534377" cy="259045"/>
    <xdr:sp macro="" textlink="">
      <xdr:nvSpPr>
        <xdr:cNvPr id="491" name="テキスト ボックス 490">
          <a:extLst>
            <a:ext uri="{FF2B5EF4-FFF2-40B4-BE49-F238E27FC236}">
              <a16:creationId xmlns:a16="http://schemas.microsoft.com/office/drawing/2014/main" id="{C3C4CA64-42FB-4F55-B9C2-123156ECE2D2}"/>
            </a:ext>
          </a:extLst>
        </xdr:cNvPr>
        <xdr:cNvSpPr txBox="1"/>
      </xdr:nvSpPr>
      <xdr:spPr>
        <a:xfrm>
          <a:off x="8483111" y="1676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57074</xdr:rowOff>
    </xdr:from>
    <xdr:to>
      <xdr:col>41</xdr:col>
      <xdr:colOff>101600</xdr:colOff>
      <xdr:row>97</xdr:row>
      <xdr:rowOff>158674</xdr:rowOff>
    </xdr:to>
    <xdr:sp macro="" textlink="">
      <xdr:nvSpPr>
        <xdr:cNvPr id="492" name="楕円 491">
          <a:extLst>
            <a:ext uri="{FF2B5EF4-FFF2-40B4-BE49-F238E27FC236}">
              <a16:creationId xmlns:a16="http://schemas.microsoft.com/office/drawing/2014/main" id="{07EC8AB5-6C62-434B-AE05-B527BDEC3CF0}"/>
            </a:ext>
          </a:extLst>
        </xdr:cNvPr>
        <xdr:cNvSpPr/>
      </xdr:nvSpPr>
      <xdr:spPr>
        <a:xfrm>
          <a:off x="7810500" y="1668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149801</xdr:rowOff>
    </xdr:from>
    <xdr:ext cx="534377" cy="259045"/>
    <xdr:sp macro="" textlink="">
      <xdr:nvSpPr>
        <xdr:cNvPr id="493" name="テキスト ボックス 492">
          <a:extLst>
            <a:ext uri="{FF2B5EF4-FFF2-40B4-BE49-F238E27FC236}">
              <a16:creationId xmlns:a16="http://schemas.microsoft.com/office/drawing/2014/main" id="{EC0BD837-0245-432A-AD05-844756D76B84}"/>
            </a:ext>
          </a:extLst>
        </xdr:cNvPr>
        <xdr:cNvSpPr txBox="1"/>
      </xdr:nvSpPr>
      <xdr:spPr>
        <a:xfrm>
          <a:off x="7594111" y="1678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71120</xdr:rowOff>
    </xdr:from>
    <xdr:to>
      <xdr:col>36</xdr:col>
      <xdr:colOff>165100</xdr:colOff>
      <xdr:row>98</xdr:row>
      <xdr:rowOff>1270</xdr:rowOff>
    </xdr:to>
    <xdr:sp macro="" textlink="">
      <xdr:nvSpPr>
        <xdr:cNvPr id="494" name="楕円 493">
          <a:extLst>
            <a:ext uri="{FF2B5EF4-FFF2-40B4-BE49-F238E27FC236}">
              <a16:creationId xmlns:a16="http://schemas.microsoft.com/office/drawing/2014/main" id="{64AE6461-AAE5-42B9-A627-7C48CDD8679A}"/>
            </a:ext>
          </a:extLst>
        </xdr:cNvPr>
        <xdr:cNvSpPr/>
      </xdr:nvSpPr>
      <xdr:spPr>
        <a:xfrm>
          <a:off x="6921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163847</xdr:rowOff>
    </xdr:from>
    <xdr:ext cx="534377" cy="259045"/>
    <xdr:sp macro="" textlink="">
      <xdr:nvSpPr>
        <xdr:cNvPr id="495" name="テキスト ボックス 494">
          <a:extLst>
            <a:ext uri="{FF2B5EF4-FFF2-40B4-BE49-F238E27FC236}">
              <a16:creationId xmlns:a16="http://schemas.microsoft.com/office/drawing/2014/main" id="{573C2867-3375-4C69-8B1C-3D9B30FB6B67}"/>
            </a:ext>
          </a:extLst>
        </xdr:cNvPr>
        <xdr:cNvSpPr txBox="1"/>
      </xdr:nvSpPr>
      <xdr:spPr>
        <a:xfrm>
          <a:off x="6705111" y="167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3DFADD20-2CA3-4BA7-A20A-6730851AEB7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EE93BAA2-89CE-4D68-95A2-15231B64AE3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2DA4F31A-4305-458C-9D99-DC67C31ED3B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C86C4CC9-EB08-45BD-A81F-395EDE0B0B0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A67BA0C1-9344-48E4-85AB-9FDC59950D7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541887DD-5C73-4E79-95BA-D29A0511D66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5D7A3B21-344A-41B8-9D0C-9C2AFE51D55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6824B03-0F27-4D16-8144-CA0AACC55D1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FEEE8392-F9CC-4E4C-98AC-ED7D93A3673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9E17A10D-855B-4B8D-9226-639B23C2A54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B98E3A23-E174-49C9-BF13-7DDEF61765C9}"/>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1EE273B7-F498-4412-9A9B-0C3B7E67CF63}"/>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FF9BA9A1-3A9B-44B7-BAAB-CF13982FB9BA}"/>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F108710D-BA8A-427C-A5DF-8E8EDCBAC046}"/>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7C442CC8-925E-4805-B492-2A0816471CA7}"/>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5F33403A-3138-4169-86AE-3FADC81E381D}"/>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56FA5165-D55F-4CE3-B064-5C32858B33B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53FBC300-162C-4BB8-8B20-9A40330DDED8}"/>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EBA52A36-DE90-4B71-BD95-E1DFB01B2C1A}"/>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6D3DDC6F-A1AE-46F1-BD19-DBCF2D69BFB1}"/>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8489A39E-FAC2-4646-9726-5C19E897049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63099C49-A145-4C52-9789-84BF8B47A3FD}"/>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11E03AB6-1C20-4000-8437-56C39CEF6F7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A1BF5383-FF07-4D3B-9DFD-EFA5C7A9255D}"/>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3AB4C7E5-7C49-4BD0-BA52-2C2DEE6DAEB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5D4C8227-1EB0-4CC9-95E1-BE0B31F33802}"/>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216FC84C-E728-48FE-8EBB-360D36D45533}"/>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E1BBEFD0-3383-4975-A595-A179885C9AD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345654AA-EFD7-4222-A48E-A5B0FF41A505}"/>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9D05910-A62C-4C3E-9DF8-7E2D8DF5335E}"/>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1D0D6CDE-378D-4087-8F56-4048102F8699}"/>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BEC3BD12-559A-49BD-AE5A-D8AFD7F7D8FF}"/>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BFD11A01-BF97-4FBE-95D5-49A633E0E7AD}"/>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8F5A518F-B965-4425-A114-A6F24D1FE7E5}"/>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250352EE-9083-4511-B702-9E6AEF40508B}"/>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43836A74-AC8E-4EDE-B840-82FDF5162E5A}"/>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D15C5C6D-91E8-489D-8167-1E599EB2E209}"/>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9CA4072B-9D52-4876-AB09-6610D9AC3AD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1D4B3550-57EC-495F-AA73-3C9FC488BFDC}"/>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16D1E475-A48E-42A7-BFC0-E5F057B6AE9B}"/>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2FCE51D6-D513-4D05-9A51-BA50E73D895D}"/>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3587731E-36FE-401C-B020-0FAB2948F381}"/>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A03FAB6B-707D-4124-A7EE-3330992FAD1F}"/>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2BE36474-E50B-41D5-9419-D32BC492864F}"/>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2E3A0FEC-820F-481B-A863-4CF9FFE47FD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1BB593F5-2D51-4998-8043-6E384BA33C6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82C42E88-2B1F-4672-B5FF-6FE3212412D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3494041-EBA1-49C1-A4DD-2BCC064E6F1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62B46A26-E799-48CE-A8E8-7D676B8CE4A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B26B269C-2DDB-4CCA-83F6-B98CC6C58222}"/>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EA999888-1192-4F8D-88E1-ABA744620CF3}"/>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BF5DF6F2-6D66-4D4E-8B9A-A234199F0CB7}"/>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1291C06D-6B2B-49C8-991F-FDF3617986BD}"/>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2357E468-B907-492B-9258-84A9207ED8D9}"/>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E295BCF1-A139-4B5B-9D1D-37AEB184483A}"/>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5491FFB6-CF7A-4541-94C5-609ACC42A9C2}"/>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22CB26DD-79D9-49A4-BD10-C6B4C0A3D43A}"/>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8A7CE651-7DD5-429A-A35A-F4BD2880137D}"/>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24E655CA-3066-47A5-9A1E-CBE95C190AFF}"/>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67AD2ACA-DE6F-4165-B581-451F32DEC0B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54EB0609-3753-4961-9779-C82FB49E1C2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8A8D7F79-23EC-4721-B2A7-27617501DC5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F06F1F4F-E824-4938-93E5-EDB9AC24B10F}"/>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302CCA3B-EB6D-4DA0-AF24-DB3EC3FC17A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D3EB63E2-08D5-4E8E-82F5-2D049259F0C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54B1AC8C-B050-4213-BD8F-69EC21E8D51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4A7A8F07-6345-4554-8055-6D7E6BD1C96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515F8FB9-8C2D-4D1E-A8E8-235D45D1CD1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234D7818-D663-4D42-9EA4-A233FD807EA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B2C45D0F-09F9-478A-8E13-DDD9FA2172D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F72ED7FD-EEFA-49C1-9369-BBAE32CBD30C}"/>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822607BD-6E3A-413F-ABB8-0FBB57D6AA9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53EACC9A-0332-44A4-BDD6-5B105899B9C7}"/>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62044781-C40C-4D9B-9F5D-EB35CD8408C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685F7F93-29AC-4393-B2F8-8BA987CEFD5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6326A176-D0A4-409B-A888-C83FE1401BE1}"/>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75646C05-8116-41C5-BBD6-75EE4F55D71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695EF5FA-9431-49AB-9206-0CD6FEC7AC3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C6D0F49D-9145-4CFB-9128-94E66734D30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226EF429-890D-47CA-8939-B90AFCA0FE2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D649041A-1F0F-41B2-BC2A-F2597452D6A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BCDD08A4-0B59-4F96-85B9-EEB874B6E10B}"/>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31523558-ECD4-4C3B-9D80-FE86051714E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F2DF2E3-C530-458D-9B35-2694B0569DC6}"/>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F2E71EE8-0EDF-4DB8-B738-5863842DD645}"/>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C62C873F-4C25-4BF5-9D2A-F4954C37B34C}"/>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7E248D1F-8841-4C8E-B0EC-FF5E8F60D9E7}"/>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4F131C-7077-4B1C-8A61-FE901D49358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979BD005-C627-4A41-AECC-9180D44320D4}"/>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751098BD-7662-449F-B691-33FC9C43C76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DBFB732C-F6BE-44BE-A0AE-8841DD07A54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989FB61D-0FD9-4B22-B73A-EC83776950FD}"/>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12A16EAA-CF07-416D-8BA0-493AF08FD39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B5CD2351-DC24-42CE-B601-90790236CC9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A0514901-6D54-447E-9D43-2AB0039C66D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698DB820-B750-46D0-AAF9-941C5C9EA54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869E544-C3ED-4D8F-B121-43E663FA38A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F626F75-E044-4FA6-ABA6-6444EEF6978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8A55970A-3685-43C8-B51D-EF3396B8307C}"/>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96BE01A1-BDC6-4DE8-8A9A-3EEECC1B4EB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4A76A2EA-4F91-47D5-8942-9C80BA6AE30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6087A578-EC15-4171-AE7C-AF2CEA851B75}"/>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637B1298-4427-457A-9FE4-8DE6A34249ED}"/>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0096E29-AF2C-4D62-A608-B1A337F7299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4A8801C1-5A22-4811-A5FC-7E4D92018411}"/>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3B801BD5-8D33-406A-B286-FE1FD5EB808A}"/>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1AEFE853-343F-4BFD-BBB6-9A83A53018D3}"/>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39F8137-7954-495B-AA76-6C24C576A5B9}"/>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F5B53462-61D7-4718-9375-1C9FAAA0DC4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52E61EB3-171E-481D-8507-D90B2FDF378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33F09FE1-7DCA-4F44-A0D0-9CD0FB5BBCB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1C2406E2-4E2D-459C-8136-EBC21E5262F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AEA1CA41-F7BC-49E4-BB25-D595D714028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26316836-734C-456E-A26A-9846060ECE4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A64ED36A-BB44-422D-B1AD-1FF0119B603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1E7318E4-8A71-46F7-BA03-45267CCA00A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DB22595E-968F-4AEF-B2A1-DFAF22D95ED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58CA900D-7C4D-4DD7-8F4A-347AE4DC39C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DDE81231-5857-42F2-AC72-B3DD4D58E0F5}"/>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5D1E8F12-D83D-43AA-B145-6C7E10128DA8}"/>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E5681AB1-D8A6-4A22-A866-2586DF8484C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9B278462-7885-4168-9645-78ABD27EEA9B}"/>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9566A679-2B4F-493A-A82F-FC570FD8392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44D9B1BC-60C9-4BA1-864C-DA7F863FF3B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55612271-924F-4332-950B-64FD21E17F13}"/>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F219EFBC-9068-430F-982E-8E9BF4FB8046}"/>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71048ED7-0795-494F-B2C7-A875DB11DAF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4B6896B3-86BD-411B-A439-F2581F267019}"/>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ADA15747-2F42-4A99-8DEA-57A751785D6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93D75E9D-2835-4665-9FFB-E648BE50458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A723FC43-C632-4F5A-AE9F-BBBDA826022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E7AC7A3D-E226-4D53-83E9-11ED6E1257B1}"/>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47FBB476-37A6-484A-B579-68C600FFF3F2}"/>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2B9938D7-8D75-4C82-BACA-361B6B8AA8A8}"/>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2B2B8E2B-21D8-41A3-AD84-683DEB6D494A}"/>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DFEC2DE3-F2AD-49B3-AB36-2DC566DDEA4E}"/>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97396</xdr:rowOff>
    </xdr:from>
    <xdr:to>
      <xdr:col>85</xdr:col>
      <xdr:colOff>127000</xdr:colOff>
      <xdr:row>77</xdr:row>
      <xdr:rowOff>100825</xdr:rowOff>
    </xdr:to>
    <xdr:cxnSp macro="">
      <xdr:nvCxnSpPr>
        <xdr:cNvPr id="632" name="直線コネクタ 631">
          <a:extLst>
            <a:ext uri="{FF2B5EF4-FFF2-40B4-BE49-F238E27FC236}">
              <a16:creationId xmlns:a16="http://schemas.microsoft.com/office/drawing/2014/main" id="{8AC5F950-DAC0-40C0-A79B-734CFB062AFD}"/>
            </a:ext>
          </a:extLst>
        </xdr:cNvPr>
        <xdr:cNvCxnSpPr/>
      </xdr:nvCxnSpPr>
      <xdr:spPr>
        <a:xfrm>
          <a:off x="15481300" y="13299046"/>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6CACDA9D-B962-42B6-B5E4-CD3D9F90053B}"/>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CC7972B4-04B3-4A76-B7CF-EBCBFAC51563}"/>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97396</xdr:rowOff>
    </xdr:from>
    <xdr:to>
      <xdr:col>81</xdr:col>
      <xdr:colOff>50800</xdr:colOff>
      <xdr:row>77</xdr:row>
      <xdr:rowOff>98247</xdr:rowOff>
    </xdr:to>
    <xdr:cxnSp macro="">
      <xdr:nvCxnSpPr>
        <xdr:cNvPr id="635" name="直線コネクタ 634">
          <a:extLst>
            <a:ext uri="{FF2B5EF4-FFF2-40B4-BE49-F238E27FC236}">
              <a16:creationId xmlns:a16="http://schemas.microsoft.com/office/drawing/2014/main" id="{CACD3872-0F3D-4806-9D60-F49BC6FF7E83}"/>
            </a:ext>
          </a:extLst>
        </xdr:cNvPr>
        <xdr:cNvCxnSpPr/>
      </xdr:nvCxnSpPr>
      <xdr:spPr>
        <a:xfrm flipV="1">
          <a:off x="14592300" y="13299046"/>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A938A97F-C047-4F70-811D-0DE153679FEF}"/>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378B55A6-8BE7-41A2-B9FE-212A4DF0D816}"/>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97765</xdr:rowOff>
    </xdr:from>
    <xdr:to>
      <xdr:col>76</xdr:col>
      <xdr:colOff>114300</xdr:colOff>
      <xdr:row>77</xdr:row>
      <xdr:rowOff>98247</xdr:rowOff>
    </xdr:to>
    <xdr:cxnSp macro="">
      <xdr:nvCxnSpPr>
        <xdr:cNvPr id="638" name="直線コネクタ 637">
          <a:extLst>
            <a:ext uri="{FF2B5EF4-FFF2-40B4-BE49-F238E27FC236}">
              <a16:creationId xmlns:a16="http://schemas.microsoft.com/office/drawing/2014/main" id="{0BC67997-6426-462A-8447-4B1436670DD4}"/>
            </a:ext>
          </a:extLst>
        </xdr:cNvPr>
        <xdr:cNvCxnSpPr/>
      </xdr:nvCxnSpPr>
      <xdr:spPr>
        <a:xfrm>
          <a:off x="13703300" y="13299415"/>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F42F36E0-0453-471A-A6C1-6AAE15312821}"/>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8E00938B-88EB-4603-B1F8-0FD12DEA8A86}"/>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92190</xdr:rowOff>
    </xdr:from>
    <xdr:to>
      <xdr:col>71</xdr:col>
      <xdr:colOff>177800</xdr:colOff>
      <xdr:row>77</xdr:row>
      <xdr:rowOff>97765</xdr:rowOff>
    </xdr:to>
    <xdr:cxnSp macro="">
      <xdr:nvCxnSpPr>
        <xdr:cNvPr id="641" name="直線コネクタ 640">
          <a:extLst>
            <a:ext uri="{FF2B5EF4-FFF2-40B4-BE49-F238E27FC236}">
              <a16:creationId xmlns:a16="http://schemas.microsoft.com/office/drawing/2014/main" id="{1A83945E-5C53-4866-91C4-1861CA590CEE}"/>
            </a:ext>
          </a:extLst>
        </xdr:cNvPr>
        <xdr:cNvCxnSpPr/>
      </xdr:nvCxnSpPr>
      <xdr:spPr>
        <a:xfrm>
          <a:off x="12814300" y="13293840"/>
          <a:ext cx="889000" cy="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DBEDB8D6-6C9E-45D2-9143-7B8B1CD2113F}"/>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5C1EF433-1879-4DFE-861A-9E9D5E9A6FAC}"/>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CD93B880-0882-4BFC-BEE3-96456576B286}"/>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CDF8C547-35F4-4A50-970C-136F34C7798C}"/>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8630C5E1-BDB7-46C2-8F88-A56484CF042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9076C3E-9E77-4E96-8C1E-EE6507B25F3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8ED21A1B-A3E0-4761-8BA6-CD5ED79F9A7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449FD62-6CDD-490C-B627-891A54BF467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8F6010F-99C5-4FB4-891B-135EF05AD24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50025</xdr:rowOff>
    </xdr:from>
    <xdr:to>
      <xdr:col>85</xdr:col>
      <xdr:colOff>177800</xdr:colOff>
      <xdr:row>77</xdr:row>
      <xdr:rowOff>151625</xdr:rowOff>
    </xdr:to>
    <xdr:sp macro="" textlink="">
      <xdr:nvSpPr>
        <xdr:cNvPr id="651" name="楕円 650">
          <a:extLst>
            <a:ext uri="{FF2B5EF4-FFF2-40B4-BE49-F238E27FC236}">
              <a16:creationId xmlns:a16="http://schemas.microsoft.com/office/drawing/2014/main" id="{D98B77F6-D413-40E5-85B0-B1AF9F1D36F1}"/>
            </a:ext>
          </a:extLst>
        </xdr:cNvPr>
        <xdr:cNvSpPr/>
      </xdr:nvSpPr>
      <xdr:spPr>
        <a:xfrm>
          <a:off x="16268700" y="1325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28452</xdr:rowOff>
    </xdr:from>
    <xdr:ext cx="534377" cy="259045"/>
    <xdr:sp macro="" textlink="">
      <xdr:nvSpPr>
        <xdr:cNvPr id="652" name="公債費該当値テキスト">
          <a:extLst>
            <a:ext uri="{FF2B5EF4-FFF2-40B4-BE49-F238E27FC236}">
              <a16:creationId xmlns:a16="http://schemas.microsoft.com/office/drawing/2014/main" id="{9045D66A-CD0A-4497-BFFC-79B89C30C5D3}"/>
            </a:ext>
          </a:extLst>
        </xdr:cNvPr>
        <xdr:cNvSpPr txBox="1"/>
      </xdr:nvSpPr>
      <xdr:spPr>
        <a:xfrm>
          <a:off x="16370300" y="1323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46596</xdr:rowOff>
    </xdr:from>
    <xdr:to>
      <xdr:col>81</xdr:col>
      <xdr:colOff>101600</xdr:colOff>
      <xdr:row>77</xdr:row>
      <xdr:rowOff>148196</xdr:rowOff>
    </xdr:to>
    <xdr:sp macro="" textlink="">
      <xdr:nvSpPr>
        <xdr:cNvPr id="653" name="楕円 652">
          <a:extLst>
            <a:ext uri="{FF2B5EF4-FFF2-40B4-BE49-F238E27FC236}">
              <a16:creationId xmlns:a16="http://schemas.microsoft.com/office/drawing/2014/main" id="{9F3EBD48-DB8B-4B66-AF07-A873C33898FC}"/>
            </a:ext>
          </a:extLst>
        </xdr:cNvPr>
        <xdr:cNvSpPr/>
      </xdr:nvSpPr>
      <xdr:spPr>
        <a:xfrm>
          <a:off x="15430500" y="1324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139323</xdr:rowOff>
    </xdr:from>
    <xdr:ext cx="534377" cy="259045"/>
    <xdr:sp macro="" textlink="">
      <xdr:nvSpPr>
        <xdr:cNvPr id="654" name="テキスト ボックス 653">
          <a:extLst>
            <a:ext uri="{FF2B5EF4-FFF2-40B4-BE49-F238E27FC236}">
              <a16:creationId xmlns:a16="http://schemas.microsoft.com/office/drawing/2014/main" id="{8C96B3E5-C952-489B-9809-EFD6E008AE26}"/>
            </a:ext>
          </a:extLst>
        </xdr:cNvPr>
        <xdr:cNvSpPr txBox="1"/>
      </xdr:nvSpPr>
      <xdr:spPr>
        <a:xfrm>
          <a:off x="15214111" y="1334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47447</xdr:rowOff>
    </xdr:from>
    <xdr:to>
      <xdr:col>76</xdr:col>
      <xdr:colOff>165100</xdr:colOff>
      <xdr:row>77</xdr:row>
      <xdr:rowOff>149047</xdr:rowOff>
    </xdr:to>
    <xdr:sp macro="" textlink="">
      <xdr:nvSpPr>
        <xdr:cNvPr id="655" name="楕円 654">
          <a:extLst>
            <a:ext uri="{FF2B5EF4-FFF2-40B4-BE49-F238E27FC236}">
              <a16:creationId xmlns:a16="http://schemas.microsoft.com/office/drawing/2014/main" id="{8CBCE5A2-B214-4162-9C49-0BB7FFBA773B}"/>
            </a:ext>
          </a:extLst>
        </xdr:cNvPr>
        <xdr:cNvSpPr/>
      </xdr:nvSpPr>
      <xdr:spPr>
        <a:xfrm>
          <a:off x="14541500" y="1324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140174</xdr:rowOff>
    </xdr:from>
    <xdr:ext cx="534377" cy="259045"/>
    <xdr:sp macro="" textlink="">
      <xdr:nvSpPr>
        <xdr:cNvPr id="656" name="テキスト ボックス 655">
          <a:extLst>
            <a:ext uri="{FF2B5EF4-FFF2-40B4-BE49-F238E27FC236}">
              <a16:creationId xmlns:a16="http://schemas.microsoft.com/office/drawing/2014/main" id="{64AC68FF-63DA-4D5C-A830-191DAF88E807}"/>
            </a:ext>
          </a:extLst>
        </xdr:cNvPr>
        <xdr:cNvSpPr txBox="1"/>
      </xdr:nvSpPr>
      <xdr:spPr>
        <a:xfrm>
          <a:off x="14325111" y="1334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46965</xdr:rowOff>
    </xdr:from>
    <xdr:to>
      <xdr:col>72</xdr:col>
      <xdr:colOff>38100</xdr:colOff>
      <xdr:row>77</xdr:row>
      <xdr:rowOff>148565</xdr:rowOff>
    </xdr:to>
    <xdr:sp macro="" textlink="">
      <xdr:nvSpPr>
        <xdr:cNvPr id="657" name="楕円 656">
          <a:extLst>
            <a:ext uri="{FF2B5EF4-FFF2-40B4-BE49-F238E27FC236}">
              <a16:creationId xmlns:a16="http://schemas.microsoft.com/office/drawing/2014/main" id="{6E523D5F-F320-4D19-810C-5D101EDF14C0}"/>
            </a:ext>
          </a:extLst>
        </xdr:cNvPr>
        <xdr:cNvSpPr/>
      </xdr:nvSpPr>
      <xdr:spPr>
        <a:xfrm>
          <a:off x="13652500" y="1324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139692</xdr:rowOff>
    </xdr:from>
    <xdr:ext cx="534377" cy="259045"/>
    <xdr:sp macro="" textlink="">
      <xdr:nvSpPr>
        <xdr:cNvPr id="658" name="テキスト ボックス 657">
          <a:extLst>
            <a:ext uri="{FF2B5EF4-FFF2-40B4-BE49-F238E27FC236}">
              <a16:creationId xmlns:a16="http://schemas.microsoft.com/office/drawing/2014/main" id="{035E4325-7568-465D-B4E0-2549B610B4AC}"/>
            </a:ext>
          </a:extLst>
        </xdr:cNvPr>
        <xdr:cNvSpPr txBox="1"/>
      </xdr:nvSpPr>
      <xdr:spPr>
        <a:xfrm>
          <a:off x="13436111" y="1334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41390</xdr:rowOff>
    </xdr:from>
    <xdr:to>
      <xdr:col>67</xdr:col>
      <xdr:colOff>101600</xdr:colOff>
      <xdr:row>77</xdr:row>
      <xdr:rowOff>142990</xdr:rowOff>
    </xdr:to>
    <xdr:sp macro="" textlink="">
      <xdr:nvSpPr>
        <xdr:cNvPr id="659" name="楕円 658">
          <a:extLst>
            <a:ext uri="{FF2B5EF4-FFF2-40B4-BE49-F238E27FC236}">
              <a16:creationId xmlns:a16="http://schemas.microsoft.com/office/drawing/2014/main" id="{418D3367-8A55-4ADC-81F2-522AE2596E8F}"/>
            </a:ext>
          </a:extLst>
        </xdr:cNvPr>
        <xdr:cNvSpPr/>
      </xdr:nvSpPr>
      <xdr:spPr>
        <a:xfrm>
          <a:off x="12763500" y="132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134117</xdr:rowOff>
    </xdr:from>
    <xdr:ext cx="534377" cy="259045"/>
    <xdr:sp macro="" textlink="">
      <xdr:nvSpPr>
        <xdr:cNvPr id="660" name="テキスト ボックス 659">
          <a:extLst>
            <a:ext uri="{FF2B5EF4-FFF2-40B4-BE49-F238E27FC236}">
              <a16:creationId xmlns:a16="http://schemas.microsoft.com/office/drawing/2014/main" id="{B981074D-4A2E-4422-B29C-7E27B258C34B}"/>
            </a:ext>
          </a:extLst>
        </xdr:cNvPr>
        <xdr:cNvSpPr txBox="1"/>
      </xdr:nvSpPr>
      <xdr:spPr>
        <a:xfrm>
          <a:off x="12547111" y="1333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AD9F1F42-F713-4C56-8DEC-F6A2F1AEAF9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A9A8DE1E-7F1F-4B54-8648-25D0E6B1DBA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8D6CB9B1-5AD9-47AB-A17C-B914A87C9D8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5639A57C-BE7C-4439-815F-0123EC7591A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50B82F92-C7CB-421E-8D7C-5A7617AA2E6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95021F21-2694-4057-AA67-BE6F1201E4C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D4D35D71-20A4-45E0-B808-99FFE0F505C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EF0CB5E7-BEA5-4812-9C86-FA47726AE00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C99F4CBB-BCFF-46B2-9CF5-309B5E49746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C693A048-BEF1-43B9-A5CF-26B2F1E34D1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8CB24D22-8A57-441F-9A1F-3D05F6AB316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E0BD1383-AD6C-4984-A960-3EADA1522AAB}"/>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914A83B7-DDC0-4A13-8196-FAB358EC78CB}"/>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148695CD-276D-4C51-86A8-43DF5D4DE0ED}"/>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2AF071AD-FAEB-4CBF-9D6B-64DBBA3B5F2C}"/>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83070F82-40EE-4E28-94E2-945593872B38}"/>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AAC24B8A-A1E2-449C-A82A-9DD6B09172A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C406E83B-1735-4E35-8779-9E8D9D283BBA}"/>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7A1CB778-9EE8-4D33-B35A-39E294BB3D7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76F945D9-8B47-42FD-996D-0A70FFEC263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AC37126E-85C5-4B35-9E28-BFF630FDA20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7202BB2F-1BF2-4D19-BD89-9AF3431B5617}"/>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4AF4A30-A97C-473B-B35F-26B3C5F4238A}"/>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76075E51-4450-4638-B3E4-15349253D6A7}"/>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D4B2794-90D8-4B99-8059-2F6CD8F8FB1D}"/>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FA03A95B-0E66-4896-A584-4637C42BD377}"/>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5603</xdr:rowOff>
    </xdr:from>
    <xdr:to>
      <xdr:col>85</xdr:col>
      <xdr:colOff>127000</xdr:colOff>
      <xdr:row>97</xdr:row>
      <xdr:rowOff>54287</xdr:rowOff>
    </xdr:to>
    <xdr:cxnSp macro="">
      <xdr:nvCxnSpPr>
        <xdr:cNvPr id="687" name="直線コネクタ 686">
          <a:extLst>
            <a:ext uri="{FF2B5EF4-FFF2-40B4-BE49-F238E27FC236}">
              <a16:creationId xmlns:a16="http://schemas.microsoft.com/office/drawing/2014/main" id="{82165BDC-FBEA-4D16-B233-944AEF1CDBDD}"/>
            </a:ext>
          </a:extLst>
        </xdr:cNvPr>
        <xdr:cNvCxnSpPr/>
      </xdr:nvCxnSpPr>
      <xdr:spPr>
        <a:xfrm flipV="1">
          <a:off x="15481300" y="16636253"/>
          <a:ext cx="838200" cy="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8" name="積立金平均値テキスト">
          <a:extLst>
            <a:ext uri="{FF2B5EF4-FFF2-40B4-BE49-F238E27FC236}">
              <a16:creationId xmlns:a16="http://schemas.microsoft.com/office/drawing/2014/main" id="{FDE254A6-57AE-4ABD-8B63-DFD7F24CE0BB}"/>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9B8C24BB-5E24-43A3-848E-3B923EF55124}"/>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54287</xdr:rowOff>
    </xdr:from>
    <xdr:to>
      <xdr:col>81</xdr:col>
      <xdr:colOff>50800</xdr:colOff>
      <xdr:row>97</xdr:row>
      <xdr:rowOff>109014</xdr:rowOff>
    </xdr:to>
    <xdr:cxnSp macro="">
      <xdr:nvCxnSpPr>
        <xdr:cNvPr id="690" name="直線コネクタ 689">
          <a:extLst>
            <a:ext uri="{FF2B5EF4-FFF2-40B4-BE49-F238E27FC236}">
              <a16:creationId xmlns:a16="http://schemas.microsoft.com/office/drawing/2014/main" id="{380E8804-FB17-40D0-A1E4-C549BBC7B82A}"/>
            </a:ext>
          </a:extLst>
        </xdr:cNvPr>
        <xdr:cNvCxnSpPr/>
      </xdr:nvCxnSpPr>
      <xdr:spPr>
        <a:xfrm flipV="1">
          <a:off x="14592300" y="16684937"/>
          <a:ext cx="889000" cy="5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534EF9F7-9E80-408D-94DF-0906706B68FB}"/>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E087D699-40E3-4536-8065-982119C2FB23}"/>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162744</xdr:rowOff>
    </xdr:from>
    <xdr:to>
      <xdr:col>76</xdr:col>
      <xdr:colOff>114300</xdr:colOff>
      <xdr:row>97</xdr:row>
      <xdr:rowOff>109014</xdr:rowOff>
    </xdr:to>
    <xdr:cxnSp macro="">
      <xdr:nvCxnSpPr>
        <xdr:cNvPr id="693" name="直線コネクタ 692">
          <a:extLst>
            <a:ext uri="{FF2B5EF4-FFF2-40B4-BE49-F238E27FC236}">
              <a16:creationId xmlns:a16="http://schemas.microsoft.com/office/drawing/2014/main" id="{13740E95-FB2E-4F9F-A56E-699B03A7A35E}"/>
            </a:ext>
          </a:extLst>
        </xdr:cNvPr>
        <xdr:cNvCxnSpPr/>
      </xdr:nvCxnSpPr>
      <xdr:spPr>
        <a:xfrm>
          <a:off x="13703300" y="16621944"/>
          <a:ext cx="889000" cy="11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7C8AE0D4-C11C-45C8-8F92-89ED3E046A4E}"/>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5" name="テキスト ボックス 694">
          <a:extLst>
            <a:ext uri="{FF2B5EF4-FFF2-40B4-BE49-F238E27FC236}">
              <a16:creationId xmlns:a16="http://schemas.microsoft.com/office/drawing/2014/main" id="{AE6E6EA5-E188-480C-AD69-5A88DE68037F}"/>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162744</xdr:rowOff>
    </xdr:from>
    <xdr:to>
      <xdr:col>71</xdr:col>
      <xdr:colOff>177800</xdr:colOff>
      <xdr:row>97</xdr:row>
      <xdr:rowOff>108355</xdr:rowOff>
    </xdr:to>
    <xdr:cxnSp macro="">
      <xdr:nvCxnSpPr>
        <xdr:cNvPr id="696" name="直線コネクタ 695">
          <a:extLst>
            <a:ext uri="{FF2B5EF4-FFF2-40B4-BE49-F238E27FC236}">
              <a16:creationId xmlns:a16="http://schemas.microsoft.com/office/drawing/2014/main" id="{FBD2C27C-2680-47D4-BC6F-9F79781EE02E}"/>
            </a:ext>
          </a:extLst>
        </xdr:cNvPr>
        <xdr:cNvCxnSpPr/>
      </xdr:nvCxnSpPr>
      <xdr:spPr>
        <a:xfrm flipV="1">
          <a:off x="12814300" y="16621944"/>
          <a:ext cx="889000" cy="11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F49BA62F-4822-41B7-86B5-6ED71621298B}"/>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8" name="テキスト ボックス 697">
          <a:extLst>
            <a:ext uri="{FF2B5EF4-FFF2-40B4-BE49-F238E27FC236}">
              <a16:creationId xmlns:a16="http://schemas.microsoft.com/office/drawing/2014/main" id="{9CA5191E-A702-4C0B-A316-8548CBE668D9}"/>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1598F8F7-B5F3-4DE3-9609-743501A87334}"/>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0" name="テキスト ボックス 699">
          <a:extLst>
            <a:ext uri="{FF2B5EF4-FFF2-40B4-BE49-F238E27FC236}">
              <a16:creationId xmlns:a16="http://schemas.microsoft.com/office/drawing/2014/main" id="{6B205290-9D3F-4F4C-8A51-5113E482C89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70992DE-C36C-4BE5-AB58-7FA9FC867CE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E9B56214-C2AC-4283-B8E5-B488636BB96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853C546-4D80-4361-9A7A-F40D1A40471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30AFD74-2774-4A8E-B55E-C7259B203E2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AA0AD745-BEB3-4D78-ABB1-24345B568B7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126253</xdr:rowOff>
    </xdr:from>
    <xdr:to>
      <xdr:col>85</xdr:col>
      <xdr:colOff>177800</xdr:colOff>
      <xdr:row>97</xdr:row>
      <xdr:rowOff>56403</xdr:rowOff>
    </xdr:to>
    <xdr:sp macro="" textlink="">
      <xdr:nvSpPr>
        <xdr:cNvPr id="706" name="楕円 705">
          <a:extLst>
            <a:ext uri="{FF2B5EF4-FFF2-40B4-BE49-F238E27FC236}">
              <a16:creationId xmlns:a16="http://schemas.microsoft.com/office/drawing/2014/main" id="{87CA2FA9-83D6-4897-818A-B83775BF2D66}"/>
            </a:ext>
          </a:extLst>
        </xdr:cNvPr>
        <xdr:cNvSpPr/>
      </xdr:nvSpPr>
      <xdr:spPr>
        <a:xfrm>
          <a:off x="16268700" y="1658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149130</xdr:rowOff>
    </xdr:from>
    <xdr:ext cx="534377" cy="259045"/>
    <xdr:sp macro="" textlink="">
      <xdr:nvSpPr>
        <xdr:cNvPr id="707" name="積立金該当値テキスト">
          <a:extLst>
            <a:ext uri="{FF2B5EF4-FFF2-40B4-BE49-F238E27FC236}">
              <a16:creationId xmlns:a16="http://schemas.microsoft.com/office/drawing/2014/main" id="{9D6962AA-7D4D-4B28-9CF0-EB35921E754B}"/>
            </a:ext>
          </a:extLst>
        </xdr:cNvPr>
        <xdr:cNvSpPr txBox="1"/>
      </xdr:nvSpPr>
      <xdr:spPr>
        <a:xfrm>
          <a:off x="16370300" y="1643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3487</xdr:rowOff>
    </xdr:from>
    <xdr:to>
      <xdr:col>81</xdr:col>
      <xdr:colOff>101600</xdr:colOff>
      <xdr:row>97</xdr:row>
      <xdr:rowOff>105087</xdr:rowOff>
    </xdr:to>
    <xdr:sp macro="" textlink="">
      <xdr:nvSpPr>
        <xdr:cNvPr id="708" name="楕円 707">
          <a:extLst>
            <a:ext uri="{FF2B5EF4-FFF2-40B4-BE49-F238E27FC236}">
              <a16:creationId xmlns:a16="http://schemas.microsoft.com/office/drawing/2014/main" id="{D98604FD-568F-414A-AE76-27830FA92867}"/>
            </a:ext>
          </a:extLst>
        </xdr:cNvPr>
        <xdr:cNvSpPr/>
      </xdr:nvSpPr>
      <xdr:spPr>
        <a:xfrm>
          <a:off x="15430500" y="1663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121614</xdr:rowOff>
    </xdr:from>
    <xdr:ext cx="534377" cy="259045"/>
    <xdr:sp macro="" textlink="">
      <xdr:nvSpPr>
        <xdr:cNvPr id="709" name="テキスト ボックス 708">
          <a:extLst>
            <a:ext uri="{FF2B5EF4-FFF2-40B4-BE49-F238E27FC236}">
              <a16:creationId xmlns:a16="http://schemas.microsoft.com/office/drawing/2014/main" id="{48E79560-EE70-4568-9792-73BBC7F5B157}"/>
            </a:ext>
          </a:extLst>
        </xdr:cNvPr>
        <xdr:cNvSpPr txBox="1"/>
      </xdr:nvSpPr>
      <xdr:spPr>
        <a:xfrm>
          <a:off x="15214111" y="1640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58214</xdr:rowOff>
    </xdr:from>
    <xdr:to>
      <xdr:col>76</xdr:col>
      <xdr:colOff>165100</xdr:colOff>
      <xdr:row>97</xdr:row>
      <xdr:rowOff>159814</xdr:rowOff>
    </xdr:to>
    <xdr:sp macro="" textlink="">
      <xdr:nvSpPr>
        <xdr:cNvPr id="710" name="楕円 709">
          <a:extLst>
            <a:ext uri="{FF2B5EF4-FFF2-40B4-BE49-F238E27FC236}">
              <a16:creationId xmlns:a16="http://schemas.microsoft.com/office/drawing/2014/main" id="{D69F322F-E14D-4FCE-A41E-DAB0047A368B}"/>
            </a:ext>
          </a:extLst>
        </xdr:cNvPr>
        <xdr:cNvSpPr/>
      </xdr:nvSpPr>
      <xdr:spPr>
        <a:xfrm>
          <a:off x="14541500" y="1668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4891</xdr:rowOff>
    </xdr:from>
    <xdr:ext cx="534377" cy="259045"/>
    <xdr:sp macro="" textlink="">
      <xdr:nvSpPr>
        <xdr:cNvPr id="711" name="テキスト ボックス 710">
          <a:extLst>
            <a:ext uri="{FF2B5EF4-FFF2-40B4-BE49-F238E27FC236}">
              <a16:creationId xmlns:a16="http://schemas.microsoft.com/office/drawing/2014/main" id="{980EE1EE-5F55-4977-B060-057244E83D83}"/>
            </a:ext>
          </a:extLst>
        </xdr:cNvPr>
        <xdr:cNvSpPr txBox="1"/>
      </xdr:nvSpPr>
      <xdr:spPr>
        <a:xfrm>
          <a:off x="14325111" y="1646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111944</xdr:rowOff>
    </xdr:from>
    <xdr:to>
      <xdr:col>72</xdr:col>
      <xdr:colOff>38100</xdr:colOff>
      <xdr:row>97</xdr:row>
      <xdr:rowOff>42094</xdr:rowOff>
    </xdr:to>
    <xdr:sp macro="" textlink="">
      <xdr:nvSpPr>
        <xdr:cNvPr id="712" name="楕円 711">
          <a:extLst>
            <a:ext uri="{FF2B5EF4-FFF2-40B4-BE49-F238E27FC236}">
              <a16:creationId xmlns:a16="http://schemas.microsoft.com/office/drawing/2014/main" id="{C3249C34-01CB-4D61-86AA-5F4DDA4A5372}"/>
            </a:ext>
          </a:extLst>
        </xdr:cNvPr>
        <xdr:cNvSpPr/>
      </xdr:nvSpPr>
      <xdr:spPr>
        <a:xfrm>
          <a:off x="13652500" y="165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58621</xdr:rowOff>
    </xdr:from>
    <xdr:ext cx="534377" cy="259045"/>
    <xdr:sp macro="" textlink="">
      <xdr:nvSpPr>
        <xdr:cNvPr id="713" name="テキスト ボックス 712">
          <a:extLst>
            <a:ext uri="{FF2B5EF4-FFF2-40B4-BE49-F238E27FC236}">
              <a16:creationId xmlns:a16="http://schemas.microsoft.com/office/drawing/2014/main" id="{B695C694-A564-42DD-81FD-C2E4FEE589C6}"/>
            </a:ext>
          </a:extLst>
        </xdr:cNvPr>
        <xdr:cNvSpPr txBox="1"/>
      </xdr:nvSpPr>
      <xdr:spPr>
        <a:xfrm>
          <a:off x="13436111" y="1634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57555</xdr:rowOff>
    </xdr:from>
    <xdr:to>
      <xdr:col>67</xdr:col>
      <xdr:colOff>101600</xdr:colOff>
      <xdr:row>97</xdr:row>
      <xdr:rowOff>159155</xdr:rowOff>
    </xdr:to>
    <xdr:sp macro="" textlink="">
      <xdr:nvSpPr>
        <xdr:cNvPr id="714" name="楕円 713">
          <a:extLst>
            <a:ext uri="{FF2B5EF4-FFF2-40B4-BE49-F238E27FC236}">
              <a16:creationId xmlns:a16="http://schemas.microsoft.com/office/drawing/2014/main" id="{9720703D-FDCB-4CBB-83A4-C9D2D7F04748}"/>
            </a:ext>
          </a:extLst>
        </xdr:cNvPr>
        <xdr:cNvSpPr/>
      </xdr:nvSpPr>
      <xdr:spPr>
        <a:xfrm>
          <a:off x="12763500" y="1668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4232</xdr:rowOff>
    </xdr:from>
    <xdr:ext cx="534377" cy="259045"/>
    <xdr:sp macro="" textlink="">
      <xdr:nvSpPr>
        <xdr:cNvPr id="715" name="テキスト ボックス 714">
          <a:extLst>
            <a:ext uri="{FF2B5EF4-FFF2-40B4-BE49-F238E27FC236}">
              <a16:creationId xmlns:a16="http://schemas.microsoft.com/office/drawing/2014/main" id="{41FD9FF0-E701-4F62-A4F2-CE1B5F006810}"/>
            </a:ext>
          </a:extLst>
        </xdr:cNvPr>
        <xdr:cNvSpPr txBox="1"/>
      </xdr:nvSpPr>
      <xdr:spPr>
        <a:xfrm>
          <a:off x="12547111" y="1646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E1B39A0-9446-4A3D-A294-1D49163783F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8DA9B038-43D7-4556-B8A8-CA826E2BD05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82D3E197-D1B7-4E00-8AC7-D3A52ED2297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C90F77F4-59A7-4047-B7C3-91F9AD3E252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F47FF73A-9538-4188-B84F-AD1C6368D3A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89EA93B-9DE4-4A56-8C97-686EDF7C66D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168315C-FB95-4E09-9380-E39EAC297B1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4531691C-2E24-45B3-8346-B2FF5CC21D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B02439FA-2A27-4ABA-8243-D8E38ACDA21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3E33E76B-9F73-4AE2-A743-DDDD9B01392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64C70E82-D815-4936-8C25-0317142393B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ED383BA0-1C7D-4D7C-90CF-67F872F3C56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B107AF4-8C8B-4433-A6A7-C5BA0DA8296D}"/>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1D73DF79-BA83-4A3C-A73B-A7F6C40F3B8E}"/>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3B1A3D-CDEB-40FC-A758-7391885B8D7A}"/>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58431F8F-9648-4DAD-AC72-C38FE59215A2}"/>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4A9495F8-9C48-49C6-9452-D4FA654D19B8}"/>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9E897228-382A-4208-9232-0C016DE85F39}"/>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75A8D0C9-D027-47C3-B34F-D453DCD8A0AF}"/>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A0101045-92B5-4A36-BC19-C7C913BDBCA5}"/>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33D3144E-8572-4D2D-AA6D-D0EB93BBBCA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5738761A-B5F3-4AF3-A1D1-CB4B3C4F6F8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9CFD9A33-EDB1-44CA-9E15-85566DF5145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B7FD23D9-2292-47A1-B31E-20EAAF2FD764}"/>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4DB943D1-FE2C-4824-9E49-095661A9B07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6FD403D3-B581-46CF-9ED0-482BB1929CE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D6D7C04E-54B0-4819-803A-67C311511818}"/>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A25B576B-5A0C-4794-BEC1-DD9DEF7AFA55}"/>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36032339-F169-4867-95D6-431035C43628}"/>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EB0663DE-87E5-4F13-A7E8-68124F8AE6D6}"/>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F5C5C32A-4159-44AE-A542-542D2C38F1FD}"/>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3C471D37-D696-4A41-AE60-A1FC246932DD}"/>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651D552D-57A2-41BE-B724-DC1EE1C28F25}"/>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494BC53D-9D6B-4BCF-AAE1-85C2C64815F8}"/>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C987E46F-D00F-444A-9FD5-D12E189AD622}"/>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2A4628F4-FFC9-4C88-9ED9-886F8ADF3692}"/>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77E74132-BE35-4687-B9C6-D48C54DFCDAD}"/>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418EE78C-E19F-4485-AA69-A3E8E45173DD}"/>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7F5633E-176F-4D2E-8644-1DF9D32D59D5}"/>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1113D15A-6492-4F12-9B23-2BFC3E191D36}"/>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3D1CBE96-0598-49D9-80D7-73C45648D235}"/>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7" name="テキスト ボックス 756">
          <a:extLst>
            <a:ext uri="{FF2B5EF4-FFF2-40B4-BE49-F238E27FC236}">
              <a16:creationId xmlns:a16="http://schemas.microsoft.com/office/drawing/2014/main" id="{AB6062C7-4A8B-44E4-82AD-FB4A5A7CEA05}"/>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26C03082-6092-4847-9648-E6DAA5F8A20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7845725-FF59-4C52-B6CE-B1CF34F45CE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7723D9C-7F52-489A-A21C-884E38A3531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9118B594-2439-41E7-ADBB-DFE838A681C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0F102A3-43AB-4263-A246-69D1D0C4F6D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1907BF8F-98A0-4E99-B31C-25E1973AA378}"/>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4542DAF1-7CF0-4C20-ACAB-02DF3AC43AC2}"/>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36BE4360-40C7-49DC-AE6A-506A1E6B77B9}"/>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4ECC2E1E-362A-46E2-AAE2-93DA6BDC9C24}"/>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4A40D978-F61D-4438-B6F9-561D45815A6E}"/>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A8C5CBDC-DCD4-4DC8-9C2B-B077910C805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61291DCB-C3F1-4889-AE16-3184977974C3}"/>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733B65B6-A386-41F0-ADED-8B6AE16369F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6CBB8778-BB70-4408-A0DE-3C3BF6AF2CE3}"/>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1F817279-C9C2-4660-9EDF-581BAE42896A}"/>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C1289BE5-8FCB-4099-AE43-DD0CB743F60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6AA4B505-0BEC-4C65-B258-EDAB5597C08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DA36E61-C8FB-45F7-9E41-928EA74D686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3159523-2253-4475-BC6C-E7F68AA2828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BAB3B1A9-9EA4-4EDE-A667-FC1A5CCAB4D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DCD2034E-473A-4753-9425-95CBE5E445B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EB33C-43FF-4C67-801F-B3D5F6CA1D1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622EC0E1-25CC-437D-B5CC-6E8A73B9B34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AF6D4AE2-1515-4D51-8F79-96F2C76BA23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99A6D339-BED9-4309-836C-EC413F5A10B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5C3CB1D0-E96A-4A22-9D50-3AA614D76A9F}"/>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3CAA59A9-C4D4-4E49-928C-0D0929DDD918}"/>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7A416A24-3409-4ED6-B270-44970888420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5B87234-4EB3-4BAF-867F-432E541F5F8D}"/>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3D79893-D664-4A6F-AE78-789D35280B34}"/>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A69A2C61-223C-4318-B65C-6CF6BDAAA7DA}"/>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C295F732-122A-426F-BE30-D05DF01FF5A9}"/>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34325B20-3599-4A77-B827-6973363239F4}"/>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3D1EB4F2-7BFF-435B-95FE-79C6DE45517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F3819EF7-E6F5-4C9B-BC42-AEDD0EE604A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D015072E-C6B8-45FA-8EB3-9D75BF024EC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68E3E84A-83DE-465D-8D9F-5408842B6611}"/>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8C9D308B-60E5-4895-9442-BE8EBB530512}"/>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BE2B61E5-CC9F-4531-93F1-88F140F7461D}"/>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B1EC1CFF-83DD-460C-A287-268AD108865B}"/>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D2516B50-F18D-42F9-AA11-59DD17998EC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137460</xdr:rowOff>
    </xdr:from>
    <xdr:to>
      <xdr:col>116</xdr:col>
      <xdr:colOff>63500</xdr:colOff>
      <xdr:row>58</xdr:row>
      <xdr:rowOff>138009</xdr:rowOff>
    </xdr:to>
    <xdr:cxnSp macro="">
      <xdr:nvCxnSpPr>
        <xdr:cNvPr id="799" name="直線コネクタ 798">
          <a:extLst>
            <a:ext uri="{FF2B5EF4-FFF2-40B4-BE49-F238E27FC236}">
              <a16:creationId xmlns:a16="http://schemas.microsoft.com/office/drawing/2014/main" id="{91D38254-157A-48CE-9CE9-C325D630774E}"/>
            </a:ext>
          </a:extLst>
        </xdr:cNvPr>
        <xdr:cNvCxnSpPr/>
      </xdr:nvCxnSpPr>
      <xdr:spPr>
        <a:xfrm>
          <a:off x="21323300" y="10081560"/>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AFD62628-70FA-4AB6-BA02-F0380685899A}"/>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E52670D8-1832-49D8-9C28-EE3E093CC95A}"/>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136523</xdr:rowOff>
    </xdr:from>
    <xdr:to>
      <xdr:col>111</xdr:col>
      <xdr:colOff>177800</xdr:colOff>
      <xdr:row>58</xdr:row>
      <xdr:rowOff>137460</xdr:rowOff>
    </xdr:to>
    <xdr:cxnSp macro="">
      <xdr:nvCxnSpPr>
        <xdr:cNvPr id="802" name="直線コネクタ 801">
          <a:extLst>
            <a:ext uri="{FF2B5EF4-FFF2-40B4-BE49-F238E27FC236}">
              <a16:creationId xmlns:a16="http://schemas.microsoft.com/office/drawing/2014/main" id="{D7CF15F0-3A04-477F-9DBA-35B5D040DBB8}"/>
            </a:ext>
          </a:extLst>
        </xdr:cNvPr>
        <xdr:cNvCxnSpPr/>
      </xdr:nvCxnSpPr>
      <xdr:spPr>
        <a:xfrm>
          <a:off x="20434300" y="10080623"/>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EA2FFDC7-887B-49D1-95BD-BAC2927279E9}"/>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8D3F7F37-730B-4681-AB57-642A7DE7DC55}"/>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135608</xdr:rowOff>
    </xdr:from>
    <xdr:to>
      <xdr:col>107</xdr:col>
      <xdr:colOff>50800</xdr:colOff>
      <xdr:row>58</xdr:row>
      <xdr:rowOff>136523</xdr:rowOff>
    </xdr:to>
    <xdr:cxnSp macro="">
      <xdr:nvCxnSpPr>
        <xdr:cNvPr id="805" name="直線コネクタ 804">
          <a:extLst>
            <a:ext uri="{FF2B5EF4-FFF2-40B4-BE49-F238E27FC236}">
              <a16:creationId xmlns:a16="http://schemas.microsoft.com/office/drawing/2014/main" id="{1A30A067-BEB3-4737-88FB-E527C293D7B2}"/>
            </a:ext>
          </a:extLst>
        </xdr:cNvPr>
        <xdr:cNvCxnSpPr/>
      </xdr:nvCxnSpPr>
      <xdr:spPr>
        <a:xfrm>
          <a:off x="19545300" y="100797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A8CCD366-4540-4FFA-A829-7E5D9362B6EC}"/>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4FB05E57-9DB5-4069-A1C4-0CA6A309D856}"/>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135608</xdr:rowOff>
    </xdr:from>
    <xdr:to>
      <xdr:col>102</xdr:col>
      <xdr:colOff>114300</xdr:colOff>
      <xdr:row>58</xdr:row>
      <xdr:rowOff>135608</xdr:rowOff>
    </xdr:to>
    <xdr:cxnSp macro="">
      <xdr:nvCxnSpPr>
        <xdr:cNvPr id="808" name="直線コネクタ 807">
          <a:extLst>
            <a:ext uri="{FF2B5EF4-FFF2-40B4-BE49-F238E27FC236}">
              <a16:creationId xmlns:a16="http://schemas.microsoft.com/office/drawing/2014/main" id="{9D4BDEDE-BBBC-424A-8DA2-27887E697CF9}"/>
            </a:ext>
          </a:extLst>
        </xdr:cNvPr>
        <xdr:cNvCxnSpPr/>
      </xdr:nvCxnSpPr>
      <xdr:spPr>
        <a:xfrm>
          <a:off x="18656300" y="10079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1B49F1DC-6676-4A78-B212-C2C7FE20F4C4}"/>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C3DF8EC6-0438-4804-A7B2-D235950D76AB}"/>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2E640913-6AC2-436C-B233-76BF28B97D65}"/>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7AF181A6-0B61-4CD2-9D1F-CFE45B970F8F}"/>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F24D7C3-C5C3-4F0A-9180-9C1986F4D27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3DE1885-A080-48B5-90BB-9ED4B92CDE5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2C87584B-EB48-4DBF-BDC2-DC6122DB2A0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3E070317-01D5-437E-A3DF-B60229617239}"/>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2F2B4BDB-3B0A-4647-90C7-C07D2D81841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87209</xdr:rowOff>
    </xdr:from>
    <xdr:to>
      <xdr:col>116</xdr:col>
      <xdr:colOff>114300</xdr:colOff>
      <xdr:row>59</xdr:row>
      <xdr:rowOff>17359</xdr:rowOff>
    </xdr:to>
    <xdr:sp macro="" textlink="">
      <xdr:nvSpPr>
        <xdr:cNvPr id="818" name="楕円 817">
          <a:extLst>
            <a:ext uri="{FF2B5EF4-FFF2-40B4-BE49-F238E27FC236}">
              <a16:creationId xmlns:a16="http://schemas.microsoft.com/office/drawing/2014/main" id="{68032BA3-5A52-4A24-9144-0332477D681A}"/>
            </a:ext>
          </a:extLst>
        </xdr:cNvPr>
        <xdr:cNvSpPr/>
      </xdr:nvSpPr>
      <xdr:spPr>
        <a:xfrm>
          <a:off x="22110700" y="1003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13932" cy="259045"/>
    <xdr:sp macro="" textlink="">
      <xdr:nvSpPr>
        <xdr:cNvPr id="819" name="貸付金該当値テキスト">
          <a:extLst>
            <a:ext uri="{FF2B5EF4-FFF2-40B4-BE49-F238E27FC236}">
              <a16:creationId xmlns:a16="http://schemas.microsoft.com/office/drawing/2014/main" id="{AB671CBC-CC45-46A8-85F8-F4DB4B2F1F60}"/>
            </a:ext>
          </a:extLst>
        </xdr:cNvPr>
        <xdr:cNvSpPr txBox="1"/>
      </xdr:nvSpPr>
      <xdr:spPr>
        <a:xfrm>
          <a:off x="22212300" y="9961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86660</xdr:rowOff>
    </xdr:from>
    <xdr:to>
      <xdr:col>112</xdr:col>
      <xdr:colOff>38100</xdr:colOff>
      <xdr:row>59</xdr:row>
      <xdr:rowOff>16810</xdr:rowOff>
    </xdr:to>
    <xdr:sp macro="" textlink="">
      <xdr:nvSpPr>
        <xdr:cNvPr id="820" name="楕円 819">
          <a:extLst>
            <a:ext uri="{FF2B5EF4-FFF2-40B4-BE49-F238E27FC236}">
              <a16:creationId xmlns:a16="http://schemas.microsoft.com/office/drawing/2014/main" id="{0F8890F3-E6C6-4A70-BA10-877A47FD5F2C}"/>
            </a:ext>
          </a:extLst>
        </xdr:cNvPr>
        <xdr:cNvSpPr/>
      </xdr:nvSpPr>
      <xdr:spPr>
        <a:xfrm>
          <a:off x="21272500" y="1003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7937</xdr:rowOff>
    </xdr:from>
    <xdr:ext cx="313932" cy="259045"/>
    <xdr:sp macro="" textlink="">
      <xdr:nvSpPr>
        <xdr:cNvPr id="821" name="テキスト ボックス 820">
          <a:extLst>
            <a:ext uri="{FF2B5EF4-FFF2-40B4-BE49-F238E27FC236}">
              <a16:creationId xmlns:a16="http://schemas.microsoft.com/office/drawing/2014/main" id="{1B80E00E-E3F4-431C-BA95-676EA6F9AC4E}"/>
            </a:ext>
          </a:extLst>
        </xdr:cNvPr>
        <xdr:cNvSpPr txBox="1"/>
      </xdr:nvSpPr>
      <xdr:spPr>
        <a:xfrm>
          <a:off x="21166333" y="10123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85723</xdr:rowOff>
    </xdr:from>
    <xdr:to>
      <xdr:col>107</xdr:col>
      <xdr:colOff>101600</xdr:colOff>
      <xdr:row>59</xdr:row>
      <xdr:rowOff>15873</xdr:rowOff>
    </xdr:to>
    <xdr:sp macro="" textlink="">
      <xdr:nvSpPr>
        <xdr:cNvPr id="822" name="楕円 821">
          <a:extLst>
            <a:ext uri="{FF2B5EF4-FFF2-40B4-BE49-F238E27FC236}">
              <a16:creationId xmlns:a16="http://schemas.microsoft.com/office/drawing/2014/main" id="{8399646F-2C5B-43EF-849B-A7E0E5A8C3D1}"/>
            </a:ext>
          </a:extLst>
        </xdr:cNvPr>
        <xdr:cNvSpPr/>
      </xdr:nvSpPr>
      <xdr:spPr>
        <a:xfrm>
          <a:off x="20383500" y="100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7000</xdr:rowOff>
    </xdr:from>
    <xdr:ext cx="378565" cy="259045"/>
    <xdr:sp macro="" textlink="">
      <xdr:nvSpPr>
        <xdr:cNvPr id="823" name="テキスト ボックス 822">
          <a:extLst>
            <a:ext uri="{FF2B5EF4-FFF2-40B4-BE49-F238E27FC236}">
              <a16:creationId xmlns:a16="http://schemas.microsoft.com/office/drawing/2014/main" id="{8E414860-C6CC-458F-BFD4-0BDF36926B5C}"/>
            </a:ext>
          </a:extLst>
        </xdr:cNvPr>
        <xdr:cNvSpPr txBox="1"/>
      </xdr:nvSpPr>
      <xdr:spPr>
        <a:xfrm>
          <a:off x="20245017" y="10122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84808</xdr:rowOff>
    </xdr:from>
    <xdr:to>
      <xdr:col>102</xdr:col>
      <xdr:colOff>165100</xdr:colOff>
      <xdr:row>59</xdr:row>
      <xdr:rowOff>14958</xdr:rowOff>
    </xdr:to>
    <xdr:sp macro="" textlink="">
      <xdr:nvSpPr>
        <xdr:cNvPr id="824" name="楕円 823">
          <a:extLst>
            <a:ext uri="{FF2B5EF4-FFF2-40B4-BE49-F238E27FC236}">
              <a16:creationId xmlns:a16="http://schemas.microsoft.com/office/drawing/2014/main" id="{36951975-D338-48A5-BD06-3B5B09060818}"/>
            </a:ext>
          </a:extLst>
        </xdr:cNvPr>
        <xdr:cNvSpPr/>
      </xdr:nvSpPr>
      <xdr:spPr>
        <a:xfrm>
          <a:off x="19494500" y="1002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6085</xdr:rowOff>
    </xdr:from>
    <xdr:ext cx="378565" cy="259045"/>
    <xdr:sp macro="" textlink="">
      <xdr:nvSpPr>
        <xdr:cNvPr id="825" name="テキスト ボックス 824">
          <a:extLst>
            <a:ext uri="{FF2B5EF4-FFF2-40B4-BE49-F238E27FC236}">
              <a16:creationId xmlns:a16="http://schemas.microsoft.com/office/drawing/2014/main" id="{E33DFD03-D38D-4894-A5B8-6453B402C3A4}"/>
            </a:ext>
          </a:extLst>
        </xdr:cNvPr>
        <xdr:cNvSpPr txBox="1"/>
      </xdr:nvSpPr>
      <xdr:spPr>
        <a:xfrm>
          <a:off x="19356017" y="10121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84808</xdr:rowOff>
    </xdr:from>
    <xdr:to>
      <xdr:col>98</xdr:col>
      <xdr:colOff>38100</xdr:colOff>
      <xdr:row>59</xdr:row>
      <xdr:rowOff>14958</xdr:rowOff>
    </xdr:to>
    <xdr:sp macro="" textlink="">
      <xdr:nvSpPr>
        <xdr:cNvPr id="826" name="楕円 825">
          <a:extLst>
            <a:ext uri="{FF2B5EF4-FFF2-40B4-BE49-F238E27FC236}">
              <a16:creationId xmlns:a16="http://schemas.microsoft.com/office/drawing/2014/main" id="{BF1ECD7D-03EE-4037-9A5E-C003E790064C}"/>
            </a:ext>
          </a:extLst>
        </xdr:cNvPr>
        <xdr:cNvSpPr/>
      </xdr:nvSpPr>
      <xdr:spPr>
        <a:xfrm>
          <a:off x="18605500" y="1002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6085</xdr:rowOff>
    </xdr:from>
    <xdr:ext cx="378565" cy="259045"/>
    <xdr:sp macro="" textlink="">
      <xdr:nvSpPr>
        <xdr:cNvPr id="827" name="テキスト ボックス 826">
          <a:extLst>
            <a:ext uri="{FF2B5EF4-FFF2-40B4-BE49-F238E27FC236}">
              <a16:creationId xmlns:a16="http://schemas.microsoft.com/office/drawing/2014/main" id="{A861E62B-F511-4A29-8556-D1A28918AA95}"/>
            </a:ext>
          </a:extLst>
        </xdr:cNvPr>
        <xdr:cNvSpPr txBox="1"/>
      </xdr:nvSpPr>
      <xdr:spPr>
        <a:xfrm>
          <a:off x="18467017" y="10121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90B3C92-C048-45C8-82EC-ED0483793BA2}"/>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3C10EEA-8288-44B7-98E9-66DEF9B88F2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AB0F23CE-537D-425D-B91E-112E7DF9203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78D525D3-A1FB-45E7-9B6F-7BC5031528E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34003B3-D001-4B22-A55A-EE9D982137F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FB1A8E4D-988F-486E-9DAE-9E138200456F}"/>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9366256B-23DE-4AA8-98A4-23B19DCE391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67AF29CD-BC60-4BD7-BBE8-A98FA97D60A3}"/>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BD5051EC-C549-412C-8389-4E72E3F4711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62851077-BAC4-4458-B2D7-5AC563BADE46}"/>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90248EDF-AE09-469B-A4E8-9295F7D2F227}"/>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FE376D75-C01A-48CE-A308-4C89F058C3FF}"/>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48B50ED6-0C18-4356-9B03-67951C3789A2}"/>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95395D6A-1313-417F-9CC9-09F11696F7ED}"/>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DC635400-8E7E-4B90-9DEC-8A7514B733E1}"/>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60603F74-BD0A-4D7A-B3D3-92E8B4E1556B}"/>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62ECDAE0-752B-49A9-B3F4-2B1C8D3761E6}"/>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45FB4D67-DF05-4CB4-91EA-83806B77119E}"/>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F1994554-4165-4E26-A274-8948F508C414}"/>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7FBFCFA0-B91B-48FD-B95D-12C34350B721}"/>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ACD7BE77-1B54-4A72-BB90-D3025F57AF66}"/>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85892E6F-7FE1-40E6-84E4-E509AB8CC31F}"/>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14EA98B0-6035-4919-8F9F-C19D004E9F1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27DB5753-2F49-45DC-98EA-DD084EA146B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4FFC6EC-C8E2-417B-8B42-611E2DCD4A37}"/>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33A35ED7-F1D1-4BAA-9C04-EE1166C5F8EE}"/>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1596853A-3C14-4B47-8277-94E366DDB79E}"/>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D856AD35-81A7-44BA-9DCE-A5F62250E19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8F16704B-9581-405C-8E5C-D776DC2BC625}"/>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110668</xdr:rowOff>
    </xdr:from>
    <xdr:to>
      <xdr:col>116</xdr:col>
      <xdr:colOff>63500</xdr:colOff>
      <xdr:row>76</xdr:row>
      <xdr:rowOff>9170</xdr:rowOff>
    </xdr:to>
    <xdr:cxnSp macro="">
      <xdr:nvCxnSpPr>
        <xdr:cNvPr id="857" name="直線コネクタ 856">
          <a:extLst>
            <a:ext uri="{FF2B5EF4-FFF2-40B4-BE49-F238E27FC236}">
              <a16:creationId xmlns:a16="http://schemas.microsoft.com/office/drawing/2014/main" id="{07350276-A775-4ED7-A9EC-953604DC80FF}"/>
            </a:ext>
          </a:extLst>
        </xdr:cNvPr>
        <xdr:cNvCxnSpPr/>
      </xdr:nvCxnSpPr>
      <xdr:spPr>
        <a:xfrm flipV="1">
          <a:off x="21323300" y="12969418"/>
          <a:ext cx="8382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9C93473A-BCBA-4471-99F3-A8955AF0220A}"/>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D9756736-21CE-4BB9-B420-8760D15C77D5}"/>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9170</xdr:rowOff>
    </xdr:from>
    <xdr:to>
      <xdr:col>111</xdr:col>
      <xdr:colOff>177800</xdr:colOff>
      <xdr:row>76</xdr:row>
      <xdr:rowOff>33134</xdr:rowOff>
    </xdr:to>
    <xdr:cxnSp macro="">
      <xdr:nvCxnSpPr>
        <xdr:cNvPr id="860" name="直線コネクタ 859">
          <a:extLst>
            <a:ext uri="{FF2B5EF4-FFF2-40B4-BE49-F238E27FC236}">
              <a16:creationId xmlns:a16="http://schemas.microsoft.com/office/drawing/2014/main" id="{538EF5F1-7F0F-464C-9C73-5552E4DBA3B8}"/>
            </a:ext>
          </a:extLst>
        </xdr:cNvPr>
        <xdr:cNvCxnSpPr/>
      </xdr:nvCxnSpPr>
      <xdr:spPr>
        <a:xfrm flipV="1">
          <a:off x="20434300" y="13039370"/>
          <a:ext cx="8890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48E63F0C-6765-4144-8B54-7E2FDADEAAD9}"/>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2AB385B5-C5A2-44E7-A9AE-9A8D17873D65}"/>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33134</xdr:rowOff>
    </xdr:from>
    <xdr:to>
      <xdr:col>107</xdr:col>
      <xdr:colOff>50800</xdr:colOff>
      <xdr:row>76</xdr:row>
      <xdr:rowOff>56147</xdr:rowOff>
    </xdr:to>
    <xdr:cxnSp macro="">
      <xdr:nvCxnSpPr>
        <xdr:cNvPr id="863" name="直線コネクタ 862">
          <a:extLst>
            <a:ext uri="{FF2B5EF4-FFF2-40B4-BE49-F238E27FC236}">
              <a16:creationId xmlns:a16="http://schemas.microsoft.com/office/drawing/2014/main" id="{52BC3053-6BEE-43DD-B42D-E0B25ABD6377}"/>
            </a:ext>
          </a:extLst>
        </xdr:cNvPr>
        <xdr:cNvCxnSpPr/>
      </xdr:nvCxnSpPr>
      <xdr:spPr>
        <a:xfrm flipV="1">
          <a:off x="19545300" y="13063334"/>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23A3C378-4437-4CE7-A899-4F51BD69C59C}"/>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811CBE86-C423-4CFB-86FE-6FABFF317D93}"/>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85789</xdr:rowOff>
    </xdr:from>
    <xdr:to>
      <xdr:col>102</xdr:col>
      <xdr:colOff>114300</xdr:colOff>
      <xdr:row>76</xdr:row>
      <xdr:rowOff>56147</xdr:rowOff>
    </xdr:to>
    <xdr:cxnSp macro="">
      <xdr:nvCxnSpPr>
        <xdr:cNvPr id="866" name="直線コネクタ 865">
          <a:extLst>
            <a:ext uri="{FF2B5EF4-FFF2-40B4-BE49-F238E27FC236}">
              <a16:creationId xmlns:a16="http://schemas.microsoft.com/office/drawing/2014/main" id="{67D25976-0F25-4631-A5DE-260C925BB543}"/>
            </a:ext>
          </a:extLst>
        </xdr:cNvPr>
        <xdr:cNvCxnSpPr/>
      </xdr:nvCxnSpPr>
      <xdr:spPr>
        <a:xfrm>
          <a:off x="18656300" y="12944539"/>
          <a:ext cx="889000" cy="1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4E57ED96-8875-4D32-A0CE-BC2EF27237E4}"/>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FCBDB9E4-7640-48B2-A78E-096540F6BFD5}"/>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1C494DE3-CDCC-4DE4-8BD1-FD995E6246FE}"/>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0" name="テキスト ボックス 869">
          <a:extLst>
            <a:ext uri="{FF2B5EF4-FFF2-40B4-BE49-F238E27FC236}">
              <a16:creationId xmlns:a16="http://schemas.microsoft.com/office/drawing/2014/main" id="{B83533F1-8886-43C9-AA3F-F5A80E06D031}"/>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AB253880-6318-4E97-9744-9267C01DC47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B7701084-E851-4CEF-88C1-CAC5AD6A6B6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E8151A9-7D67-4C0F-9E62-67E8AA24F0F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1449197-9479-4600-9653-9EC5E47C76F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A6601F49-00BD-41B9-8656-1ECC582DB31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59868</xdr:rowOff>
    </xdr:from>
    <xdr:to>
      <xdr:col>116</xdr:col>
      <xdr:colOff>114300</xdr:colOff>
      <xdr:row>75</xdr:row>
      <xdr:rowOff>161468</xdr:rowOff>
    </xdr:to>
    <xdr:sp macro="" textlink="">
      <xdr:nvSpPr>
        <xdr:cNvPr id="876" name="楕円 875">
          <a:extLst>
            <a:ext uri="{FF2B5EF4-FFF2-40B4-BE49-F238E27FC236}">
              <a16:creationId xmlns:a16="http://schemas.microsoft.com/office/drawing/2014/main" id="{13AC3A7F-C2F3-4A6E-915B-501C7B568344}"/>
            </a:ext>
          </a:extLst>
        </xdr:cNvPr>
        <xdr:cNvSpPr/>
      </xdr:nvSpPr>
      <xdr:spPr>
        <a:xfrm>
          <a:off x="22110700" y="12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38295</xdr:rowOff>
    </xdr:from>
    <xdr:ext cx="534377" cy="259045"/>
    <xdr:sp macro="" textlink="">
      <xdr:nvSpPr>
        <xdr:cNvPr id="877" name="繰出金該当値テキスト">
          <a:extLst>
            <a:ext uri="{FF2B5EF4-FFF2-40B4-BE49-F238E27FC236}">
              <a16:creationId xmlns:a16="http://schemas.microsoft.com/office/drawing/2014/main" id="{01A598F4-9215-4739-9FCA-21B7C802B736}"/>
            </a:ext>
          </a:extLst>
        </xdr:cNvPr>
        <xdr:cNvSpPr txBox="1"/>
      </xdr:nvSpPr>
      <xdr:spPr>
        <a:xfrm>
          <a:off x="22212300" y="1289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129819</xdr:rowOff>
    </xdr:from>
    <xdr:to>
      <xdr:col>112</xdr:col>
      <xdr:colOff>38100</xdr:colOff>
      <xdr:row>76</xdr:row>
      <xdr:rowOff>59968</xdr:rowOff>
    </xdr:to>
    <xdr:sp macro="" textlink="">
      <xdr:nvSpPr>
        <xdr:cNvPr id="878" name="楕円 877">
          <a:extLst>
            <a:ext uri="{FF2B5EF4-FFF2-40B4-BE49-F238E27FC236}">
              <a16:creationId xmlns:a16="http://schemas.microsoft.com/office/drawing/2014/main" id="{05FD990F-C9F5-453C-9267-57433156F3A1}"/>
            </a:ext>
          </a:extLst>
        </xdr:cNvPr>
        <xdr:cNvSpPr/>
      </xdr:nvSpPr>
      <xdr:spPr>
        <a:xfrm>
          <a:off x="21272500" y="129885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51097</xdr:rowOff>
    </xdr:from>
    <xdr:ext cx="534377" cy="259045"/>
    <xdr:sp macro="" textlink="">
      <xdr:nvSpPr>
        <xdr:cNvPr id="879" name="テキスト ボックス 878">
          <a:extLst>
            <a:ext uri="{FF2B5EF4-FFF2-40B4-BE49-F238E27FC236}">
              <a16:creationId xmlns:a16="http://schemas.microsoft.com/office/drawing/2014/main" id="{F3563057-78A6-4BE0-9703-DF1B182A40DF}"/>
            </a:ext>
          </a:extLst>
        </xdr:cNvPr>
        <xdr:cNvSpPr txBox="1"/>
      </xdr:nvSpPr>
      <xdr:spPr>
        <a:xfrm>
          <a:off x="21056111" y="1308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153784</xdr:rowOff>
    </xdr:from>
    <xdr:to>
      <xdr:col>107</xdr:col>
      <xdr:colOff>101600</xdr:colOff>
      <xdr:row>76</xdr:row>
      <xdr:rowOff>83934</xdr:rowOff>
    </xdr:to>
    <xdr:sp macro="" textlink="">
      <xdr:nvSpPr>
        <xdr:cNvPr id="880" name="楕円 879">
          <a:extLst>
            <a:ext uri="{FF2B5EF4-FFF2-40B4-BE49-F238E27FC236}">
              <a16:creationId xmlns:a16="http://schemas.microsoft.com/office/drawing/2014/main" id="{1867D250-03D6-41E6-848C-C30EBE639C64}"/>
            </a:ext>
          </a:extLst>
        </xdr:cNvPr>
        <xdr:cNvSpPr/>
      </xdr:nvSpPr>
      <xdr:spPr>
        <a:xfrm>
          <a:off x="20383500" y="130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75061</xdr:rowOff>
    </xdr:from>
    <xdr:ext cx="534377" cy="259045"/>
    <xdr:sp macro="" textlink="">
      <xdr:nvSpPr>
        <xdr:cNvPr id="881" name="テキスト ボックス 880">
          <a:extLst>
            <a:ext uri="{FF2B5EF4-FFF2-40B4-BE49-F238E27FC236}">
              <a16:creationId xmlns:a16="http://schemas.microsoft.com/office/drawing/2014/main" id="{E39438A7-9864-4EA7-8B79-828DE4C20611}"/>
            </a:ext>
          </a:extLst>
        </xdr:cNvPr>
        <xdr:cNvSpPr txBox="1"/>
      </xdr:nvSpPr>
      <xdr:spPr>
        <a:xfrm>
          <a:off x="20167111" y="1310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5347</xdr:rowOff>
    </xdr:from>
    <xdr:to>
      <xdr:col>102</xdr:col>
      <xdr:colOff>165100</xdr:colOff>
      <xdr:row>76</xdr:row>
      <xdr:rowOff>106947</xdr:rowOff>
    </xdr:to>
    <xdr:sp macro="" textlink="">
      <xdr:nvSpPr>
        <xdr:cNvPr id="882" name="楕円 881">
          <a:extLst>
            <a:ext uri="{FF2B5EF4-FFF2-40B4-BE49-F238E27FC236}">
              <a16:creationId xmlns:a16="http://schemas.microsoft.com/office/drawing/2014/main" id="{5400B006-7E92-4129-8475-08A71D09C531}"/>
            </a:ext>
          </a:extLst>
        </xdr:cNvPr>
        <xdr:cNvSpPr/>
      </xdr:nvSpPr>
      <xdr:spPr>
        <a:xfrm>
          <a:off x="19494500" y="1303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98074</xdr:rowOff>
    </xdr:from>
    <xdr:ext cx="534377" cy="259045"/>
    <xdr:sp macro="" textlink="">
      <xdr:nvSpPr>
        <xdr:cNvPr id="883" name="テキスト ボックス 882">
          <a:extLst>
            <a:ext uri="{FF2B5EF4-FFF2-40B4-BE49-F238E27FC236}">
              <a16:creationId xmlns:a16="http://schemas.microsoft.com/office/drawing/2014/main" id="{D5CBFCD1-8DF8-4462-A993-2A639F48C33A}"/>
            </a:ext>
          </a:extLst>
        </xdr:cNvPr>
        <xdr:cNvSpPr txBox="1"/>
      </xdr:nvSpPr>
      <xdr:spPr>
        <a:xfrm>
          <a:off x="19278111" y="1312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34989</xdr:rowOff>
    </xdr:from>
    <xdr:to>
      <xdr:col>98</xdr:col>
      <xdr:colOff>38100</xdr:colOff>
      <xdr:row>75</xdr:row>
      <xdr:rowOff>136589</xdr:rowOff>
    </xdr:to>
    <xdr:sp macro="" textlink="">
      <xdr:nvSpPr>
        <xdr:cNvPr id="884" name="楕円 883">
          <a:extLst>
            <a:ext uri="{FF2B5EF4-FFF2-40B4-BE49-F238E27FC236}">
              <a16:creationId xmlns:a16="http://schemas.microsoft.com/office/drawing/2014/main" id="{0198B1E3-BBED-4F29-B1E9-B06631217518}"/>
            </a:ext>
          </a:extLst>
        </xdr:cNvPr>
        <xdr:cNvSpPr/>
      </xdr:nvSpPr>
      <xdr:spPr>
        <a:xfrm>
          <a:off x="18605500" y="1289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153116</xdr:rowOff>
    </xdr:from>
    <xdr:ext cx="534377" cy="259045"/>
    <xdr:sp macro="" textlink="">
      <xdr:nvSpPr>
        <xdr:cNvPr id="885" name="テキスト ボックス 884">
          <a:extLst>
            <a:ext uri="{FF2B5EF4-FFF2-40B4-BE49-F238E27FC236}">
              <a16:creationId xmlns:a16="http://schemas.microsoft.com/office/drawing/2014/main" id="{16813DF4-D5AF-42AA-AE3C-C1884FD79806}"/>
            </a:ext>
          </a:extLst>
        </xdr:cNvPr>
        <xdr:cNvSpPr txBox="1"/>
      </xdr:nvSpPr>
      <xdr:spPr>
        <a:xfrm>
          <a:off x="18389111" y="1266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2BF5A48-74A9-4429-90CE-48124E6AC86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ED51331A-9C4A-4475-9B52-D50E69AC207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300FFA2D-9928-4103-A1CE-6A7EFF7A141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2D5CEF74-EAA4-4AA6-94DD-21C9A7CC03A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7FE6AC29-74AF-416C-B577-EBEB07C7865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6BC8BC78-E3CF-4999-8AA8-B765E7CA90B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1B2FD87D-C7AB-4017-834D-1D2B07396E9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F06F171D-8351-47B2-BD7C-8C7573330FB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6B2AC929-C85C-4DFF-A9E9-7BDB9D79593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C069174E-5FA4-4507-A14E-36EE60123936}"/>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37780BF4-E9FD-4878-A17C-6097D0A67ADC}"/>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C3F056A1-0244-4050-976B-D855D5EB5ED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2D1A4D58-C7FA-416E-BE83-19AA0A197CB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71519402-5367-4F2C-BAB9-4058C25FC5B1}"/>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F69CA00F-BA8C-4CFE-8773-598414786FF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B9A25EA7-43F1-47C2-A034-57F6F1F4A8D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D170CF4F-21E8-4B3B-BA08-9D5D8A8710C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D4A0807B-AE7E-4641-9139-6EAA9ED292F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240CD574-3D37-41E9-9B37-65A5FD3ED544}"/>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AC79E58A-12BD-4220-A23A-D6D3310FAA0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CD3BA234-B03C-43C5-B867-DDBC6708C246}"/>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D9558522-976A-4720-B590-04D14A451599}"/>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52FA2476-5354-4357-B7D0-645C8043C34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DEB4E98C-E0DA-4EF6-82FD-3EE2E6794F64}"/>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93DAE69D-0408-4EF7-BE90-F52CBDFDA6C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17C57A63-8170-481E-888B-8A32C87B94A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87BF0A9B-CC2B-4DAE-958B-B610865439FB}"/>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97A91AFD-9265-439A-B4E5-C49D14887E0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4557F4A8-B6DA-44A3-8924-FCD14C8DD313}"/>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B944D7A9-C8A9-45A2-82B1-F7EA8EA58A3C}"/>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CFE2E39-CDF4-4502-B027-B20BEF21DF1B}"/>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FDC2240D-29F2-4AB9-ADC3-05F2FA1DBBC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746D4874-CD22-4BAE-9C6B-327B1609E9C3}"/>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764B66B6-90F0-43EB-8832-01C1F40E9FB1}"/>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A3EB1B7B-FEBA-4C53-BB07-945A7D44B36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6404CB9C-4D79-40AE-8662-DB22C8B31A58}"/>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2906135-DA7E-4BA7-9447-3DF8172A013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F2440A95-06F2-4F48-BF97-9D79DA2BF5A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739E75ED-5D61-4CB2-9E5A-4033F52E4B1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D8155FA-94C5-4F94-BAE0-40180B43A41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4B0ED81C-17A7-474D-A992-168C0895E9DA}"/>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38B78135-AE21-46CE-B8D5-F41B48C9E27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E909DA82-13D3-456B-A4F2-6C0AD622559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A32813EB-8EC8-46FF-919D-D991F7A6C1E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CDBE3485-99D9-4ED6-9AD5-35A548015238}"/>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DDCAA8A4-E779-44E3-BD38-0E19C96E9B6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313B8F52-236B-4A61-8107-110FB8BE265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41C9DE36-BB3B-44F2-A043-327D7BD8FD26}"/>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5CDF361B-CC99-4FA8-B856-99F2165A72A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4FE2AA54-3596-4E65-BEE4-CBFA2466AE7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F8DDA1F6-5422-4D1F-A1C5-10BB80D3957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223621E1-5BED-437D-8872-0CEA9917152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歳出決算総額は、住民一人当たり</a:t>
          </a:r>
          <a:r>
            <a:rPr kumimoji="0" lang="en-US" altLang="ja-JP" sz="1100" b="0" i="0" u="none" strike="noStrike" kern="0" cap="none" spc="0" normalizeH="0" baseline="0" noProof="0">
              <a:ln>
                <a:noFill/>
              </a:ln>
              <a:solidFill>
                <a:prstClr val="black"/>
              </a:solidFill>
              <a:effectLst/>
              <a:uLnTx/>
              <a:uFillTx/>
              <a:latin typeface="+mn-lt"/>
              <a:ea typeface="+mn-ea"/>
              <a:cs typeface="+mn-cs"/>
            </a:rPr>
            <a:t>402,764</a:t>
          </a:r>
          <a:r>
            <a:rPr kumimoji="0" lang="ja-JP" altLang="en-US" sz="1100" b="0" i="0" u="none" strike="noStrike" kern="0" cap="none" spc="0" normalizeH="0" baseline="0" noProof="0">
              <a:ln>
                <a:noFill/>
              </a:ln>
              <a:solidFill>
                <a:prstClr val="black"/>
              </a:solidFill>
              <a:effectLst/>
              <a:uLnTx/>
              <a:uFillTx/>
              <a:latin typeface="+mn-lt"/>
              <a:ea typeface="+mn-ea"/>
              <a:cs typeface="+mn-cs"/>
            </a:rPr>
            <a:t>円となっている。</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主な構成項目である扶助費は住民一人当たり</a:t>
          </a:r>
          <a:r>
            <a:rPr kumimoji="0" lang="en-US" altLang="ja-JP" sz="1100" b="0" i="0" u="none" strike="noStrike" kern="0" cap="none" spc="0" normalizeH="0" baseline="0" noProof="0">
              <a:ln>
                <a:noFill/>
              </a:ln>
              <a:solidFill>
                <a:prstClr val="black"/>
              </a:solidFill>
              <a:effectLst/>
              <a:uLnTx/>
              <a:uFillTx/>
              <a:latin typeface="+mn-lt"/>
              <a:ea typeface="+mn-ea"/>
              <a:cs typeface="+mn-cs"/>
            </a:rPr>
            <a:t>98,005</a:t>
          </a:r>
          <a:r>
            <a:rPr kumimoji="0" lang="ja-JP" altLang="en-US" sz="1100" b="0" i="0" u="none" strike="noStrike" kern="0" cap="none" spc="0" normalizeH="0" baseline="0" noProof="0">
              <a:ln>
                <a:noFill/>
              </a:ln>
              <a:solidFill>
                <a:prstClr val="black"/>
              </a:solidFill>
              <a:effectLst/>
              <a:uLnTx/>
              <a:uFillTx/>
              <a:latin typeface="+mn-lt"/>
              <a:ea typeface="+mn-ea"/>
              <a:cs typeface="+mn-cs"/>
            </a:rPr>
            <a:t>円となっており、前年度から</a:t>
          </a:r>
          <a:r>
            <a:rPr kumimoji="0" lang="en-US" altLang="ja-JP" sz="1100" b="0" i="0" u="none" strike="noStrike" kern="0" cap="none" spc="0" normalizeH="0" baseline="0" noProof="0">
              <a:ln>
                <a:noFill/>
              </a:ln>
              <a:solidFill>
                <a:prstClr val="black"/>
              </a:solidFill>
              <a:effectLst/>
              <a:uLnTx/>
              <a:uFillTx/>
              <a:latin typeface="+mn-lt"/>
              <a:ea typeface="+mn-ea"/>
              <a:cs typeface="+mn-cs"/>
            </a:rPr>
            <a:t>12,001</a:t>
          </a:r>
          <a:r>
            <a:rPr kumimoji="0" lang="ja-JP" altLang="en-US" sz="1100" b="0" i="0" u="none" strike="noStrike" kern="0" cap="none" spc="0" normalizeH="0" baseline="0" noProof="0">
              <a:ln>
                <a:noFill/>
              </a:ln>
              <a:solidFill>
                <a:prstClr val="black"/>
              </a:solidFill>
              <a:effectLst/>
              <a:uLnTx/>
              <a:uFillTx/>
              <a:latin typeface="+mn-lt"/>
              <a:ea typeface="+mn-ea"/>
              <a:cs typeface="+mn-cs"/>
            </a:rPr>
            <a:t>円増加した。増加した主な要因として低所得世帯支援枠及び不足額給付分の給付金・定額減税一体支援枠を活用した給付金に係る事業費の皆増が挙げられる。</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また、普通建設事業費は</a:t>
          </a:r>
          <a:r>
            <a:rPr kumimoji="0" lang="ja-JP" altLang="ja-JP" sz="1100" b="0" i="0" u="none" strike="noStrike" kern="0" cap="none" spc="0" normalizeH="0" baseline="0" noProof="0">
              <a:ln>
                <a:noFill/>
              </a:ln>
              <a:solidFill>
                <a:prstClr val="black"/>
              </a:solidFill>
              <a:effectLst/>
              <a:uLnTx/>
              <a:uFillTx/>
              <a:latin typeface="+mn-lt"/>
              <a:ea typeface="+mn-ea"/>
              <a:cs typeface="+mn-cs"/>
            </a:rPr>
            <a:t>住民一人当たり</a:t>
          </a:r>
          <a:r>
            <a:rPr kumimoji="0" lang="en-US" altLang="ja-JP" sz="1100" b="0" i="0" u="none" strike="noStrike" kern="0" cap="none" spc="0" normalizeH="0" baseline="0" noProof="0">
              <a:ln>
                <a:noFill/>
              </a:ln>
              <a:solidFill>
                <a:prstClr val="black"/>
              </a:solidFill>
              <a:effectLst/>
              <a:uLnTx/>
              <a:uFillTx/>
              <a:latin typeface="+mn-lt"/>
              <a:ea typeface="+mn-ea"/>
              <a:cs typeface="+mn-cs"/>
            </a:rPr>
            <a:t>51,517</a:t>
          </a:r>
          <a:r>
            <a:rPr kumimoji="0" lang="ja-JP" altLang="ja-JP" sz="1100" b="0" i="0" u="none" strike="noStrike" kern="0" cap="none" spc="0" normalizeH="0" baseline="0" noProof="0">
              <a:ln>
                <a:noFill/>
              </a:ln>
              <a:solidFill>
                <a:prstClr val="black"/>
              </a:solidFill>
              <a:effectLst/>
              <a:uLnTx/>
              <a:uFillTx/>
              <a:latin typeface="+mn-lt"/>
              <a:ea typeface="+mn-ea"/>
              <a:cs typeface="+mn-cs"/>
            </a:rPr>
            <a:t>円となっており、前年度から</a:t>
          </a:r>
          <a:r>
            <a:rPr kumimoji="0" lang="en-US" altLang="ja-JP" sz="1100" b="0" i="0" u="none" strike="noStrike" kern="0" cap="none" spc="0" normalizeH="0" baseline="0" noProof="0">
              <a:ln>
                <a:noFill/>
              </a:ln>
              <a:solidFill>
                <a:prstClr val="black"/>
              </a:solidFill>
              <a:effectLst/>
              <a:uLnTx/>
              <a:uFillTx/>
              <a:latin typeface="+mn-lt"/>
              <a:ea typeface="+mn-ea"/>
              <a:cs typeface="+mn-cs"/>
            </a:rPr>
            <a:t>20,520</a:t>
          </a:r>
          <a:r>
            <a:rPr kumimoji="0" lang="ja-JP" altLang="ja-JP" sz="1100" b="0" i="0" u="none" strike="noStrike" kern="0" cap="none" spc="0" normalizeH="0" baseline="0" noProof="0">
              <a:ln>
                <a:noFill/>
              </a:ln>
              <a:solidFill>
                <a:prstClr val="black"/>
              </a:solidFill>
              <a:effectLst/>
              <a:uLnTx/>
              <a:uFillTx/>
              <a:latin typeface="+mn-lt"/>
              <a:ea typeface="+mn-ea"/>
              <a:cs typeface="+mn-cs"/>
            </a:rPr>
            <a:t>円増加し</a:t>
          </a:r>
          <a:r>
            <a:rPr kumimoji="0" lang="ja-JP" altLang="en-US" sz="1100" b="0" i="0" u="none" strike="noStrike" kern="0" cap="none" spc="0" normalizeH="0" baseline="0" noProof="0">
              <a:ln>
                <a:noFill/>
              </a:ln>
              <a:solidFill>
                <a:prstClr val="black"/>
              </a:solidFill>
              <a:effectLst/>
              <a:uLnTx/>
              <a:uFillTx/>
              <a:latin typeface="+mn-lt"/>
              <a:ea typeface="+mn-ea"/>
              <a:cs typeface="+mn-cs"/>
            </a:rPr>
            <a:t>た。</a:t>
          </a:r>
          <a:r>
            <a:rPr kumimoji="0" lang="ja-JP" altLang="ja-JP" sz="1100" b="0" i="0" u="none" strike="noStrike" kern="0" cap="none" spc="0" normalizeH="0" baseline="0" noProof="0">
              <a:ln>
                <a:noFill/>
              </a:ln>
              <a:solidFill>
                <a:prstClr val="black"/>
              </a:solidFill>
              <a:effectLst/>
              <a:uLnTx/>
              <a:uFillTx/>
              <a:latin typeface="+mn-lt"/>
              <a:ea typeface="+mn-ea"/>
              <a:cs typeface="+mn-cs"/>
            </a:rPr>
            <a:t>増加した</a:t>
          </a:r>
          <a:r>
            <a:rPr kumimoji="0" lang="ja-JP" altLang="en-US" sz="1100" b="0" i="0" u="none" strike="noStrike" kern="0" cap="none" spc="0" normalizeH="0" baseline="0" noProof="0">
              <a:ln>
                <a:noFill/>
              </a:ln>
              <a:solidFill>
                <a:prstClr val="black"/>
              </a:solidFill>
              <a:effectLst/>
              <a:uLnTx/>
              <a:uFillTx/>
              <a:latin typeface="+mn-lt"/>
              <a:ea typeface="+mn-ea"/>
              <a:cs typeface="+mn-cs"/>
            </a:rPr>
            <a:t>主な</a:t>
          </a:r>
          <a:r>
            <a:rPr kumimoji="0" lang="ja-JP" altLang="ja-JP" sz="1100" b="0" i="0" u="none" strike="noStrike" kern="0" cap="none" spc="0" normalizeH="0" baseline="0" noProof="0">
              <a:ln>
                <a:noFill/>
              </a:ln>
              <a:solidFill>
                <a:prstClr val="black"/>
              </a:solidFill>
              <a:effectLst/>
              <a:uLnTx/>
              <a:uFillTx/>
              <a:latin typeface="+mn-lt"/>
              <a:ea typeface="+mn-ea"/>
              <a:cs typeface="+mn-cs"/>
            </a:rPr>
            <a:t>要因として</a:t>
          </a:r>
          <a:r>
            <a:rPr kumimoji="0" lang="ja-JP" altLang="en-US" sz="1100" b="0" i="0" u="none" strike="noStrike" kern="0" cap="none" spc="0" normalizeH="0" baseline="0" noProof="0">
              <a:ln>
                <a:noFill/>
              </a:ln>
              <a:solidFill>
                <a:prstClr val="black"/>
              </a:solidFill>
              <a:effectLst/>
              <a:uLnTx/>
              <a:uFillTx/>
              <a:latin typeface="+mn-lt"/>
              <a:ea typeface="+mn-ea"/>
              <a:cs typeface="+mn-cs"/>
            </a:rPr>
            <a:t>総合市民体育館大規模改修及びサブアリーナ増築事業費等の増加が挙げられる。</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一方で、物件費は</a:t>
          </a:r>
          <a:r>
            <a:rPr kumimoji="0" lang="ja-JP" altLang="ja-JP" sz="1100" b="0" i="0" u="none" strike="noStrike" kern="0" cap="none" spc="0" normalizeH="0" baseline="0" noProof="0">
              <a:ln>
                <a:noFill/>
              </a:ln>
              <a:solidFill>
                <a:prstClr val="black"/>
              </a:solidFill>
              <a:effectLst/>
              <a:uLnTx/>
              <a:uFillTx/>
              <a:latin typeface="+mn-lt"/>
              <a:ea typeface="+mn-ea"/>
              <a:cs typeface="+mn-cs"/>
            </a:rPr>
            <a:t>住民一人当たり</a:t>
          </a:r>
          <a:r>
            <a:rPr kumimoji="0" lang="en-US" altLang="ja-JP" sz="1100" b="0" i="0" u="none" strike="noStrike" kern="0" cap="none" spc="0" normalizeH="0" baseline="0" noProof="0">
              <a:ln>
                <a:noFill/>
              </a:ln>
              <a:solidFill>
                <a:prstClr val="black"/>
              </a:solidFill>
              <a:effectLst/>
              <a:uLnTx/>
              <a:uFillTx/>
              <a:latin typeface="+mn-lt"/>
              <a:ea typeface="+mn-ea"/>
              <a:cs typeface="+mn-cs"/>
            </a:rPr>
            <a:t>51,695</a:t>
          </a:r>
          <a:r>
            <a:rPr kumimoji="0" lang="ja-JP" altLang="ja-JP" sz="1100" b="0" i="0" u="none" strike="noStrike" kern="0" cap="none" spc="0" normalizeH="0" baseline="0" noProof="0">
              <a:ln>
                <a:noFill/>
              </a:ln>
              <a:solidFill>
                <a:prstClr val="black"/>
              </a:solidFill>
              <a:effectLst/>
              <a:uLnTx/>
              <a:uFillTx/>
              <a:latin typeface="+mn-lt"/>
              <a:ea typeface="+mn-ea"/>
              <a:cs typeface="+mn-cs"/>
            </a:rPr>
            <a:t>円となっており、前年度から</a:t>
          </a:r>
          <a:r>
            <a:rPr kumimoji="0" lang="en-US" altLang="ja-JP" sz="1100" b="0" i="0" u="none" strike="noStrike" kern="0" cap="none" spc="0" normalizeH="0" baseline="0" noProof="0">
              <a:ln>
                <a:noFill/>
              </a:ln>
              <a:solidFill>
                <a:prstClr val="black"/>
              </a:solidFill>
              <a:effectLst/>
              <a:uLnTx/>
              <a:uFillTx/>
              <a:latin typeface="+mn-lt"/>
              <a:ea typeface="+mn-ea"/>
              <a:cs typeface="+mn-cs"/>
            </a:rPr>
            <a:t>1,389</a:t>
          </a:r>
          <a:r>
            <a:rPr kumimoji="0" lang="ja-JP" altLang="ja-JP" sz="1100" b="0" i="0" u="none" strike="noStrike" kern="0" cap="none" spc="0" normalizeH="0" baseline="0" noProof="0">
              <a:ln>
                <a:noFill/>
              </a:ln>
              <a:solidFill>
                <a:prstClr val="black"/>
              </a:solidFill>
              <a:effectLst/>
              <a:uLnTx/>
              <a:uFillTx/>
              <a:latin typeface="+mn-lt"/>
              <a:ea typeface="+mn-ea"/>
              <a:cs typeface="+mn-cs"/>
            </a:rPr>
            <a:t>円</a:t>
          </a:r>
          <a:r>
            <a:rPr kumimoji="0" lang="ja-JP" altLang="en-US" sz="1100" b="0" i="0" u="none" strike="noStrike" kern="0" cap="none" spc="0" normalizeH="0" baseline="0" noProof="0">
              <a:ln>
                <a:noFill/>
              </a:ln>
              <a:solidFill>
                <a:prstClr val="black"/>
              </a:solidFill>
              <a:effectLst/>
              <a:uLnTx/>
              <a:uFillTx/>
              <a:latin typeface="+mn-lt"/>
              <a:ea typeface="+mn-ea"/>
              <a:cs typeface="+mn-cs"/>
            </a:rPr>
            <a:t>減少</a:t>
          </a:r>
          <a:r>
            <a:rPr kumimoji="0" lang="ja-JP" altLang="ja-JP" sz="1100" b="0" i="0" u="none" strike="noStrike" kern="0" cap="none" spc="0" normalizeH="0" baseline="0" noProof="0">
              <a:ln>
                <a:noFill/>
              </a:ln>
              <a:solidFill>
                <a:prstClr val="black"/>
              </a:solidFill>
              <a:effectLst/>
              <a:uLnTx/>
              <a:uFillTx/>
              <a:latin typeface="+mn-lt"/>
              <a:ea typeface="+mn-ea"/>
              <a:cs typeface="+mn-cs"/>
            </a:rPr>
            <a:t>している</a:t>
          </a:r>
          <a:r>
            <a:rPr lang="ja-JP" altLang="ja-JP" sz="1100" b="0" i="0" baseline="0">
              <a:solidFill>
                <a:schemeClr val="dk1"/>
              </a:solidFill>
              <a:effectLst/>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減少</a:t>
          </a:r>
          <a:r>
            <a:rPr kumimoji="0" lang="ja-JP" altLang="ja-JP" sz="1100" b="0" i="0" u="none" strike="noStrike" kern="0" cap="none" spc="0" normalizeH="0" baseline="0" noProof="0">
              <a:ln>
                <a:noFill/>
              </a:ln>
              <a:solidFill>
                <a:prstClr val="black"/>
              </a:solidFill>
              <a:effectLst/>
              <a:uLnTx/>
              <a:uFillTx/>
              <a:latin typeface="+mn-lt"/>
              <a:ea typeface="+mn-ea"/>
              <a:cs typeface="+mn-cs"/>
            </a:rPr>
            <a:t>した</a:t>
          </a:r>
          <a:r>
            <a:rPr kumimoji="0" lang="ja-JP" altLang="en-US" sz="1100" b="0" i="0" u="none" strike="noStrike" kern="0" cap="none" spc="0" normalizeH="0" baseline="0" noProof="0">
              <a:ln>
                <a:noFill/>
              </a:ln>
              <a:solidFill>
                <a:prstClr val="black"/>
              </a:solidFill>
              <a:effectLst/>
              <a:uLnTx/>
              <a:uFillTx/>
              <a:latin typeface="+mn-lt"/>
              <a:ea typeface="+mn-ea"/>
              <a:cs typeface="+mn-cs"/>
            </a:rPr>
            <a:t>主な</a:t>
          </a:r>
          <a:r>
            <a:rPr kumimoji="0" lang="ja-JP" altLang="ja-JP" sz="1100" b="0" i="0" u="none" strike="noStrike" kern="0" cap="none" spc="0" normalizeH="0" baseline="0" noProof="0">
              <a:ln>
                <a:noFill/>
              </a:ln>
              <a:solidFill>
                <a:prstClr val="black"/>
              </a:solidFill>
              <a:effectLst/>
              <a:uLnTx/>
              <a:uFillTx/>
              <a:latin typeface="+mn-lt"/>
              <a:ea typeface="+mn-ea"/>
              <a:cs typeface="+mn-cs"/>
            </a:rPr>
            <a:t>要因として</a:t>
          </a:r>
          <a:r>
            <a:rPr kumimoji="0" lang="ja-JP" altLang="en-US" sz="1100" b="0" i="0" u="none" strike="noStrike" kern="0" cap="none" spc="0" normalizeH="0" baseline="0" noProof="0">
              <a:ln>
                <a:noFill/>
              </a:ln>
              <a:solidFill>
                <a:prstClr val="black"/>
              </a:solidFill>
              <a:effectLst/>
              <a:uLnTx/>
              <a:uFillTx/>
              <a:latin typeface="+mn-lt"/>
              <a:ea typeface="+mn-ea"/>
              <a:cs typeface="+mn-cs"/>
            </a:rPr>
            <a:t>新型コロナウイルスワクチン接種事業費の減少が挙げられる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en-US"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701A84-4AB1-463A-AAD7-D2C6889EDA2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0668400-C2E2-45C8-854A-94322ED6AD1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493984A-2BA4-4221-9DA2-4EFDCA871C1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CD808C0-33BD-449E-840B-B18D1712CF8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AFC585-119B-468A-8386-DD18BF11F7F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65FC01-A691-4827-830F-CF5A1E5DA26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AAB92B-E4BF-43E6-9895-194DD4BE0B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AFB5C2-4D0E-4D55-8D12-5BFF918910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E1F7FE-6A42-4507-828D-53B71DA99EF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4C0E754-3E4A-4F99-BF5F-E48C38BDFE1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291039-9C5C-4AFD-A292-6A13BEF206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D7698B-076B-4C55-BC51-48CA47CC247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060EF4-FEE4-4787-823B-2ABF0AB5DF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E7D901-DDA0-4E97-9DF9-ABDC99A868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A003A0-2235-4CC0-A0F7-839BE22C41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6AEE71E-A6F3-4039-A19C-6A339E1864D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46D2987-5D13-4522-81AC-E3614903975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2D73E1E-B9EF-4D03-8E8D-67EE5EDB701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31EE833-41FC-4952-84DC-1D003A2B022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EFA7DC-4C6B-4A29-9892-AD4323E3FAC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5C3E684-DB4C-477C-B81C-347234E801C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CE0552A-1CE1-4312-9F20-13B8CC2AE3A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E88E19E-C2E6-4E9A-AD80-1B090CEBF81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4BCC7C1-FE81-46D5-BE11-221A820A47B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718C99-C585-47F9-9DB5-3271AF684DD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28175F1-2DDD-4FF2-B81C-9DD6374B194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CF2D14-5838-4753-834C-2964CB506E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7093A1F-3477-48C3-83F7-DD1DD39505F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3EFF53B-0261-4D80-AF58-6034C9F104F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B9BFF81-C3CB-4C31-87CB-300C663E1A9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73D97C7-87EB-41C1-9516-637A4708C51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0D0DDFE-4784-4D0D-ACAD-F6F75773759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35AD717-8D8D-4E10-91D8-784A39002B5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782991C-A48F-423A-A313-C73C2E82F2C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6D8BA75-4CA1-4011-969E-9D9AA103913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B073A7D-BD82-42FB-BD2E-2B0862512AB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B50EED4-8468-4DF9-BFE5-A74FD9A51A1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8FBDD1E-D5E1-4EDE-8084-544A3F03BAF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3B6F887-DFB3-4060-913E-DD49E93224B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7B7FDCD-B809-4C88-90B5-E561E9B1BAE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8E5C1B72-5990-41EE-87A6-0C827CBDB42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FCA2D73E-2081-4220-A160-8D364E05D50B}"/>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E94F64A0-B9E4-4EF2-A718-87EADAA338EA}"/>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C3C54719-5682-487A-B01F-B6B77233CB9B}"/>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39C8D9BD-BF42-438A-AC86-2035E6433C4D}"/>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B49F3A9-CA92-4376-BB92-938ED5AA7BA2}"/>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46D0C57F-DF6D-4EB1-8EB8-4C6720FF7329}"/>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701C0E80-7599-4CF8-A2EF-F92085B4629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5F27C97-9A1B-4EA5-8919-92CDB8E2405C}"/>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8ABC63B9-F1B9-4F98-92A7-4AEDCEA8B73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F6565653-3A1E-461A-80A1-4331479D2258}"/>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2DCED940-AD72-47C5-911E-9BFDE14CB2A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F5590063-28A1-436D-A580-B50C0CBEA9E6}"/>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4A4F4BBC-D544-4836-BFE1-610EE94548D9}"/>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274F063B-8BE8-4F3F-8181-842E90E23B6D}"/>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7501A728-83F8-4D06-8A6C-2D8212CDA6C5}"/>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1254FD6A-2679-45A1-8395-EF8BF71C37C1}"/>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126898</xdr:rowOff>
    </xdr:from>
    <xdr:to>
      <xdr:col>24</xdr:col>
      <xdr:colOff>63500</xdr:colOff>
      <xdr:row>35</xdr:row>
      <xdr:rowOff>31801</xdr:rowOff>
    </xdr:to>
    <xdr:cxnSp macro="">
      <xdr:nvCxnSpPr>
        <xdr:cNvPr id="59" name="直線コネクタ 58">
          <a:extLst>
            <a:ext uri="{FF2B5EF4-FFF2-40B4-BE49-F238E27FC236}">
              <a16:creationId xmlns:a16="http://schemas.microsoft.com/office/drawing/2014/main" id="{5D82D96C-14C5-4480-B424-EDE7FDD16B3B}"/>
            </a:ext>
          </a:extLst>
        </xdr:cNvPr>
        <xdr:cNvCxnSpPr/>
      </xdr:nvCxnSpPr>
      <xdr:spPr>
        <a:xfrm flipV="1">
          <a:off x="3797300" y="5956198"/>
          <a:ext cx="838200" cy="7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3A60E0E2-9836-4902-AC72-863CFB1C2CC2}"/>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9981F6D0-B5A9-44A9-AAD5-32FC3753F4D3}"/>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31801</xdr:rowOff>
    </xdr:from>
    <xdr:to>
      <xdr:col>19</xdr:col>
      <xdr:colOff>177800</xdr:colOff>
      <xdr:row>35</xdr:row>
      <xdr:rowOff>55575</xdr:rowOff>
    </xdr:to>
    <xdr:cxnSp macro="">
      <xdr:nvCxnSpPr>
        <xdr:cNvPr id="62" name="直線コネクタ 61">
          <a:extLst>
            <a:ext uri="{FF2B5EF4-FFF2-40B4-BE49-F238E27FC236}">
              <a16:creationId xmlns:a16="http://schemas.microsoft.com/office/drawing/2014/main" id="{1BE492B5-07A5-42CD-A2AB-CC8CFBBEAF4B}"/>
            </a:ext>
          </a:extLst>
        </xdr:cNvPr>
        <xdr:cNvCxnSpPr/>
      </xdr:nvCxnSpPr>
      <xdr:spPr>
        <a:xfrm flipV="1">
          <a:off x="2908300" y="6032551"/>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27E76918-1987-48FC-997C-130B3698CB75}"/>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90715333-39FD-4E1C-9517-2C5E9491EFBD}"/>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55575</xdr:rowOff>
    </xdr:from>
    <xdr:to>
      <xdr:col>15</xdr:col>
      <xdr:colOff>50800</xdr:colOff>
      <xdr:row>35</xdr:row>
      <xdr:rowOff>73406</xdr:rowOff>
    </xdr:to>
    <xdr:cxnSp macro="">
      <xdr:nvCxnSpPr>
        <xdr:cNvPr id="65" name="直線コネクタ 64">
          <a:extLst>
            <a:ext uri="{FF2B5EF4-FFF2-40B4-BE49-F238E27FC236}">
              <a16:creationId xmlns:a16="http://schemas.microsoft.com/office/drawing/2014/main" id="{271E06A3-8DC9-4247-B9AE-870FC035FB48}"/>
            </a:ext>
          </a:extLst>
        </xdr:cNvPr>
        <xdr:cNvCxnSpPr/>
      </xdr:nvCxnSpPr>
      <xdr:spPr>
        <a:xfrm flipV="1">
          <a:off x="2019300" y="6056325"/>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5FF694B1-CB38-4AF9-952A-A55A69056AC9}"/>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44B2FEE6-31B9-407D-BC13-2FBEAAC89377}"/>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68377</xdr:rowOff>
    </xdr:from>
    <xdr:to>
      <xdr:col>10</xdr:col>
      <xdr:colOff>114300</xdr:colOff>
      <xdr:row>35</xdr:row>
      <xdr:rowOff>73406</xdr:rowOff>
    </xdr:to>
    <xdr:cxnSp macro="">
      <xdr:nvCxnSpPr>
        <xdr:cNvPr id="68" name="直線コネクタ 67">
          <a:extLst>
            <a:ext uri="{FF2B5EF4-FFF2-40B4-BE49-F238E27FC236}">
              <a16:creationId xmlns:a16="http://schemas.microsoft.com/office/drawing/2014/main" id="{8433E6D4-1604-44C7-89B7-19C3765DD0A9}"/>
            </a:ext>
          </a:extLst>
        </xdr:cNvPr>
        <xdr:cNvCxnSpPr/>
      </xdr:nvCxnSpPr>
      <xdr:spPr>
        <a:xfrm>
          <a:off x="1130300" y="606912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E509FF78-B61F-447B-981F-68FD3F31E76B}"/>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332CEE4-75F7-4D3E-B3FD-81392B12731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D2744329-CA82-4F49-B6CD-54E085313914}"/>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88EF37CA-BABF-479A-ADFF-3325B30228F5}"/>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AD693956-E823-4ED3-BA5B-45D14127BCD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E64D8800-AC6D-4ECA-AD1F-C11D9D7AE5E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0951735-D042-4513-9EC8-DBA95831082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CB88B2E-AAA4-4E5A-8414-A01D132325F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238EE2E-C1F5-4462-A90F-A1C325C1477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76098</xdr:rowOff>
    </xdr:from>
    <xdr:to>
      <xdr:col>24</xdr:col>
      <xdr:colOff>114300</xdr:colOff>
      <xdr:row>35</xdr:row>
      <xdr:rowOff>6248</xdr:rowOff>
    </xdr:to>
    <xdr:sp macro="" textlink="">
      <xdr:nvSpPr>
        <xdr:cNvPr id="78" name="楕円 77">
          <a:extLst>
            <a:ext uri="{FF2B5EF4-FFF2-40B4-BE49-F238E27FC236}">
              <a16:creationId xmlns:a16="http://schemas.microsoft.com/office/drawing/2014/main" id="{57CF50B2-F32B-49C6-A355-82DE7287D376}"/>
            </a:ext>
          </a:extLst>
        </xdr:cNvPr>
        <xdr:cNvSpPr/>
      </xdr:nvSpPr>
      <xdr:spPr>
        <a:xfrm>
          <a:off x="4584700" y="59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98975</xdr:rowOff>
    </xdr:from>
    <xdr:ext cx="469744" cy="259045"/>
    <xdr:sp macro="" textlink="">
      <xdr:nvSpPr>
        <xdr:cNvPr id="79" name="議会費該当値テキスト">
          <a:extLst>
            <a:ext uri="{FF2B5EF4-FFF2-40B4-BE49-F238E27FC236}">
              <a16:creationId xmlns:a16="http://schemas.microsoft.com/office/drawing/2014/main" id="{8FE97F1E-27AC-4BB0-B53B-AF8488B5CF3E}"/>
            </a:ext>
          </a:extLst>
        </xdr:cNvPr>
        <xdr:cNvSpPr txBox="1"/>
      </xdr:nvSpPr>
      <xdr:spPr>
        <a:xfrm>
          <a:off x="4686300" y="575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152451</xdr:rowOff>
    </xdr:from>
    <xdr:to>
      <xdr:col>20</xdr:col>
      <xdr:colOff>38100</xdr:colOff>
      <xdr:row>35</xdr:row>
      <xdr:rowOff>82601</xdr:rowOff>
    </xdr:to>
    <xdr:sp macro="" textlink="">
      <xdr:nvSpPr>
        <xdr:cNvPr id="80" name="楕円 79">
          <a:extLst>
            <a:ext uri="{FF2B5EF4-FFF2-40B4-BE49-F238E27FC236}">
              <a16:creationId xmlns:a16="http://schemas.microsoft.com/office/drawing/2014/main" id="{215B0A58-A0F4-49F8-99BB-605A9591A12B}"/>
            </a:ext>
          </a:extLst>
        </xdr:cNvPr>
        <xdr:cNvSpPr/>
      </xdr:nvSpPr>
      <xdr:spPr>
        <a:xfrm>
          <a:off x="3746500" y="598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99128</xdr:rowOff>
    </xdr:from>
    <xdr:ext cx="469744" cy="259045"/>
    <xdr:sp macro="" textlink="">
      <xdr:nvSpPr>
        <xdr:cNvPr id="81" name="テキスト ボックス 80">
          <a:extLst>
            <a:ext uri="{FF2B5EF4-FFF2-40B4-BE49-F238E27FC236}">
              <a16:creationId xmlns:a16="http://schemas.microsoft.com/office/drawing/2014/main" id="{93C22F4D-176A-4D01-B9FD-83AC74CE33D5}"/>
            </a:ext>
          </a:extLst>
        </xdr:cNvPr>
        <xdr:cNvSpPr txBox="1"/>
      </xdr:nvSpPr>
      <xdr:spPr>
        <a:xfrm>
          <a:off x="3562428" y="575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4775</xdr:rowOff>
    </xdr:from>
    <xdr:to>
      <xdr:col>15</xdr:col>
      <xdr:colOff>101600</xdr:colOff>
      <xdr:row>35</xdr:row>
      <xdr:rowOff>106375</xdr:rowOff>
    </xdr:to>
    <xdr:sp macro="" textlink="">
      <xdr:nvSpPr>
        <xdr:cNvPr id="82" name="楕円 81">
          <a:extLst>
            <a:ext uri="{FF2B5EF4-FFF2-40B4-BE49-F238E27FC236}">
              <a16:creationId xmlns:a16="http://schemas.microsoft.com/office/drawing/2014/main" id="{ED46B82B-7AFF-4479-8A67-72F273126905}"/>
            </a:ext>
          </a:extLst>
        </xdr:cNvPr>
        <xdr:cNvSpPr/>
      </xdr:nvSpPr>
      <xdr:spPr>
        <a:xfrm>
          <a:off x="2857500" y="60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122902</xdr:rowOff>
    </xdr:from>
    <xdr:ext cx="469744" cy="259045"/>
    <xdr:sp macro="" textlink="">
      <xdr:nvSpPr>
        <xdr:cNvPr id="83" name="テキスト ボックス 82">
          <a:extLst>
            <a:ext uri="{FF2B5EF4-FFF2-40B4-BE49-F238E27FC236}">
              <a16:creationId xmlns:a16="http://schemas.microsoft.com/office/drawing/2014/main" id="{E0A22F15-82AD-4F2E-9558-B766295E8618}"/>
            </a:ext>
          </a:extLst>
        </xdr:cNvPr>
        <xdr:cNvSpPr txBox="1"/>
      </xdr:nvSpPr>
      <xdr:spPr>
        <a:xfrm>
          <a:off x="2673428" y="578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22606</xdr:rowOff>
    </xdr:from>
    <xdr:to>
      <xdr:col>10</xdr:col>
      <xdr:colOff>165100</xdr:colOff>
      <xdr:row>35</xdr:row>
      <xdr:rowOff>124206</xdr:rowOff>
    </xdr:to>
    <xdr:sp macro="" textlink="">
      <xdr:nvSpPr>
        <xdr:cNvPr id="84" name="楕円 83">
          <a:extLst>
            <a:ext uri="{FF2B5EF4-FFF2-40B4-BE49-F238E27FC236}">
              <a16:creationId xmlns:a16="http://schemas.microsoft.com/office/drawing/2014/main" id="{9A8D29E2-955F-4E40-98F5-9C7453FAB53C}"/>
            </a:ext>
          </a:extLst>
        </xdr:cNvPr>
        <xdr:cNvSpPr/>
      </xdr:nvSpPr>
      <xdr:spPr>
        <a:xfrm>
          <a:off x="1968500" y="6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115333</xdr:rowOff>
    </xdr:from>
    <xdr:ext cx="469744" cy="259045"/>
    <xdr:sp macro="" textlink="">
      <xdr:nvSpPr>
        <xdr:cNvPr id="85" name="テキスト ボックス 84">
          <a:extLst>
            <a:ext uri="{FF2B5EF4-FFF2-40B4-BE49-F238E27FC236}">
              <a16:creationId xmlns:a16="http://schemas.microsoft.com/office/drawing/2014/main" id="{5ED445D5-87D5-4776-A644-7AD7559806EB}"/>
            </a:ext>
          </a:extLst>
        </xdr:cNvPr>
        <xdr:cNvSpPr txBox="1"/>
      </xdr:nvSpPr>
      <xdr:spPr>
        <a:xfrm>
          <a:off x="1784428" y="61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17577</xdr:rowOff>
    </xdr:from>
    <xdr:to>
      <xdr:col>6</xdr:col>
      <xdr:colOff>38100</xdr:colOff>
      <xdr:row>35</xdr:row>
      <xdr:rowOff>119177</xdr:rowOff>
    </xdr:to>
    <xdr:sp macro="" textlink="">
      <xdr:nvSpPr>
        <xdr:cNvPr id="86" name="楕円 85">
          <a:extLst>
            <a:ext uri="{FF2B5EF4-FFF2-40B4-BE49-F238E27FC236}">
              <a16:creationId xmlns:a16="http://schemas.microsoft.com/office/drawing/2014/main" id="{67CC8522-AAD1-47DF-BA3F-FBD8FCF6B08E}"/>
            </a:ext>
          </a:extLst>
        </xdr:cNvPr>
        <xdr:cNvSpPr/>
      </xdr:nvSpPr>
      <xdr:spPr>
        <a:xfrm>
          <a:off x="10795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135704</xdr:rowOff>
    </xdr:from>
    <xdr:ext cx="469744" cy="259045"/>
    <xdr:sp macro="" textlink="">
      <xdr:nvSpPr>
        <xdr:cNvPr id="87" name="テキスト ボックス 86">
          <a:extLst>
            <a:ext uri="{FF2B5EF4-FFF2-40B4-BE49-F238E27FC236}">
              <a16:creationId xmlns:a16="http://schemas.microsoft.com/office/drawing/2014/main" id="{E0178F35-E7E4-4C8F-BAC7-290E977D3D7A}"/>
            </a:ext>
          </a:extLst>
        </xdr:cNvPr>
        <xdr:cNvSpPr txBox="1"/>
      </xdr:nvSpPr>
      <xdr:spPr>
        <a:xfrm>
          <a:off x="895428" y="579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DC8AD39F-AAA6-45A9-B8F9-019807FC025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31A13BF4-9546-46BF-9839-CEC7D21C649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EB4F5788-47EC-42A2-98F0-E4E52AC00E0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27D088F-B099-4E8D-B216-2FD34541191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ED1FB3D0-9617-4FA3-8063-C2F0BB6F4A2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8029CDB7-C618-490E-979D-5D5CEEF8B95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2C4FCB57-005C-4DCC-93A6-CDFCEFA15E6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A2798FEB-B3B3-45BC-B0CC-BCC7E8E54FB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8114FA9D-DCB9-4B3C-A371-01E6B07B847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BAA26F7-633F-473C-9526-A403BB33C0B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4C40402F-7342-4A47-8AD6-9AD30F2CBE5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CADF925D-3354-4171-8E8D-613E034A64D8}"/>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4B8A88E9-5F23-43D9-A92F-0002E0DA0FC9}"/>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2FF64608-7008-47FA-BB4B-3FB5C519E774}"/>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F4F1DC9E-DA3D-4262-BC20-33BEA06DC87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6D4A1CE7-66F6-41BE-B9BE-A535A322E8A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65D8EE35-0981-4F69-B971-1085A99DE3D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91235E2D-56EB-4D55-9CB8-301CF58E3CFD}"/>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2C19507B-8ADF-4C3F-8AFE-AD8401230C25}"/>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7273241E-497B-4AC5-AFFF-1C4F164CFC73}"/>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D1E7B98F-D275-4116-B7DD-D0C6D8331E4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9875067F-D74F-4DA7-8F2F-99DDB57AD5EC}"/>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4EDC7BBC-2603-433E-A6B6-9BDC8779876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8BD1CB7-2C29-430B-937F-CE8DA6F99A5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3E2B715-41AC-4F8A-9502-3E2E15EEFFB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1B33E74A-C1CD-4896-8E7C-9F0974723ECF}"/>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99A1A11-23B5-4C95-AD79-003F946FABDE}"/>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B6F1812-6325-4AAD-B1BE-6F791E7860E3}"/>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E1128B36-D0D8-49C6-84B9-BCD49C966857}"/>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6154E51F-76C5-4366-B3A2-0F5BD52FCD15}"/>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152770</xdr:rowOff>
    </xdr:from>
    <xdr:to>
      <xdr:col>24</xdr:col>
      <xdr:colOff>63500</xdr:colOff>
      <xdr:row>57</xdr:row>
      <xdr:rowOff>18444</xdr:rowOff>
    </xdr:to>
    <xdr:cxnSp macro="">
      <xdr:nvCxnSpPr>
        <xdr:cNvPr id="118" name="直線コネクタ 117">
          <a:extLst>
            <a:ext uri="{FF2B5EF4-FFF2-40B4-BE49-F238E27FC236}">
              <a16:creationId xmlns:a16="http://schemas.microsoft.com/office/drawing/2014/main" id="{A34A2246-D83D-4A7B-979A-F454A2655433}"/>
            </a:ext>
          </a:extLst>
        </xdr:cNvPr>
        <xdr:cNvCxnSpPr/>
      </xdr:nvCxnSpPr>
      <xdr:spPr>
        <a:xfrm flipV="1">
          <a:off x="3797300" y="9753970"/>
          <a:ext cx="838200" cy="3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E4C22B74-FA81-49E7-A937-481D6C90C83E}"/>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37DE4E41-64A6-4B3A-AC44-21C512B9B5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18444</xdr:rowOff>
    </xdr:from>
    <xdr:to>
      <xdr:col>19</xdr:col>
      <xdr:colOff>177800</xdr:colOff>
      <xdr:row>57</xdr:row>
      <xdr:rowOff>48887</xdr:rowOff>
    </xdr:to>
    <xdr:cxnSp macro="">
      <xdr:nvCxnSpPr>
        <xdr:cNvPr id="121" name="直線コネクタ 120">
          <a:extLst>
            <a:ext uri="{FF2B5EF4-FFF2-40B4-BE49-F238E27FC236}">
              <a16:creationId xmlns:a16="http://schemas.microsoft.com/office/drawing/2014/main" id="{8E654515-E8AD-4455-92F2-40CC6810E4CB}"/>
            </a:ext>
          </a:extLst>
        </xdr:cNvPr>
        <xdr:cNvCxnSpPr/>
      </xdr:nvCxnSpPr>
      <xdr:spPr>
        <a:xfrm flipV="1">
          <a:off x="2908300" y="9791094"/>
          <a:ext cx="889000" cy="3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ACA301B5-FD2A-47A9-858B-FDBFDE921472}"/>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56816C61-9589-4031-B071-64242663367A}"/>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163860</xdr:rowOff>
    </xdr:from>
    <xdr:to>
      <xdr:col>15</xdr:col>
      <xdr:colOff>50800</xdr:colOff>
      <xdr:row>57</xdr:row>
      <xdr:rowOff>48887</xdr:rowOff>
    </xdr:to>
    <xdr:cxnSp macro="">
      <xdr:nvCxnSpPr>
        <xdr:cNvPr id="124" name="直線コネクタ 123">
          <a:extLst>
            <a:ext uri="{FF2B5EF4-FFF2-40B4-BE49-F238E27FC236}">
              <a16:creationId xmlns:a16="http://schemas.microsoft.com/office/drawing/2014/main" id="{9E297E5B-D444-4843-B4CC-31224FC53FE5}"/>
            </a:ext>
          </a:extLst>
        </xdr:cNvPr>
        <xdr:cNvCxnSpPr/>
      </xdr:nvCxnSpPr>
      <xdr:spPr>
        <a:xfrm>
          <a:off x="2019300" y="9765060"/>
          <a:ext cx="889000" cy="5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F2A2F29B-438B-4BB2-AEE2-8E3ED91CBE0C}"/>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69B26EB0-8FDC-4E0C-A3B4-371368F0609B}"/>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118532</xdr:rowOff>
    </xdr:from>
    <xdr:to>
      <xdr:col>10</xdr:col>
      <xdr:colOff>114300</xdr:colOff>
      <xdr:row>56</xdr:row>
      <xdr:rowOff>163860</xdr:rowOff>
    </xdr:to>
    <xdr:cxnSp macro="">
      <xdr:nvCxnSpPr>
        <xdr:cNvPr id="127" name="直線コネクタ 126">
          <a:extLst>
            <a:ext uri="{FF2B5EF4-FFF2-40B4-BE49-F238E27FC236}">
              <a16:creationId xmlns:a16="http://schemas.microsoft.com/office/drawing/2014/main" id="{15FD1A18-A2DA-45E7-BD66-989749366392}"/>
            </a:ext>
          </a:extLst>
        </xdr:cNvPr>
        <xdr:cNvCxnSpPr/>
      </xdr:nvCxnSpPr>
      <xdr:spPr>
        <a:xfrm>
          <a:off x="1130300" y="9205382"/>
          <a:ext cx="889000" cy="55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7B01D7F4-E9D3-4080-8753-FC5EDC2A5E88}"/>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27AFA3CB-4241-4D4F-96AD-990118CBA677}"/>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1302A08A-BF2C-4235-B6CC-9AE29AB38A09}"/>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F890E064-0C56-4317-B944-8AA40B59151D}"/>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1462032-E895-4662-9E62-49E3981C700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B567E91-8AFB-4D4C-AB49-FA5AA84113A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5A6CD9E-0584-473F-8C95-257A89AEC07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DFF2793-48EA-4B0F-95D5-FC16398CAD1F}"/>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91D4C70-E29C-46CA-ABBB-7707A623A8F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101970</xdr:rowOff>
    </xdr:from>
    <xdr:to>
      <xdr:col>24</xdr:col>
      <xdr:colOff>114300</xdr:colOff>
      <xdr:row>57</xdr:row>
      <xdr:rowOff>32120</xdr:rowOff>
    </xdr:to>
    <xdr:sp macro="" textlink="">
      <xdr:nvSpPr>
        <xdr:cNvPr id="137" name="楕円 136">
          <a:extLst>
            <a:ext uri="{FF2B5EF4-FFF2-40B4-BE49-F238E27FC236}">
              <a16:creationId xmlns:a16="http://schemas.microsoft.com/office/drawing/2014/main" id="{F641CB7F-110E-4CA4-8C0C-FB6E4DC41159}"/>
            </a:ext>
          </a:extLst>
        </xdr:cNvPr>
        <xdr:cNvSpPr/>
      </xdr:nvSpPr>
      <xdr:spPr>
        <a:xfrm>
          <a:off x="4584700" y="97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124847</xdr:rowOff>
    </xdr:from>
    <xdr:ext cx="534377" cy="259045"/>
    <xdr:sp macro="" textlink="">
      <xdr:nvSpPr>
        <xdr:cNvPr id="138" name="総務費該当値テキスト">
          <a:extLst>
            <a:ext uri="{FF2B5EF4-FFF2-40B4-BE49-F238E27FC236}">
              <a16:creationId xmlns:a16="http://schemas.microsoft.com/office/drawing/2014/main" id="{47239A4D-27A8-406E-A016-122D8D7DA932}"/>
            </a:ext>
          </a:extLst>
        </xdr:cNvPr>
        <xdr:cNvSpPr txBox="1"/>
      </xdr:nvSpPr>
      <xdr:spPr>
        <a:xfrm>
          <a:off x="4686300" y="955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139094</xdr:rowOff>
    </xdr:from>
    <xdr:to>
      <xdr:col>20</xdr:col>
      <xdr:colOff>38100</xdr:colOff>
      <xdr:row>57</xdr:row>
      <xdr:rowOff>69244</xdr:rowOff>
    </xdr:to>
    <xdr:sp macro="" textlink="">
      <xdr:nvSpPr>
        <xdr:cNvPr id="139" name="楕円 138">
          <a:extLst>
            <a:ext uri="{FF2B5EF4-FFF2-40B4-BE49-F238E27FC236}">
              <a16:creationId xmlns:a16="http://schemas.microsoft.com/office/drawing/2014/main" id="{0DC23799-00C4-47AE-B2FD-7CFA35745263}"/>
            </a:ext>
          </a:extLst>
        </xdr:cNvPr>
        <xdr:cNvSpPr/>
      </xdr:nvSpPr>
      <xdr:spPr>
        <a:xfrm>
          <a:off x="3746500" y="97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85771</xdr:rowOff>
    </xdr:from>
    <xdr:ext cx="534377" cy="259045"/>
    <xdr:sp macro="" textlink="">
      <xdr:nvSpPr>
        <xdr:cNvPr id="140" name="テキスト ボックス 139">
          <a:extLst>
            <a:ext uri="{FF2B5EF4-FFF2-40B4-BE49-F238E27FC236}">
              <a16:creationId xmlns:a16="http://schemas.microsoft.com/office/drawing/2014/main" id="{FD8FBE1B-84F4-4068-88F6-B9D2BD58C293}"/>
            </a:ext>
          </a:extLst>
        </xdr:cNvPr>
        <xdr:cNvSpPr txBox="1"/>
      </xdr:nvSpPr>
      <xdr:spPr>
        <a:xfrm>
          <a:off x="3530111" y="951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169537</xdr:rowOff>
    </xdr:from>
    <xdr:to>
      <xdr:col>15</xdr:col>
      <xdr:colOff>101600</xdr:colOff>
      <xdr:row>57</xdr:row>
      <xdr:rowOff>99687</xdr:rowOff>
    </xdr:to>
    <xdr:sp macro="" textlink="">
      <xdr:nvSpPr>
        <xdr:cNvPr id="141" name="楕円 140">
          <a:extLst>
            <a:ext uri="{FF2B5EF4-FFF2-40B4-BE49-F238E27FC236}">
              <a16:creationId xmlns:a16="http://schemas.microsoft.com/office/drawing/2014/main" id="{8BFC76AE-B362-4986-A1B2-2C705C6C2AF6}"/>
            </a:ext>
          </a:extLst>
        </xdr:cNvPr>
        <xdr:cNvSpPr/>
      </xdr:nvSpPr>
      <xdr:spPr>
        <a:xfrm>
          <a:off x="2857500" y="97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90814</xdr:rowOff>
    </xdr:from>
    <xdr:ext cx="534377" cy="259045"/>
    <xdr:sp macro="" textlink="">
      <xdr:nvSpPr>
        <xdr:cNvPr id="142" name="テキスト ボックス 141">
          <a:extLst>
            <a:ext uri="{FF2B5EF4-FFF2-40B4-BE49-F238E27FC236}">
              <a16:creationId xmlns:a16="http://schemas.microsoft.com/office/drawing/2014/main" id="{4BB2690C-0568-422F-AC9D-149EE487953A}"/>
            </a:ext>
          </a:extLst>
        </xdr:cNvPr>
        <xdr:cNvSpPr txBox="1"/>
      </xdr:nvSpPr>
      <xdr:spPr>
        <a:xfrm>
          <a:off x="2641111" y="986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113060</xdr:rowOff>
    </xdr:from>
    <xdr:to>
      <xdr:col>10</xdr:col>
      <xdr:colOff>165100</xdr:colOff>
      <xdr:row>57</xdr:row>
      <xdr:rowOff>43210</xdr:rowOff>
    </xdr:to>
    <xdr:sp macro="" textlink="">
      <xdr:nvSpPr>
        <xdr:cNvPr id="143" name="楕円 142">
          <a:extLst>
            <a:ext uri="{FF2B5EF4-FFF2-40B4-BE49-F238E27FC236}">
              <a16:creationId xmlns:a16="http://schemas.microsoft.com/office/drawing/2014/main" id="{27EF5A70-2108-4176-AB4E-6F3D2F865F09}"/>
            </a:ext>
          </a:extLst>
        </xdr:cNvPr>
        <xdr:cNvSpPr/>
      </xdr:nvSpPr>
      <xdr:spPr>
        <a:xfrm>
          <a:off x="1968500" y="971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59737</xdr:rowOff>
    </xdr:from>
    <xdr:ext cx="534377" cy="259045"/>
    <xdr:sp macro="" textlink="">
      <xdr:nvSpPr>
        <xdr:cNvPr id="144" name="テキスト ボックス 143">
          <a:extLst>
            <a:ext uri="{FF2B5EF4-FFF2-40B4-BE49-F238E27FC236}">
              <a16:creationId xmlns:a16="http://schemas.microsoft.com/office/drawing/2014/main" id="{CDA8262A-1E95-4A4C-A63E-973E7008B0D1}"/>
            </a:ext>
          </a:extLst>
        </xdr:cNvPr>
        <xdr:cNvSpPr txBox="1"/>
      </xdr:nvSpPr>
      <xdr:spPr>
        <a:xfrm>
          <a:off x="1752111" y="948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67732</xdr:rowOff>
    </xdr:from>
    <xdr:to>
      <xdr:col>6</xdr:col>
      <xdr:colOff>38100</xdr:colOff>
      <xdr:row>53</xdr:row>
      <xdr:rowOff>169332</xdr:rowOff>
    </xdr:to>
    <xdr:sp macro="" textlink="">
      <xdr:nvSpPr>
        <xdr:cNvPr id="145" name="楕円 144">
          <a:extLst>
            <a:ext uri="{FF2B5EF4-FFF2-40B4-BE49-F238E27FC236}">
              <a16:creationId xmlns:a16="http://schemas.microsoft.com/office/drawing/2014/main" id="{FFD3373D-2BCF-43BD-92C0-87879643CE46}"/>
            </a:ext>
          </a:extLst>
        </xdr:cNvPr>
        <xdr:cNvSpPr/>
      </xdr:nvSpPr>
      <xdr:spPr>
        <a:xfrm>
          <a:off x="1079500" y="915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160459</xdr:rowOff>
    </xdr:from>
    <xdr:ext cx="599010" cy="259045"/>
    <xdr:sp macro="" textlink="">
      <xdr:nvSpPr>
        <xdr:cNvPr id="146" name="テキスト ボックス 145">
          <a:extLst>
            <a:ext uri="{FF2B5EF4-FFF2-40B4-BE49-F238E27FC236}">
              <a16:creationId xmlns:a16="http://schemas.microsoft.com/office/drawing/2014/main" id="{5511B3EE-7A88-4EE3-ACAC-7B68EAD31BE8}"/>
            </a:ext>
          </a:extLst>
        </xdr:cNvPr>
        <xdr:cNvSpPr txBox="1"/>
      </xdr:nvSpPr>
      <xdr:spPr>
        <a:xfrm>
          <a:off x="830795" y="924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B4CC5F18-86A8-451C-9B3C-43258E59BA1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EA656D8B-81E0-4604-A449-243F0B65540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634688B-6621-471E-8852-4662C5B11DF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4B77DBB-4722-4248-8C72-E70C1523371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3B57025-A30E-4588-B702-A569E0CA508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8FC1F78-41AE-4D2B-B3C0-66B79138CAA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75BECB06-F4F9-4FCE-867C-A6EC4B0C8A4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EC10FD8-4B71-4366-BBA5-A6E6A253628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55A4686-D45E-4780-A8B3-6B8D6CC4F06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139CD9D-1E09-4120-85A0-7EC4B6F88A1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26966352-EC47-4880-AE42-090BC2A2461D}"/>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FC1212C-A060-401F-A997-AB6EEE0E1D6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7B66C3A9-3C53-4204-B073-990312CC90B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21512C32-1C3F-4DDA-9647-FB13E3B4E7B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54D8A610-FA22-49A4-A76B-0D7CB9E1CAB5}"/>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8F72C991-E3F5-48DC-9035-A64DF20A1FE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FE8E8D1E-CC2C-45AB-AB4B-579E5CF27273}"/>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AE57D23A-E24F-4CBB-ACAC-3AE55DA75C1A}"/>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DD3F1238-80A6-4B0F-8D75-242405CB45B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64D0AE5F-187A-4E81-9974-5219653C63E7}"/>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A4F5B94F-0BBB-42BB-BEEE-EDCECECF060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307CFECB-B583-421F-82AD-4192BA880F0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8CC838EC-56E1-4A94-B38F-A86807D0AFB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4C765283-1487-492C-B9E7-81F74AA08C9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2B7EFBA6-9A5E-431F-A4F8-8E6B74D30305}"/>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52DC02E3-9991-4F8C-9AB1-B51C7E60B979}"/>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7F9E37B6-CE63-47DB-B2CA-C79C5F9D84BD}"/>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901B2CE7-F923-4578-937A-98567792CCE5}"/>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E9E011F2-0B50-4E16-9CE8-D680E568DDA8}"/>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48946</xdr:rowOff>
    </xdr:from>
    <xdr:to>
      <xdr:col>24</xdr:col>
      <xdr:colOff>63500</xdr:colOff>
      <xdr:row>76</xdr:row>
      <xdr:rowOff>148997</xdr:rowOff>
    </xdr:to>
    <xdr:cxnSp macro="">
      <xdr:nvCxnSpPr>
        <xdr:cNvPr id="176" name="直線コネクタ 175">
          <a:extLst>
            <a:ext uri="{FF2B5EF4-FFF2-40B4-BE49-F238E27FC236}">
              <a16:creationId xmlns:a16="http://schemas.microsoft.com/office/drawing/2014/main" id="{5A3F2EB8-75EB-4BFA-BF14-3D9CBDE0FF3D}"/>
            </a:ext>
          </a:extLst>
        </xdr:cNvPr>
        <xdr:cNvCxnSpPr/>
      </xdr:nvCxnSpPr>
      <xdr:spPr>
        <a:xfrm flipV="1">
          <a:off x="3797300" y="13079146"/>
          <a:ext cx="8382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F434664C-5303-4FB2-9380-D646A7FB5A73}"/>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95EDF694-9CAA-4CCF-830F-D91A7E46946C}"/>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148997</xdr:rowOff>
    </xdr:from>
    <xdr:to>
      <xdr:col>19</xdr:col>
      <xdr:colOff>177800</xdr:colOff>
      <xdr:row>77</xdr:row>
      <xdr:rowOff>15250</xdr:rowOff>
    </xdr:to>
    <xdr:cxnSp macro="">
      <xdr:nvCxnSpPr>
        <xdr:cNvPr id="179" name="直線コネクタ 178">
          <a:extLst>
            <a:ext uri="{FF2B5EF4-FFF2-40B4-BE49-F238E27FC236}">
              <a16:creationId xmlns:a16="http://schemas.microsoft.com/office/drawing/2014/main" id="{9C3DB88A-D779-4060-8FB5-E5DCD60546B0}"/>
            </a:ext>
          </a:extLst>
        </xdr:cNvPr>
        <xdr:cNvCxnSpPr/>
      </xdr:nvCxnSpPr>
      <xdr:spPr>
        <a:xfrm flipV="1">
          <a:off x="2908300" y="13179197"/>
          <a:ext cx="889000" cy="3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AD25539C-A077-45A2-8F2F-E00828A117C4}"/>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41E83078-6FAD-4F47-BA4A-A637BC90CC17}"/>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149256</xdr:rowOff>
    </xdr:from>
    <xdr:to>
      <xdr:col>15</xdr:col>
      <xdr:colOff>50800</xdr:colOff>
      <xdr:row>77</xdr:row>
      <xdr:rowOff>15250</xdr:rowOff>
    </xdr:to>
    <xdr:cxnSp macro="">
      <xdr:nvCxnSpPr>
        <xdr:cNvPr id="182" name="直線コネクタ 181">
          <a:extLst>
            <a:ext uri="{FF2B5EF4-FFF2-40B4-BE49-F238E27FC236}">
              <a16:creationId xmlns:a16="http://schemas.microsoft.com/office/drawing/2014/main" id="{0EDF1BA8-209E-4476-BE30-1BE2EE5FB07A}"/>
            </a:ext>
          </a:extLst>
        </xdr:cNvPr>
        <xdr:cNvCxnSpPr/>
      </xdr:nvCxnSpPr>
      <xdr:spPr>
        <a:xfrm>
          <a:off x="2019300" y="13179456"/>
          <a:ext cx="889000" cy="3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1632726F-55EC-4672-BCB7-95E8053C3812}"/>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8DCDB04E-CA18-42FA-BC66-82BD696FB956}"/>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149256</xdr:rowOff>
    </xdr:from>
    <xdr:to>
      <xdr:col>10</xdr:col>
      <xdr:colOff>114300</xdr:colOff>
      <xdr:row>77</xdr:row>
      <xdr:rowOff>163748</xdr:rowOff>
    </xdr:to>
    <xdr:cxnSp macro="">
      <xdr:nvCxnSpPr>
        <xdr:cNvPr id="185" name="直線コネクタ 184">
          <a:extLst>
            <a:ext uri="{FF2B5EF4-FFF2-40B4-BE49-F238E27FC236}">
              <a16:creationId xmlns:a16="http://schemas.microsoft.com/office/drawing/2014/main" id="{746341D3-4904-4E27-AB90-60D4D1C367A6}"/>
            </a:ext>
          </a:extLst>
        </xdr:cNvPr>
        <xdr:cNvCxnSpPr/>
      </xdr:nvCxnSpPr>
      <xdr:spPr>
        <a:xfrm flipV="1">
          <a:off x="1130300" y="13179456"/>
          <a:ext cx="889000" cy="18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5025AD1A-1B89-47CA-928D-518C825DC1E2}"/>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A72B2F97-E050-4077-8FFD-5622EF231D0D}"/>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8E5A717F-E813-4DC7-AF01-D958C815C57F}"/>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93C046A0-C8AE-47B9-9423-03B2389D9D6C}"/>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D862127-182E-4BBE-AC9B-D80B1771A93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6ACED57-878D-42ED-9566-7AA378E9068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D8569E3-5CDF-460E-B200-2D6D4D7986B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65D19F4-B003-474C-A213-79FCD4915ED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CDFFE0E-AE8C-41F3-A335-3B883943C04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169596</xdr:rowOff>
    </xdr:from>
    <xdr:to>
      <xdr:col>24</xdr:col>
      <xdr:colOff>114300</xdr:colOff>
      <xdr:row>76</xdr:row>
      <xdr:rowOff>99746</xdr:rowOff>
    </xdr:to>
    <xdr:sp macro="" textlink="">
      <xdr:nvSpPr>
        <xdr:cNvPr id="195" name="楕円 194">
          <a:extLst>
            <a:ext uri="{FF2B5EF4-FFF2-40B4-BE49-F238E27FC236}">
              <a16:creationId xmlns:a16="http://schemas.microsoft.com/office/drawing/2014/main" id="{A5342FAA-6221-4A28-8238-D099B00BA416}"/>
            </a:ext>
          </a:extLst>
        </xdr:cNvPr>
        <xdr:cNvSpPr/>
      </xdr:nvSpPr>
      <xdr:spPr>
        <a:xfrm>
          <a:off x="4584700" y="130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84523</xdr:rowOff>
    </xdr:from>
    <xdr:ext cx="599010" cy="259045"/>
    <xdr:sp macro="" textlink="">
      <xdr:nvSpPr>
        <xdr:cNvPr id="196" name="民生費該当値テキスト">
          <a:extLst>
            <a:ext uri="{FF2B5EF4-FFF2-40B4-BE49-F238E27FC236}">
              <a16:creationId xmlns:a16="http://schemas.microsoft.com/office/drawing/2014/main" id="{BBC722A8-32B4-4FBF-836A-964D40284C38}"/>
            </a:ext>
          </a:extLst>
        </xdr:cNvPr>
        <xdr:cNvSpPr txBox="1"/>
      </xdr:nvSpPr>
      <xdr:spPr>
        <a:xfrm>
          <a:off x="4686300" y="1294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98197</xdr:rowOff>
    </xdr:from>
    <xdr:to>
      <xdr:col>20</xdr:col>
      <xdr:colOff>38100</xdr:colOff>
      <xdr:row>77</xdr:row>
      <xdr:rowOff>28347</xdr:rowOff>
    </xdr:to>
    <xdr:sp macro="" textlink="">
      <xdr:nvSpPr>
        <xdr:cNvPr id="197" name="楕円 196">
          <a:extLst>
            <a:ext uri="{FF2B5EF4-FFF2-40B4-BE49-F238E27FC236}">
              <a16:creationId xmlns:a16="http://schemas.microsoft.com/office/drawing/2014/main" id="{2D372CBE-5A89-405C-8991-0E08D09B820F}"/>
            </a:ext>
          </a:extLst>
        </xdr:cNvPr>
        <xdr:cNvSpPr/>
      </xdr:nvSpPr>
      <xdr:spPr>
        <a:xfrm>
          <a:off x="3746500" y="1312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19474</xdr:rowOff>
    </xdr:from>
    <xdr:ext cx="599010" cy="259045"/>
    <xdr:sp macro="" textlink="">
      <xdr:nvSpPr>
        <xdr:cNvPr id="198" name="テキスト ボックス 197">
          <a:extLst>
            <a:ext uri="{FF2B5EF4-FFF2-40B4-BE49-F238E27FC236}">
              <a16:creationId xmlns:a16="http://schemas.microsoft.com/office/drawing/2014/main" id="{02BAF2D5-BD72-4601-ACAF-D99ED30732F7}"/>
            </a:ext>
          </a:extLst>
        </xdr:cNvPr>
        <xdr:cNvSpPr txBox="1"/>
      </xdr:nvSpPr>
      <xdr:spPr>
        <a:xfrm>
          <a:off x="3497795" y="1322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135900</xdr:rowOff>
    </xdr:from>
    <xdr:to>
      <xdr:col>15</xdr:col>
      <xdr:colOff>101600</xdr:colOff>
      <xdr:row>77</xdr:row>
      <xdr:rowOff>66050</xdr:rowOff>
    </xdr:to>
    <xdr:sp macro="" textlink="">
      <xdr:nvSpPr>
        <xdr:cNvPr id="199" name="楕円 198">
          <a:extLst>
            <a:ext uri="{FF2B5EF4-FFF2-40B4-BE49-F238E27FC236}">
              <a16:creationId xmlns:a16="http://schemas.microsoft.com/office/drawing/2014/main" id="{FE17C208-4F21-420C-8F63-172C80241F7D}"/>
            </a:ext>
          </a:extLst>
        </xdr:cNvPr>
        <xdr:cNvSpPr/>
      </xdr:nvSpPr>
      <xdr:spPr>
        <a:xfrm>
          <a:off x="2857500" y="1316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57177</xdr:rowOff>
    </xdr:from>
    <xdr:ext cx="599010" cy="259045"/>
    <xdr:sp macro="" textlink="">
      <xdr:nvSpPr>
        <xdr:cNvPr id="200" name="テキスト ボックス 199">
          <a:extLst>
            <a:ext uri="{FF2B5EF4-FFF2-40B4-BE49-F238E27FC236}">
              <a16:creationId xmlns:a16="http://schemas.microsoft.com/office/drawing/2014/main" id="{7C708DBE-EDF1-4324-9F02-05B805C8DAB7}"/>
            </a:ext>
          </a:extLst>
        </xdr:cNvPr>
        <xdr:cNvSpPr txBox="1"/>
      </xdr:nvSpPr>
      <xdr:spPr>
        <a:xfrm>
          <a:off x="2608795" y="1325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98456</xdr:rowOff>
    </xdr:from>
    <xdr:to>
      <xdr:col>10</xdr:col>
      <xdr:colOff>165100</xdr:colOff>
      <xdr:row>77</xdr:row>
      <xdr:rowOff>28606</xdr:rowOff>
    </xdr:to>
    <xdr:sp macro="" textlink="">
      <xdr:nvSpPr>
        <xdr:cNvPr id="201" name="楕円 200">
          <a:extLst>
            <a:ext uri="{FF2B5EF4-FFF2-40B4-BE49-F238E27FC236}">
              <a16:creationId xmlns:a16="http://schemas.microsoft.com/office/drawing/2014/main" id="{27C267B8-CA70-4EA7-9869-3483FBB288FE}"/>
            </a:ext>
          </a:extLst>
        </xdr:cNvPr>
        <xdr:cNvSpPr/>
      </xdr:nvSpPr>
      <xdr:spPr>
        <a:xfrm>
          <a:off x="1968500" y="1312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19733</xdr:rowOff>
    </xdr:from>
    <xdr:ext cx="599010" cy="259045"/>
    <xdr:sp macro="" textlink="">
      <xdr:nvSpPr>
        <xdr:cNvPr id="202" name="テキスト ボックス 201">
          <a:extLst>
            <a:ext uri="{FF2B5EF4-FFF2-40B4-BE49-F238E27FC236}">
              <a16:creationId xmlns:a16="http://schemas.microsoft.com/office/drawing/2014/main" id="{F41D3CB9-11B9-4BAB-8987-28730A1B586D}"/>
            </a:ext>
          </a:extLst>
        </xdr:cNvPr>
        <xdr:cNvSpPr txBox="1"/>
      </xdr:nvSpPr>
      <xdr:spPr>
        <a:xfrm>
          <a:off x="1719795" y="1322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112948</xdr:rowOff>
    </xdr:from>
    <xdr:to>
      <xdr:col>6</xdr:col>
      <xdr:colOff>38100</xdr:colOff>
      <xdr:row>78</xdr:row>
      <xdr:rowOff>43098</xdr:rowOff>
    </xdr:to>
    <xdr:sp macro="" textlink="">
      <xdr:nvSpPr>
        <xdr:cNvPr id="203" name="楕円 202">
          <a:extLst>
            <a:ext uri="{FF2B5EF4-FFF2-40B4-BE49-F238E27FC236}">
              <a16:creationId xmlns:a16="http://schemas.microsoft.com/office/drawing/2014/main" id="{E9BA17EA-E095-4889-835C-BF6E3482B23A}"/>
            </a:ext>
          </a:extLst>
        </xdr:cNvPr>
        <xdr:cNvSpPr/>
      </xdr:nvSpPr>
      <xdr:spPr>
        <a:xfrm>
          <a:off x="1079500" y="133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34225</xdr:rowOff>
    </xdr:from>
    <xdr:ext cx="599010" cy="259045"/>
    <xdr:sp macro="" textlink="">
      <xdr:nvSpPr>
        <xdr:cNvPr id="204" name="テキスト ボックス 203">
          <a:extLst>
            <a:ext uri="{FF2B5EF4-FFF2-40B4-BE49-F238E27FC236}">
              <a16:creationId xmlns:a16="http://schemas.microsoft.com/office/drawing/2014/main" id="{E8D66129-F39F-4837-88BD-08C876F1AE9C}"/>
            </a:ext>
          </a:extLst>
        </xdr:cNvPr>
        <xdr:cNvSpPr txBox="1"/>
      </xdr:nvSpPr>
      <xdr:spPr>
        <a:xfrm>
          <a:off x="830795" y="13407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26BC6964-645D-4189-BF5C-ADC4E916F31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BDAEE890-42FE-4A22-AF61-3AB237C1CE4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1E88DB08-9091-4423-80CB-3C5E32C971D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F6A6B9E0-ED3B-420D-9522-8253E3353EF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F6C2ABC7-E632-461D-9C31-B0831E9EE84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D0AA87FD-46A0-430B-8934-5D966C7D04A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B9FA92E-E186-4D90-81BE-6BBE8FE96F4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256D5016-19CA-461C-9B65-0DA35B1CBA4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E3D1731-9AC4-4E20-B777-03628E62C35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D8DA4E2-6B83-42AE-AC86-164AF7C193C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BCF05F5B-A962-4AF1-8E80-D14FA13DAEC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BE3DFDA8-4571-4966-9614-0A7D3DFA4EFC}"/>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E6729B23-4DD7-4C24-AD71-791942DF93C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26B2781B-BA7B-4F9D-A23D-C19B4CB90CA7}"/>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27FB268F-1ED5-4824-A1A2-DFFEA9DCE1C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5560B69B-79C8-4482-A0B5-9146929BFAF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2C90364E-EF57-4CC5-AC0F-702D7E4CB5B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C33C4970-594C-4231-908F-A656F1E518D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62FFDEE1-9398-4AC6-B89E-B04E00EB9AF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70C1D332-3E99-4905-BDB4-0A8EC8E776C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74B850-080F-4E87-AFC6-B3B4E8A74EF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B88CE6D5-3048-42AD-B026-12F07B5C105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BE2ED0B9-A182-4D7C-8993-E355382DD27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B60404F3-FBA5-4DCE-BD25-B87423DB7959}"/>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252C68AC-755B-4CD5-8EC2-0535054FBEB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72BBD18B-78EF-4ACE-8679-36C71BEC66D5}"/>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46BF4C96-8610-4F05-A27C-05CA036450F9}"/>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5106E577-0E61-48FF-A4B5-86529E1F2BC8}"/>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92788</xdr:rowOff>
    </xdr:from>
    <xdr:to>
      <xdr:col>24</xdr:col>
      <xdr:colOff>63500</xdr:colOff>
      <xdr:row>98</xdr:row>
      <xdr:rowOff>108660</xdr:rowOff>
    </xdr:to>
    <xdr:cxnSp macro="">
      <xdr:nvCxnSpPr>
        <xdr:cNvPr id="233" name="直線コネクタ 232">
          <a:extLst>
            <a:ext uri="{FF2B5EF4-FFF2-40B4-BE49-F238E27FC236}">
              <a16:creationId xmlns:a16="http://schemas.microsoft.com/office/drawing/2014/main" id="{55A561D6-F5C0-43DE-9912-571DC1EA389F}"/>
            </a:ext>
          </a:extLst>
        </xdr:cNvPr>
        <xdr:cNvCxnSpPr/>
      </xdr:nvCxnSpPr>
      <xdr:spPr>
        <a:xfrm flipV="1">
          <a:off x="3797300" y="16894888"/>
          <a:ext cx="838200" cy="1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B6BD9109-BD5D-452A-96BD-CC7E5B0FB7F5}"/>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197BF6B6-A7B0-429D-8A7F-63C2D50B2176}"/>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90407</xdr:rowOff>
    </xdr:from>
    <xdr:to>
      <xdr:col>19</xdr:col>
      <xdr:colOff>177800</xdr:colOff>
      <xdr:row>98</xdr:row>
      <xdr:rowOff>108660</xdr:rowOff>
    </xdr:to>
    <xdr:cxnSp macro="">
      <xdr:nvCxnSpPr>
        <xdr:cNvPr id="236" name="直線コネクタ 235">
          <a:extLst>
            <a:ext uri="{FF2B5EF4-FFF2-40B4-BE49-F238E27FC236}">
              <a16:creationId xmlns:a16="http://schemas.microsoft.com/office/drawing/2014/main" id="{F1DFDE85-5020-4DCB-AC2F-8D10A16A51D4}"/>
            </a:ext>
          </a:extLst>
        </xdr:cNvPr>
        <xdr:cNvCxnSpPr/>
      </xdr:nvCxnSpPr>
      <xdr:spPr>
        <a:xfrm>
          <a:off x="2908300" y="16892507"/>
          <a:ext cx="889000" cy="1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4E6F314-4332-42D8-B0C9-8874FE8E069C}"/>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C018FFF4-F43E-4B79-9DB3-DC415A95F528}"/>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90407</xdr:rowOff>
    </xdr:from>
    <xdr:to>
      <xdr:col>15</xdr:col>
      <xdr:colOff>50800</xdr:colOff>
      <xdr:row>98</xdr:row>
      <xdr:rowOff>93264</xdr:rowOff>
    </xdr:to>
    <xdr:cxnSp macro="">
      <xdr:nvCxnSpPr>
        <xdr:cNvPr id="239" name="直線コネクタ 238">
          <a:extLst>
            <a:ext uri="{FF2B5EF4-FFF2-40B4-BE49-F238E27FC236}">
              <a16:creationId xmlns:a16="http://schemas.microsoft.com/office/drawing/2014/main" id="{A9495F73-145C-494F-8EA9-8547D3E56983}"/>
            </a:ext>
          </a:extLst>
        </xdr:cNvPr>
        <xdr:cNvCxnSpPr/>
      </xdr:nvCxnSpPr>
      <xdr:spPr>
        <a:xfrm flipV="1">
          <a:off x="2019300" y="16892507"/>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A27DC766-48BE-40D1-8AB9-47875F06FDE3}"/>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144851AA-1EE7-4B08-B13C-96CE90D1D7FC}"/>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93264</xdr:rowOff>
    </xdr:from>
    <xdr:to>
      <xdr:col>10</xdr:col>
      <xdr:colOff>114300</xdr:colOff>
      <xdr:row>98</xdr:row>
      <xdr:rowOff>132107</xdr:rowOff>
    </xdr:to>
    <xdr:cxnSp macro="">
      <xdr:nvCxnSpPr>
        <xdr:cNvPr id="242" name="直線コネクタ 241">
          <a:extLst>
            <a:ext uri="{FF2B5EF4-FFF2-40B4-BE49-F238E27FC236}">
              <a16:creationId xmlns:a16="http://schemas.microsoft.com/office/drawing/2014/main" id="{D4D3528F-57D5-4ACA-B7ED-279BA70DABFD}"/>
            </a:ext>
          </a:extLst>
        </xdr:cNvPr>
        <xdr:cNvCxnSpPr/>
      </xdr:nvCxnSpPr>
      <xdr:spPr>
        <a:xfrm flipV="1">
          <a:off x="1130300" y="16895364"/>
          <a:ext cx="889000" cy="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BBFB0CA-DDF2-47E3-9A4D-1A5C60C0041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238EDDC4-C8FD-4418-8C13-5D92162EE112}"/>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1AB4B909-CC6D-4519-95B7-44446AB94D53}"/>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BC5FDA74-C820-4870-A682-34CD1088ED3F}"/>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7218-3BB6-4DE0-A0F3-91B6E3AF6B3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D438968-DA11-4AF6-AC3A-0356C7BD8D0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ACDA771-3487-4F49-9DB9-B3FCDC1EBFB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94A6CB2-C3F4-4B2C-B67B-9441D5C251E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D52D1C7-415D-42FF-AE1B-B263BDE460C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41988</xdr:rowOff>
    </xdr:from>
    <xdr:to>
      <xdr:col>24</xdr:col>
      <xdr:colOff>114300</xdr:colOff>
      <xdr:row>98</xdr:row>
      <xdr:rowOff>143588</xdr:rowOff>
    </xdr:to>
    <xdr:sp macro="" textlink="">
      <xdr:nvSpPr>
        <xdr:cNvPr id="252" name="楕円 251">
          <a:extLst>
            <a:ext uri="{FF2B5EF4-FFF2-40B4-BE49-F238E27FC236}">
              <a16:creationId xmlns:a16="http://schemas.microsoft.com/office/drawing/2014/main" id="{36A4C8C9-8DDB-4CAF-AACC-6162C23F064D}"/>
            </a:ext>
          </a:extLst>
        </xdr:cNvPr>
        <xdr:cNvSpPr/>
      </xdr:nvSpPr>
      <xdr:spPr>
        <a:xfrm>
          <a:off x="4584700" y="168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39E8B41E-F075-4011-B087-85D43FFDCF85}"/>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57860</xdr:rowOff>
    </xdr:from>
    <xdr:to>
      <xdr:col>20</xdr:col>
      <xdr:colOff>38100</xdr:colOff>
      <xdr:row>98</xdr:row>
      <xdr:rowOff>159460</xdr:rowOff>
    </xdr:to>
    <xdr:sp macro="" textlink="">
      <xdr:nvSpPr>
        <xdr:cNvPr id="254" name="楕円 253">
          <a:extLst>
            <a:ext uri="{FF2B5EF4-FFF2-40B4-BE49-F238E27FC236}">
              <a16:creationId xmlns:a16="http://schemas.microsoft.com/office/drawing/2014/main" id="{96D75AC7-47A6-4F70-A78D-2BB2F669385C}"/>
            </a:ext>
          </a:extLst>
        </xdr:cNvPr>
        <xdr:cNvSpPr/>
      </xdr:nvSpPr>
      <xdr:spPr>
        <a:xfrm>
          <a:off x="3746500" y="168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150587</xdr:rowOff>
    </xdr:from>
    <xdr:ext cx="534377" cy="259045"/>
    <xdr:sp macro="" textlink="">
      <xdr:nvSpPr>
        <xdr:cNvPr id="255" name="テキスト ボックス 254">
          <a:extLst>
            <a:ext uri="{FF2B5EF4-FFF2-40B4-BE49-F238E27FC236}">
              <a16:creationId xmlns:a16="http://schemas.microsoft.com/office/drawing/2014/main" id="{4AA1226A-92AF-4CF0-AF62-2B21DE31327C}"/>
            </a:ext>
          </a:extLst>
        </xdr:cNvPr>
        <xdr:cNvSpPr txBox="1"/>
      </xdr:nvSpPr>
      <xdr:spPr>
        <a:xfrm>
          <a:off x="3530111" y="1695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39607</xdr:rowOff>
    </xdr:from>
    <xdr:to>
      <xdr:col>15</xdr:col>
      <xdr:colOff>101600</xdr:colOff>
      <xdr:row>98</xdr:row>
      <xdr:rowOff>141207</xdr:rowOff>
    </xdr:to>
    <xdr:sp macro="" textlink="">
      <xdr:nvSpPr>
        <xdr:cNvPr id="256" name="楕円 255">
          <a:extLst>
            <a:ext uri="{FF2B5EF4-FFF2-40B4-BE49-F238E27FC236}">
              <a16:creationId xmlns:a16="http://schemas.microsoft.com/office/drawing/2014/main" id="{63E4A08B-643A-4354-ACD3-C6B7347059FD}"/>
            </a:ext>
          </a:extLst>
        </xdr:cNvPr>
        <xdr:cNvSpPr/>
      </xdr:nvSpPr>
      <xdr:spPr>
        <a:xfrm>
          <a:off x="2857500" y="1684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132334</xdr:rowOff>
    </xdr:from>
    <xdr:ext cx="534377" cy="259045"/>
    <xdr:sp macro="" textlink="">
      <xdr:nvSpPr>
        <xdr:cNvPr id="257" name="テキスト ボックス 256">
          <a:extLst>
            <a:ext uri="{FF2B5EF4-FFF2-40B4-BE49-F238E27FC236}">
              <a16:creationId xmlns:a16="http://schemas.microsoft.com/office/drawing/2014/main" id="{5B71A3F5-455A-4A0B-842D-1D9556E6DFC8}"/>
            </a:ext>
          </a:extLst>
        </xdr:cNvPr>
        <xdr:cNvSpPr txBox="1"/>
      </xdr:nvSpPr>
      <xdr:spPr>
        <a:xfrm>
          <a:off x="2641111" y="1693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42464</xdr:rowOff>
    </xdr:from>
    <xdr:to>
      <xdr:col>10</xdr:col>
      <xdr:colOff>165100</xdr:colOff>
      <xdr:row>98</xdr:row>
      <xdr:rowOff>144064</xdr:rowOff>
    </xdr:to>
    <xdr:sp macro="" textlink="">
      <xdr:nvSpPr>
        <xdr:cNvPr id="258" name="楕円 257">
          <a:extLst>
            <a:ext uri="{FF2B5EF4-FFF2-40B4-BE49-F238E27FC236}">
              <a16:creationId xmlns:a16="http://schemas.microsoft.com/office/drawing/2014/main" id="{1256B98E-1831-43B5-B83E-08F7897C55EC}"/>
            </a:ext>
          </a:extLst>
        </xdr:cNvPr>
        <xdr:cNvSpPr/>
      </xdr:nvSpPr>
      <xdr:spPr>
        <a:xfrm>
          <a:off x="1968500" y="1684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135191</xdr:rowOff>
    </xdr:from>
    <xdr:ext cx="534377" cy="259045"/>
    <xdr:sp macro="" textlink="">
      <xdr:nvSpPr>
        <xdr:cNvPr id="259" name="テキスト ボックス 258">
          <a:extLst>
            <a:ext uri="{FF2B5EF4-FFF2-40B4-BE49-F238E27FC236}">
              <a16:creationId xmlns:a16="http://schemas.microsoft.com/office/drawing/2014/main" id="{CE51431C-F1DD-4615-8F68-7795FF6E9316}"/>
            </a:ext>
          </a:extLst>
        </xdr:cNvPr>
        <xdr:cNvSpPr txBox="1"/>
      </xdr:nvSpPr>
      <xdr:spPr>
        <a:xfrm>
          <a:off x="1752111" y="1693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81307</xdr:rowOff>
    </xdr:from>
    <xdr:to>
      <xdr:col>6</xdr:col>
      <xdr:colOff>38100</xdr:colOff>
      <xdr:row>99</xdr:row>
      <xdr:rowOff>11457</xdr:rowOff>
    </xdr:to>
    <xdr:sp macro="" textlink="">
      <xdr:nvSpPr>
        <xdr:cNvPr id="260" name="楕円 259">
          <a:extLst>
            <a:ext uri="{FF2B5EF4-FFF2-40B4-BE49-F238E27FC236}">
              <a16:creationId xmlns:a16="http://schemas.microsoft.com/office/drawing/2014/main" id="{9F1C84A3-A575-4D55-89B0-58F375414D18}"/>
            </a:ext>
          </a:extLst>
        </xdr:cNvPr>
        <xdr:cNvSpPr/>
      </xdr:nvSpPr>
      <xdr:spPr>
        <a:xfrm>
          <a:off x="1079500" y="1688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2584</xdr:rowOff>
    </xdr:from>
    <xdr:ext cx="534377" cy="259045"/>
    <xdr:sp macro="" textlink="">
      <xdr:nvSpPr>
        <xdr:cNvPr id="261" name="テキスト ボックス 260">
          <a:extLst>
            <a:ext uri="{FF2B5EF4-FFF2-40B4-BE49-F238E27FC236}">
              <a16:creationId xmlns:a16="http://schemas.microsoft.com/office/drawing/2014/main" id="{D850F0FC-C0B3-43C4-B93D-666CB99B4B92}"/>
            </a:ext>
          </a:extLst>
        </xdr:cNvPr>
        <xdr:cNvSpPr txBox="1"/>
      </xdr:nvSpPr>
      <xdr:spPr>
        <a:xfrm>
          <a:off x="863111" y="1697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39A6CFB8-3278-42F4-8AA7-F98A65C7452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D9B564A6-E07E-4C88-9D77-7438817B341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82401840-5E51-42A2-BF9F-AB3B972885D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CD0E14DB-E439-4544-88C0-1EF99C7C2D8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81F14F5-4060-49FD-AC8E-72EA234EEBF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B58FA205-CD62-471A-B9FE-BC9D46BCD04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E3873070-D111-4AD8-90EB-3D470E1BAE2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3A5B4E20-A053-4A22-9C27-A32559BA6CF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919DA2EF-C2A7-4185-8642-3333A810E18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C0FCED83-1D07-44F7-91BA-4549E1F557C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3DDA4C04-4132-4592-BF92-283C2490122C}"/>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89443250-040D-4C15-BE1A-0C7C5C6DAF3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18530098-C22B-4581-980C-7AE72A8E09F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411B24CD-9733-44C3-8D42-E2A31ECA537C}"/>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3EC385FC-D5AF-42F7-B320-5B8B8988DCEC}"/>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80EF6FCD-9D84-477D-BD87-31236A672906}"/>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C98F3335-20DA-4B2D-9B53-E89598C300D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5CF346EA-E668-431E-BFFC-0D7B9AB3BF0F}"/>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E8A18ADE-240C-4FF7-869B-FA3427E7875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2A92F70C-383C-44BC-8490-6147410374A4}"/>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EEA15457-5502-42D2-AFB6-5F14DD70248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FC821EAE-7BAD-4CBD-83BB-901AC04947A4}"/>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5843FE74-9EF8-49A5-B79C-716072241AA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253FD907-CBDC-497C-A0ED-6B01002501CF}"/>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CA87FB1C-3605-474B-8D45-214A287CAAAC}"/>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80136F5-E15C-4FA7-BF8D-6B2FB1A4A64A}"/>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A88E619C-2D80-448D-894B-5C126DDD7EB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2A524055-80D2-4209-AFC3-19F78993190B}"/>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xdr:rowOff>
    </xdr:from>
    <xdr:to>
      <xdr:col>55</xdr:col>
      <xdr:colOff>0</xdr:colOff>
      <xdr:row>39</xdr:row>
      <xdr:rowOff>5969</xdr:rowOff>
    </xdr:to>
    <xdr:cxnSp macro="">
      <xdr:nvCxnSpPr>
        <xdr:cNvPr id="290" name="直線コネクタ 289">
          <a:extLst>
            <a:ext uri="{FF2B5EF4-FFF2-40B4-BE49-F238E27FC236}">
              <a16:creationId xmlns:a16="http://schemas.microsoft.com/office/drawing/2014/main" id="{54BE89CB-FF53-4CFF-A63F-59C68DBFD5BC}"/>
            </a:ext>
          </a:extLst>
        </xdr:cNvPr>
        <xdr:cNvCxnSpPr/>
      </xdr:nvCxnSpPr>
      <xdr:spPr>
        <a:xfrm flipV="1">
          <a:off x="9639300" y="6690995"/>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667EE9E2-3774-477C-A428-BB5846F3E774}"/>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D2AF9BC9-5F1B-49EE-B036-954DB872C168}"/>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5969</xdr:rowOff>
    </xdr:from>
    <xdr:to>
      <xdr:col>50</xdr:col>
      <xdr:colOff>114300</xdr:colOff>
      <xdr:row>39</xdr:row>
      <xdr:rowOff>6477</xdr:rowOff>
    </xdr:to>
    <xdr:cxnSp macro="">
      <xdr:nvCxnSpPr>
        <xdr:cNvPr id="293" name="直線コネクタ 292">
          <a:extLst>
            <a:ext uri="{FF2B5EF4-FFF2-40B4-BE49-F238E27FC236}">
              <a16:creationId xmlns:a16="http://schemas.microsoft.com/office/drawing/2014/main" id="{84183784-1503-4CD0-9FF8-911A4FF24EB7}"/>
            </a:ext>
          </a:extLst>
        </xdr:cNvPr>
        <xdr:cNvCxnSpPr/>
      </xdr:nvCxnSpPr>
      <xdr:spPr>
        <a:xfrm flipV="1">
          <a:off x="8750300" y="6692519"/>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D5297C76-C064-48E7-91FA-DCA9BB38031B}"/>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F7A23A73-B9A2-4CCC-A3DB-EAF49052B606}"/>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2032</xdr:rowOff>
    </xdr:from>
    <xdr:to>
      <xdr:col>45</xdr:col>
      <xdr:colOff>177800</xdr:colOff>
      <xdr:row>39</xdr:row>
      <xdr:rowOff>6477</xdr:rowOff>
    </xdr:to>
    <xdr:cxnSp macro="">
      <xdr:nvCxnSpPr>
        <xdr:cNvPr id="296" name="直線コネクタ 295">
          <a:extLst>
            <a:ext uri="{FF2B5EF4-FFF2-40B4-BE49-F238E27FC236}">
              <a16:creationId xmlns:a16="http://schemas.microsoft.com/office/drawing/2014/main" id="{6FBC6AB5-CA73-48B5-BFBA-00D9A120AC54}"/>
            </a:ext>
          </a:extLst>
        </xdr:cNvPr>
        <xdr:cNvCxnSpPr/>
      </xdr:nvCxnSpPr>
      <xdr:spPr>
        <a:xfrm>
          <a:off x="7861300" y="6688582"/>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63C00D08-469F-4F97-B64B-7FD2C314F724}"/>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B3271A26-0FBE-46F5-A739-5D6E19AF165E}"/>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135382</xdr:rowOff>
    </xdr:from>
    <xdr:to>
      <xdr:col>41</xdr:col>
      <xdr:colOff>50800</xdr:colOff>
      <xdr:row>39</xdr:row>
      <xdr:rowOff>2032</xdr:rowOff>
    </xdr:to>
    <xdr:cxnSp macro="">
      <xdr:nvCxnSpPr>
        <xdr:cNvPr id="299" name="直線コネクタ 298">
          <a:extLst>
            <a:ext uri="{FF2B5EF4-FFF2-40B4-BE49-F238E27FC236}">
              <a16:creationId xmlns:a16="http://schemas.microsoft.com/office/drawing/2014/main" id="{D00C3502-2842-446E-B150-43659BFC0798}"/>
            </a:ext>
          </a:extLst>
        </xdr:cNvPr>
        <xdr:cNvCxnSpPr/>
      </xdr:nvCxnSpPr>
      <xdr:spPr>
        <a:xfrm>
          <a:off x="6972300" y="665048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99BB272A-B324-4709-8D3D-7B9464B41C5E}"/>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985692E7-0420-49F1-A026-8AC03D55C3AF}"/>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A1DE3ED7-C7BC-4804-ABD6-B0049C876C67}"/>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1B3B516C-E976-414E-A29B-4DF34E2DFB0B}"/>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6C322B32-BD7D-4EFB-982A-C6E61AEC4C8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7447F2F-A362-4F4F-BEB1-22C284F25EA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1F425E8-2C22-40FF-94CC-5DE163F0EBE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CCBED26-9E5E-4971-85D4-71A793A2B07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1F5F0E4-211E-4061-8D1B-0394D3FD189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125095</xdr:rowOff>
    </xdr:from>
    <xdr:to>
      <xdr:col>55</xdr:col>
      <xdr:colOff>50800</xdr:colOff>
      <xdr:row>39</xdr:row>
      <xdr:rowOff>55245</xdr:rowOff>
    </xdr:to>
    <xdr:sp macro="" textlink="">
      <xdr:nvSpPr>
        <xdr:cNvPr id="309" name="楕円 308">
          <a:extLst>
            <a:ext uri="{FF2B5EF4-FFF2-40B4-BE49-F238E27FC236}">
              <a16:creationId xmlns:a16="http://schemas.microsoft.com/office/drawing/2014/main" id="{09B17ECF-EF4C-409C-82CB-4EF9AC94E62F}"/>
            </a:ext>
          </a:extLst>
        </xdr:cNvPr>
        <xdr:cNvSpPr/>
      </xdr:nvSpPr>
      <xdr:spPr>
        <a:xfrm>
          <a:off x="104267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753C8A11-ADFD-4215-841A-E569AC245A02}"/>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126619</xdr:rowOff>
    </xdr:from>
    <xdr:to>
      <xdr:col>50</xdr:col>
      <xdr:colOff>165100</xdr:colOff>
      <xdr:row>39</xdr:row>
      <xdr:rowOff>56769</xdr:rowOff>
    </xdr:to>
    <xdr:sp macro="" textlink="">
      <xdr:nvSpPr>
        <xdr:cNvPr id="311" name="楕円 310">
          <a:extLst>
            <a:ext uri="{FF2B5EF4-FFF2-40B4-BE49-F238E27FC236}">
              <a16:creationId xmlns:a16="http://schemas.microsoft.com/office/drawing/2014/main" id="{A6A079FA-610C-4C62-8016-FC030D115E3E}"/>
            </a:ext>
          </a:extLst>
        </xdr:cNvPr>
        <xdr:cNvSpPr/>
      </xdr:nvSpPr>
      <xdr:spPr>
        <a:xfrm>
          <a:off x="9588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47896</xdr:rowOff>
    </xdr:from>
    <xdr:ext cx="378565" cy="259045"/>
    <xdr:sp macro="" textlink="">
      <xdr:nvSpPr>
        <xdr:cNvPr id="312" name="テキスト ボックス 311">
          <a:extLst>
            <a:ext uri="{FF2B5EF4-FFF2-40B4-BE49-F238E27FC236}">
              <a16:creationId xmlns:a16="http://schemas.microsoft.com/office/drawing/2014/main" id="{913F4D96-1B3C-42D2-A0D4-50A2FA17E780}"/>
            </a:ext>
          </a:extLst>
        </xdr:cNvPr>
        <xdr:cNvSpPr txBox="1"/>
      </xdr:nvSpPr>
      <xdr:spPr>
        <a:xfrm>
          <a:off x="9450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127127</xdr:rowOff>
    </xdr:from>
    <xdr:to>
      <xdr:col>46</xdr:col>
      <xdr:colOff>38100</xdr:colOff>
      <xdr:row>39</xdr:row>
      <xdr:rowOff>57277</xdr:rowOff>
    </xdr:to>
    <xdr:sp macro="" textlink="">
      <xdr:nvSpPr>
        <xdr:cNvPr id="313" name="楕円 312">
          <a:extLst>
            <a:ext uri="{FF2B5EF4-FFF2-40B4-BE49-F238E27FC236}">
              <a16:creationId xmlns:a16="http://schemas.microsoft.com/office/drawing/2014/main" id="{3E3C52DE-FEB7-4A85-B3CB-FFEB72F52EF6}"/>
            </a:ext>
          </a:extLst>
        </xdr:cNvPr>
        <xdr:cNvSpPr/>
      </xdr:nvSpPr>
      <xdr:spPr>
        <a:xfrm>
          <a:off x="8699500" y="664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48404</xdr:rowOff>
    </xdr:from>
    <xdr:ext cx="378565" cy="259045"/>
    <xdr:sp macro="" textlink="">
      <xdr:nvSpPr>
        <xdr:cNvPr id="314" name="テキスト ボックス 313">
          <a:extLst>
            <a:ext uri="{FF2B5EF4-FFF2-40B4-BE49-F238E27FC236}">
              <a16:creationId xmlns:a16="http://schemas.microsoft.com/office/drawing/2014/main" id="{E7E60527-44E7-4494-92A1-01A23A95F5AC}"/>
            </a:ext>
          </a:extLst>
        </xdr:cNvPr>
        <xdr:cNvSpPr txBox="1"/>
      </xdr:nvSpPr>
      <xdr:spPr>
        <a:xfrm>
          <a:off x="8561017" y="6734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122682</xdr:rowOff>
    </xdr:from>
    <xdr:to>
      <xdr:col>41</xdr:col>
      <xdr:colOff>101600</xdr:colOff>
      <xdr:row>39</xdr:row>
      <xdr:rowOff>52832</xdr:rowOff>
    </xdr:to>
    <xdr:sp macro="" textlink="">
      <xdr:nvSpPr>
        <xdr:cNvPr id="315" name="楕円 314">
          <a:extLst>
            <a:ext uri="{FF2B5EF4-FFF2-40B4-BE49-F238E27FC236}">
              <a16:creationId xmlns:a16="http://schemas.microsoft.com/office/drawing/2014/main" id="{DD07F67C-708B-4609-9972-3FAEAFC19E2B}"/>
            </a:ext>
          </a:extLst>
        </xdr:cNvPr>
        <xdr:cNvSpPr/>
      </xdr:nvSpPr>
      <xdr:spPr>
        <a:xfrm>
          <a:off x="7810500" y="663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43959</xdr:rowOff>
    </xdr:from>
    <xdr:ext cx="378565" cy="259045"/>
    <xdr:sp macro="" textlink="">
      <xdr:nvSpPr>
        <xdr:cNvPr id="316" name="テキスト ボックス 315">
          <a:extLst>
            <a:ext uri="{FF2B5EF4-FFF2-40B4-BE49-F238E27FC236}">
              <a16:creationId xmlns:a16="http://schemas.microsoft.com/office/drawing/2014/main" id="{12BF10F7-11A2-4F02-A2D5-15C67270A4F5}"/>
            </a:ext>
          </a:extLst>
        </xdr:cNvPr>
        <xdr:cNvSpPr txBox="1"/>
      </xdr:nvSpPr>
      <xdr:spPr>
        <a:xfrm>
          <a:off x="7672017" y="6730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84582</xdr:rowOff>
    </xdr:from>
    <xdr:to>
      <xdr:col>36</xdr:col>
      <xdr:colOff>165100</xdr:colOff>
      <xdr:row>39</xdr:row>
      <xdr:rowOff>14732</xdr:rowOff>
    </xdr:to>
    <xdr:sp macro="" textlink="">
      <xdr:nvSpPr>
        <xdr:cNvPr id="317" name="楕円 316">
          <a:extLst>
            <a:ext uri="{FF2B5EF4-FFF2-40B4-BE49-F238E27FC236}">
              <a16:creationId xmlns:a16="http://schemas.microsoft.com/office/drawing/2014/main" id="{62D578FB-D35C-464A-B7C2-4B5ADA4CD04F}"/>
            </a:ext>
          </a:extLst>
        </xdr:cNvPr>
        <xdr:cNvSpPr/>
      </xdr:nvSpPr>
      <xdr:spPr>
        <a:xfrm>
          <a:off x="6921500" y="659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31259</xdr:rowOff>
    </xdr:from>
    <xdr:ext cx="378565" cy="259045"/>
    <xdr:sp macro="" textlink="">
      <xdr:nvSpPr>
        <xdr:cNvPr id="318" name="テキスト ボックス 317">
          <a:extLst>
            <a:ext uri="{FF2B5EF4-FFF2-40B4-BE49-F238E27FC236}">
              <a16:creationId xmlns:a16="http://schemas.microsoft.com/office/drawing/2014/main" id="{458D4721-8D0D-405A-8DE1-4E05089788CA}"/>
            </a:ext>
          </a:extLst>
        </xdr:cNvPr>
        <xdr:cNvSpPr txBox="1"/>
      </xdr:nvSpPr>
      <xdr:spPr>
        <a:xfrm>
          <a:off x="6783017" y="6374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61B83A55-275A-459C-A455-4F8BC4AD6DC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6E4ABBE7-18E8-4E05-A3AE-5EDB8D8F7A8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BF66876A-11D6-4C43-B078-94D67FB6F1C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CBC64FB6-35CE-452F-930C-C8151E008C0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864C5C88-2211-474E-B963-3F2EE521303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B45C77F9-CBF3-4D71-A060-2634ACB2E99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492502BA-5ABA-45D9-AA23-B2AC7923A65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4C6681A9-CECA-452F-94F6-85968093D1D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4A2EAA3E-1F87-4AB1-93E5-5987EB4D364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41BFDD9-FA27-42C7-93D7-971DBFA14E8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883434FF-AEEA-4582-A082-FF932F5CA27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A9890093-E70D-4637-9C0D-6D5AFAB5CCD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7DE9A530-93F7-440F-A372-12682FA98BE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6980DCB1-2D64-47CB-AAED-CC116F821D59}"/>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185F3B1C-BBBF-4CCE-A069-DFB2C5F2206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2EA12625-62AB-408D-A061-F23B89C8B724}"/>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B9AA201E-BE80-4210-8EC9-599EBA42EFA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3D1683FD-5928-4274-B20B-D4CA7AFD7F4C}"/>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102EA454-D6A2-432A-A305-9604923111B5}"/>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5E9181E7-6268-47CC-8762-AF90765CC7ED}"/>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B4BDB691-33C2-4FBE-BD8A-72BD8982A1C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C382066A-B36F-4C6C-9142-72B55E2A3747}"/>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8F8EE307-B528-4582-BFAE-19A49952F10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72CB3EB9-52BD-4ADF-9823-D6D9D80B17EA}"/>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6ECD6AFD-6E6A-4D6C-8C2C-30EEF412CFFE}"/>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7A24E08F-A514-4AE2-B49F-59E7569CE35B}"/>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5474582B-47A6-467D-8A26-C73C509F3647}"/>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AEF02F3C-96AC-4348-B5A0-5491FCB1BBF5}"/>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73901</xdr:rowOff>
    </xdr:from>
    <xdr:to>
      <xdr:col>55</xdr:col>
      <xdr:colOff>0</xdr:colOff>
      <xdr:row>58</xdr:row>
      <xdr:rowOff>94590</xdr:rowOff>
    </xdr:to>
    <xdr:cxnSp macro="">
      <xdr:nvCxnSpPr>
        <xdr:cNvPr id="347" name="直線コネクタ 346">
          <a:extLst>
            <a:ext uri="{FF2B5EF4-FFF2-40B4-BE49-F238E27FC236}">
              <a16:creationId xmlns:a16="http://schemas.microsoft.com/office/drawing/2014/main" id="{F35D364D-D16A-4536-A2CD-123B76C07E4F}"/>
            </a:ext>
          </a:extLst>
        </xdr:cNvPr>
        <xdr:cNvCxnSpPr/>
      </xdr:nvCxnSpPr>
      <xdr:spPr>
        <a:xfrm flipV="1">
          <a:off x="9639300" y="10018001"/>
          <a:ext cx="838200" cy="2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D7DF4B62-9614-4D61-A303-147904CC513B}"/>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AE3BEE87-E9AF-4006-9DCF-E4C36E572323}"/>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94590</xdr:rowOff>
    </xdr:from>
    <xdr:to>
      <xdr:col>50</xdr:col>
      <xdr:colOff>114300</xdr:colOff>
      <xdr:row>58</xdr:row>
      <xdr:rowOff>97371</xdr:rowOff>
    </xdr:to>
    <xdr:cxnSp macro="">
      <xdr:nvCxnSpPr>
        <xdr:cNvPr id="350" name="直線コネクタ 349">
          <a:extLst>
            <a:ext uri="{FF2B5EF4-FFF2-40B4-BE49-F238E27FC236}">
              <a16:creationId xmlns:a16="http://schemas.microsoft.com/office/drawing/2014/main" id="{7705500E-6765-4D2D-AE4D-3BABF8AE13FE}"/>
            </a:ext>
          </a:extLst>
        </xdr:cNvPr>
        <xdr:cNvCxnSpPr/>
      </xdr:nvCxnSpPr>
      <xdr:spPr>
        <a:xfrm flipV="1">
          <a:off x="8750300" y="10038690"/>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5004B77A-D819-480A-AA75-7D9BF9C18B88}"/>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EE949420-4B33-4CF2-BB33-BCC34584CC57}"/>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95238</xdr:rowOff>
    </xdr:from>
    <xdr:to>
      <xdr:col>45</xdr:col>
      <xdr:colOff>177800</xdr:colOff>
      <xdr:row>58</xdr:row>
      <xdr:rowOff>97371</xdr:rowOff>
    </xdr:to>
    <xdr:cxnSp macro="">
      <xdr:nvCxnSpPr>
        <xdr:cNvPr id="353" name="直線コネクタ 352">
          <a:extLst>
            <a:ext uri="{FF2B5EF4-FFF2-40B4-BE49-F238E27FC236}">
              <a16:creationId xmlns:a16="http://schemas.microsoft.com/office/drawing/2014/main" id="{1C4FB9C2-6146-4858-9EF6-AC303A36A8DC}"/>
            </a:ext>
          </a:extLst>
        </xdr:cNvPr>
        <xdr:cNvCxnSpPr/>
      </xdr:nvCxnSpPr>
      <xdr:spPr>
        <a:xfrm>
          <a:off x="7861300" y="10039338"/>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AE2F7416-435E-46B3-A040-350422F76C74}"/>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FC3AB377-1AEB-4CED-8237-4C7022377435}"/>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95238</xdr:rowOff>
    </xdr:from>
    <xdr:to>
      <xdr:col>41</xdr:col>
      <xdr:colOff>50800</xdr:colOff>
      <xdr:row>58</xdr:row>
      <xdr:rowOff>118516</xdr:rowOff>
    </xdr:to>
    <xdr:cxnSp macro="">
      <xdr:nvCxnSpPr>
        <xdr:cNvPr id="356" name="直線コネクタ 355">
          <a:extLst>
            <a:ext uri="{FF2B5EF4-FFF2-40B4-BE49-F238E27FC236}">
              <a16:creationId xmlns:a16="http://schemas.microsoft.com/office/drawing/2014/main" id="{B4F0009C-70FE-43FC-A5AB-F491C0AF8C0B}"/>
            </a:ext>
          </a:extLst>
        </xdr:cNvPr>
        <xdr:cNvCxnSpPr/>
      </xdr:nvCxnSpPr>
      <xdr:spPr>
        <a:xfrm flipV="1">
          <a:off x="6972300" y="10039338"/>
          <a:ext cx="889000" cy="2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944A9F60-B43E-4F53-A4BA-05EF473D61C3}"/>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14225FB5-4935-42D0-AA3C-3A2E5B00246B}"/>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4430900F-72E0-424A-AEF0-56091D24FAFC}"/>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4CDBE772-22C0-4682-A29A-4E91647D5C0C}"/>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8146B1FF-3F0E-48E8-B60F-589166B3156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BB14E0F-C94B-487D-AEAD-0D2784E7C6E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26D9756-9618-466B-8148-5208F4FD5ED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8E63574-A393-4E3F-8BE6-70085F78A83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C7375B1-963F-448A-99D9-11EC9C0C564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23101</xdr:rowOff>
    </xdr:from>
    <xdr:to>
      <xdr:col>55</xdr:col>
      <xdr:colOff>50800</xdr:colOff>
      <xdr:row>58</xdr:row>
      <xdr:rowOff>124701</xdr:rowOff>
    </xdr:to>
    <xdr:sp macro="" textlink="">
      <xdr:nvSpPr>
        <xdr:cNvPr id="366" name="楕円 365">
          <a:extLst>
            <a:ext uri="{FF2B5EF4-FFF2-40B4-BE49-F238E27FC236}">
              <a16:creationId xmlns:a16="http://schemas.microsoft.com/office/drawing/2014/main" id="{1EFC12F8-577B-4D92-8312-25D71D757041}"/>
            </a:ext>
          </a:extLst>
        </xdr:cNvPr>
        <xdr:cNvSpPr/>
      </xdr:nvSpPr>
      <xdr:spPr>
        <a:xfrm>
          <a:off x="10426700" y="99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1528</xdr:rowOff>
    </xdr:from>
    <xdr:ext cx="469744" cy="259045"/>
    <xdr:sp macro="" textlink="">
      <xdr:nvSpPr>
        <xdr:cNvPr id="367" name="農林水産業費該当値テキスト">
          <a:extLst>
            <a:ext uri="{FF2B5EF4-FFF2-40B4-BE49-F238E27FC236}">
              <a16:creationId xmlns:a16="http://schemas.microsoft.com/office/drawing/2014/main" id="{4C40B117-2CF6-43B3-A3B8-86B58CD8982D}"/>
            </a:ext>
          </a:extLst>
        </xdr:cNvPr>
        <xdr:cNvSpPr txBox="1"/>
      </xdr:nvSpPr>
      <xdr:spPr>
        <a:xfrm>
          <a:off x="10528300" y="994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43790</xdr:rowOff>
    </xdr:from>
    <xdr:to>
      <xdr:col>50</xdr:col>
      <xdr:colOff>165100</xdr:colOff>
      <xdr:row>58</xdr:row>
      <xdr:rowOff>145390</xdr:rowOff>
    </xdr:to>
    <xdr:sp macro="" textlink="">
      <xdr:nvSpPr>
        <xdr:cNvPr id="368" name="楕円 367">
          <a:extLst>
            <a:ext uri="{FF2B5EF4-FFF2-40B4-BE49-F238E27FC236}">
              <a16:creationId xmlns:a16="http://schemas.microsoft.com/office/drawing/2014/main" id="{92D57444-5B10-4B11-B7E4-EC4AF9EFA636}"/>
            </a:ext>
          </a:extLst>
        </xdr:cNvPr>
        <xdr:cNvSpPr/>
      </xdr:nvSpPr>
      <xdr:spPr>
        <a:xfrm>
          <a:off x="9588500" y="99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136517</xdr:rowOff>
    </xdr:from>
    <xdr:ext cx="469744" cy="259045"/>
    <xdr:sp macro="" textlink="">
      <xdr:nvSpPr>
        <xdr:cNvPr id="369" name="テキスト ボックス 368">
          <a:extLst>
            <a:ext uri="{FF2B5EF4-FFF2-40B4-BE49-F238E27FC236}">
              <a16:creationId xmlns:a16="http://schemas.microsoft.com/office/drawing/2014/main" id="{E1977B97-5757-429C-95FF-610951351C69}"/>
            </a:ext>
          </a:extLst>
        </xdr:cNvPr>
        <xdr:cNvSpPr txBox="1"/>
      </xdr:nvSpPr>
      <xdr:spPr>
        <a:xfrm>
          <a:off x="9404428" y="1008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46571</xdr:rowOff>
    </xdr:from>
    <xdr:to>
      <xdr:col>46</xdr:col>
      <xdr:colOff>38100</xdr:colOff>
      <xdr:row>58</xdr:row>
      <xdr:rowOff>148171</xdr:rowOff>
    </xdr:to>
    <xdr:sp macro="" textlink="">
      <xdr:nvSpPr>
        <xdr:cNvPr id="370" name="楕円 369">
          <a:extLst>
            <a:ext uri="{FF2B5EF4-FFF2-40B4-BE49-F238E27FC236}">
              <a16:creationId xmlns:a16="http://schemas.microsoft.com/office/drawing/2014/main" id="{E12A570E-D8B8-4D89-8871-DC1444D0400F}"/>
            </a:ext>
          </a:extLst>
        </xdr:cNvPr>
        <xdr:cNvSpPr/>
      </xdr:nvSpPr>
      <xdr:spPr>
        <a:xfrm>
          <a:off x="8699500" y="99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139298</xdr:rowOff>
    </xdr:from>
    <xdr:ext cx="469744" cy="259045"/>
    <xdr:sp macro="" textlink="">
      <xdr:nvSpPr>
        <xdr:cNvPr id="371" name="テキスト ボックス 370">
          <a:extLst>
            <a:ext uri="{FF2B5EF4-FFF2-40B4-BE49-F238E27FC236}">
              <a16:creationId xmlns:a16="http://schemas.microsoft.com/office/drawing/2014/main" id="{7C7DB6DD-7ED9-4EF7-807B-57D575B31D53}"/>
            </a:ext>
          </a:extLst>
        </xdr:cNvPr>
        <xdr:cNvSpPr txBox="1"/>
      </xdr:nvSpPr>
      <xdr:spPr>
        <a:xfrm>
          <a:off x="8515428" y="1008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44438</xdr:rowOff>
    </xdr:from>
    <xdr:to>
      <xdr:col>41</xdr:col>
      <xdr:colOff>101600</xdr:colOff>
      <xdr:row>58</xdr:row>
      <xdr:rowOff>146038</xdr:rowOff>
    </xdr:to>
    <xdr:sp macro="" textlink="">
      <xdr:nvSpPr>
        <xdr:cNvPr id="372" name="楕円 371">
          <a:extLst>
            <a:ext uri="{FF2B5EF4-FFF2-40B4-BE49-F238E27FC236}">
              <a16:creationId xmlns:a16="http://schemas.microsoft.com/office/drawing/2014/main" id="{58432EE6-6E0C-47C3-8616-8FBE7C65E083}"/>
            </a:ext>
          </a:extLst>
        </xdr:cNvPr>
        <xdr:cNvSpPr/>
      </xdr:nvSpPr>
      <xdr:spPr>
        <a:xfrm>
          <a:off x="7810500" y="99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137165</xdr:rowOff>
    </xdr:from>
    <xdr:ext cx="469744" cy="259045"/>
    <xdr:sp macro="" textlink="">
      <xdr:nvSpPr>
        <xdr:cNvPr id="373" name="テキスト ボックス 372">
          <a:extLst>
            <a:ext uri="{FF2B5EF4-FFF2-40B4-BE49-F238E27FC236}">
              <a16:creationId xmlns:a16="http://schemas.microsoft.com/office/drawing/2014/main" id="{2DDF5D54-18A5-4025-AC10-8E1BFFCC5AFD}"/>
            </a:ext>
          </a:extLst>
        </xdr:cNvPr>
        <xdr:cNvSpPr txBox="1"/>
      </xdr:nvSpPr>
      <xdr:spPr>
        <a:xfrm>
          <a:off x="7626428" y="100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67716</xdr:rowOff>
    </xdr:from>
    <xdr:to>
      <xdr:col>36</xdr:col>
      <xdr:colOff>165100</xdr:colOff>
      <xdr:row>58</xdr:row>
      <xdr:rowOff>169316</xdr:rowOff>
    </xdr:to>
    <xdr:sp macro="" textlink="">
      <xdr:nvSpPr>
        <xdr:cNvPr id="374" name="楕円 373">
          <a:extLst>
            <a:ext uri="{FF2B5EF4-FFF2-40B4-BE49-F238E27FC236}">
              <a16:creationId xmlns:a16="http://schemas.microsoft.com/office/drawing/2014/main" id="{4531B79C-EEE7-4839-8BB9-F38F02115B6E}"/>
            </a:ext>
          </a:extLst>
        </xdr:cNvPr>
        <xdr:cNvSpPr/>
      </xdr:nvSpPr>
      <xdr:spPr>
        <a:xfrm>
          <a:off x="6921500" y="100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160443</xdr:rowOff>
    </xdr:from>
    <xdr:ext cx="469744" cy="259045"/>
    <xdr:sp macro="" textlink="">
      <xdr:nvSpPr>
        <xdr:cNvPr id="375" name="テキスト ボックス 374">
          <a:extLst>
            <a:ext uri="{FF2B5EF4-FFF2-40B4-BE49-F238E27FC236}">
              <a16:creationId xmlns:a16="http://schemas.microsoft.com/office/drawing/2014/main" id="{8BC729AA-0F80-4BDE-808D-209BB5B1690F}"/>
            </a:ext>
          </a:extLst>
        </xdr:cNvPr>
        <xdr:cNvSpPr txBox="1"/>
      </xdr:nvSpPr>
      <xdr:spPr>
        <a:xfrm>
          <a:off x="6737428" y="1010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8FF19ED-F164-462C-8FE0-121C7812A49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666E9BA7-9178-47A2-ACC0-432891F8A0C2}"/>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A492539B-D72E-40C4-A51C-B3E22827931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2D46D6CC-4F24-46B1-BCD0-F6D50BCC6B2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8ED0146E-60FD-4558-B0CF-D91DB5D2626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A532D97-F8C5-428D-9EA8-11B3A05D761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3AAD4D48-AC11-4462-B35F-99BEDFF2410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BDD43635-C077-463C-9A7F-03500FCBB50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C490B9D-DFD8-4056-9434-DF392520D4D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67C7D8D7-C788-4A96-9FBC-04C584F0237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B4742656-20B0-4E4D-A87B-831CCE9402B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E8143268-B205-472E-87AB-7EF683FF4CB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9E031E12-E066-496C-9DAB-EE7D1B02B44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9FC0927B-F27A-4AE5-8B2F-7B1A1B2EA35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932D78A6-BBE4-4CFB-88B6-D309721AAD07}"/>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970F544B-7823-460C-8150-3CD03BD5417E}"/>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AA2FA82C-A332-433C-BF07-3B01BE1D1AD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B17EB0C4-03B7-4D58-8205-FA090AC03AA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5ACB6029-1F28-4101-BF8C-D68A8171C99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94B1D3F5-9E1D-4235-90AB-994A837E7F28}"/>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1EF159F8-41EF-413A-9D86-229243A44D7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CC3417C-5527-4534-9B26-F7BD3C00AAF2}"/>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5F9A1EFB-E625-495D-A3C1-34BA0FA18D8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4F3753EF-4819-4770-93DB-948E2043EA6A}"/>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4A7CB1B-2958-4FC5-A369-401DB7E1767D}"/>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6DCDADD6-3B0F-479D-B620-08095BE30D24}"/>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6B91C35F-8C68-4819-9008-CAB91E8F0894}"/>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511C8EE0-339A-4FA9-A686-FF83AF723ED3}"/>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148044</xdr:rowOff>
    </xdr:from>
    <xdr:to>
      <xdr:col>55</xdr:col>
      <xdr:colOff>0</xdr:colOff>
      <xdr:row>78</xdr:row>
      <xdr:rowOff>171362</xdr:rowOff>
    </xdr:to>
    <xdr:cxnSp macro="">
      <xdr:nvCxnSpPr>
        <xdr:cNvPr id="404" name="直線コネクタ 403">
          <a:extLst>
            <a:ext uri="{FF2B5EF4-FFF2-40B4-BE49-F238E27FC236}">
              <a16:creationId xmlns:a16="http://schemas.microsoft.com/office/drawing/2014/main" id="{05CE2CF8-C43F-481B-9906-CD5B21461943}"/>
            </a:ext>
          </a:extLst>
        </xdr:cNvPr>
        <xdr:cNvCxnSpPr/>
      </xdr:nvCxnSpPr>
      <xdr:spPr>
        <a:xfrm>
          <a:off x="9639300" y="13521144"/>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B3CF2786-2314-4600-AE22-31DD917B0A96}"/>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8F99D6B8-79E0-4F3B-95AD-8FC8777B597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105563</xdr:rowOff>
    </xdr:from>
    <xdr:to>
      <xdr:col>50</xdr:col>
      <xdr:colOff>114300</xdr:colOff>
      <xdr:row>78</xdr:row>
      <xdr:rowOff>148044</xdr:rowOff>
    </xdr:to>
    <xdr:cxnSp macro="">
      <xdr:nvCxnSpPr>
        <xdr:cNvPr id="407" name="直線コネクタ 406">
          <a:extLst>
            <a:ext uri="{FF2B5EF4-FFF2-40B4-BE49-F238E27FC236}">
              <a16:creationId xmlns:a16="http://schemas.microsoft.com/office/drawing/2014/main" id="{A7CB94AF-5370-4039-97E1-4DB2357A8558}"/>
            </a:ext>
          </a:extLst>
        </xdr:cNvPr>
        <xdr:cNvCxnSpPr/>
      </xdr:nvCxnSpPr>
      <xdr:spPr>
        <a:xfrm>
          <a:off x="8750300" y="13478663"/>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734AD728-062C-4A55-9ED7-EFAE78A64BCD}"/>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9CCED456-55F2-44F8-B633-4CF429D33CE2}"/>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105563</xdr:rowOff>
    </xdr:from>
    <xdr:to>
      <xdr:col>45</xdr:col>
      <xdr:colOff>177800</xdr:colOff>
      <xdr:row>78</xdr:row>
      <xdr:rowOff>144463</xdr:rowOff>
    </xdr:to>
    <xdr:cxnSp macro="">
      <xdr:nvCxnSpPr>
        <xdr:cNvPr id="410" name="直線コネクタ 409">
          <a:extLst>
            <a:ext uri="{FF2B5EF4-FFF2-40B4-BE49-F238E27FC236}">
              <a16:creationId xmlns:a16="http://schemas.microsoft.com/office/drawing/2014/main" id="{D8F4536D-41D1-40D9-8B2A-E20C00074825}"/>
            </a:ext>
          </a:extLst>
        </xdr:cNvPr>
        <xdr:cNvCxnSpPr/>
      </xdr:nvCxnSpPr>
      <xdr:spPr>
        <a:xfrm flipV="1">
          <a:off x="7861300" y="13478663"/>
          <a:ext cx="8890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53024403-9045-441E-8BA5-19DB19214B07}"/>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DD139153-E6DD-433F-BA43-01035EE4CAE4}"/>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92190</xdr:rowOff>
    </xdr:from>
    <xdr:to>
      <xdr:col>41</xdr:col>
      <xdr:colOff>50800</xdr:colOff>
      <xdr:row>78</xdr:row>
      <xdr:rowOff>144463</xdr:rowOff>
    </xdr:to>
    <xdr:cxnSp macro="">
      <xdr:nvCxnSpPr>
        <xdr:cNvPr id="413" name="直線コネクタ 412">
          <a:extLst>
            <a:ext uri="{FF2B5EF4-FFF2-40B4-BE49-F238E27FC236}">
              <a16:creationId xmlns:a16="http://schemas.microsoft.com/office/drawing/2014/main" id="{CCFE1A67-16F8-47F2-9277-E1B0CAB62AE3}"/>
            </a:ext>
          </a:extLst>
        </xdr:cNvPr>
        <xdr:cNvCxnSpPr/>
      </xdr:nvCxnSpPr>
      <xdr:spPr>
        <a:xfrm>
          <a:off x="6972300" y="13465290"/>
          <a:ext cx="889000"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FF9D7652-F97D-4817-B01E-A72A58ABC2F5}"/>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7F84B5CF-5429-473C-A6D8-9E24B9063A49}"/>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AE6C6B7E-4873-454E-98E5-9D33FE129FCA}"/>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F5B99E4C-4976-452C-B423-D4BE7B4EE31E}"/>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71C6438-96EE-4057-B168-EA98F975943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09C198B-94B0-473E-9F7D-9366E02A592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89BFF5B-D3DD-47F7-8E45-C379E7EAB9B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4F0361C-22D5-44FE-A3E6-0C7FE3F4CE6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CD9C4CA-245E-499D-B797-3E544974326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120562</xdr:rowOff>
    </xdr:from>
    <xdr:to>
      <xdr:col>55</xdr:col>
      <xdr:colOff>50800</xdr:colOff>
      <xdr:row>79</xdr:row>
      <xdr:rowOff>50712</xdr:rowOff>
    </xdr:to>
    <xdr:sp macro="" textlink="">
      <xdr:nvSpPr>
        <xdr:cNvPr id="423" name="楕円 422">
          <a:extLst>
            <a:ext uri="{FF2B5EF4-FFF2-40B4-BE49-F238E27FC236}">
              <a16:creationId xmlns:a16="http://schemas.microsoft.com/office/drawing/2014/main" id="{5B8EF19E-7F50-4727-9900-9D9686BE4BF4}"/>
            </a:ext>
          </a:extLst>
        </xdr:cNvPr>
        <xdr:cNvSpPr/>
      </xdr:nvSpPr>
      <xdr:spPr>
        <a:xfrm>
          <a:off x="10426700" y="134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35489</xdr:rowOff>
    </xdr:from>
    <xdr:ext cx="469744" cy="259045"/>
    <xdr:sp macro="" textlink="">
      <xdr:nvSpPr>
        <xdr:cNvPr id="424" name="商工費該当値テキスト">
          <a:extLst>
            <a:ext uri="{FF2B5EF4-FFF2-40B4-BE49-F238E27FC236}">
              <a16:creationId xmlns:a16="http://schemas.microsoft.com/office/drawing/2014/main" id="{0314476D-E680-45F0-AB31-3333B0C6872F}"/>
            </a:ext>
          </a:extLst>
        </xdr:cNvPr>
        <xdr:cNvSpPr txBox="1"/>
      </xdr:nvSpPr>
      <xdr:spPr>
        <a:xfrm>
          <a:off x="10528300" y="1340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97244</xdr:rowOff>
    </xdr:from>
    <xdr:to>
      <xdr:col>50</xdr:col>
      <xdr:colOff>165100</xdr:colOff>
      <xdr:row>79</xdr:row>
      <xdr:rowOff>27394</xdr:rowOff>
    </xdr:to>
    <xdr:sp macro="" textlink="">
      <xdr:nvSpPr>
        <xdr:cNvPr id="425" name="楕円 424">
          <a:extLst>
            <a:ext uri="{FF2B5EF4-FFF2-40B4-BE49-F238E27FC236}">
              <a16:creationId xmlns:a16="http://schemas.microsoft.com/office/drawing/2014/main" id="{2A770C2B-E4C4-4056-9C5B-64C7388340AD}"/>
            </a:ext>
          </a:extLst>
        </xdr:cNvPr>
        <xdr:cNvSpPr/>
      </xdr:nvSpPr>
      <xdr:spPr>
        <a:xfrm>
          <a:off x="9588500" y="1347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18521</xdr:rowOff>
    </xdr:from>
    <xdr:ext cx="469744" cy="259045"/>
    <xdr:sp macro="" textlink="">
      <xdr:nvSpPr>
        <xdr:cNvPr id="426" name="テキスト ボックス 425">
          <a:extLst>
            <a:ext uri="{FF2B5EF4-FFF2-40B4-BE49-F238E27FC236}">
              <a16:creationId xmlns:a16="http://schemas.microsoft.com/office/drawing/2014/main" id="{E15EEC5C-89E0-4F9D-83F3-14245B9EFA59}"/>
            </a:ext>
          </a:extLst>
        </xdr:cNvPr>
        <xdr:cNvSpPr txBox="1"/>
      </xdr:nvSpPr>
      <xdr:spPr>
        <a:xfrm>
          <a:off x="9404428" y="1356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54763</xdr:rowOff>
    </xdr:from>
    <xdr:to>
      <xdr:col>46</xdr:col>
      <xdr:colOff>38100</xdr:colOff>
      <xdr:row>78</xdr:row>
      <xdr:rowOff>156363</xdr:rowOff>
    </xdr:to>
    <xdr:sp macro="" textlink="">
      <xdr:nvSpPr>
        <xdr:cNvPr id="427" name="楕円 426">
          <a:extLst>
            <a:ext uri="{FF2B5EF4-FFF2-40B4-BE49-F238E27FC236}">
              <a16:creationId xmlns:a16="http://schemas.microsoft.com/office/drawing/2014/main" id="{B140301F-504C-43ED-8A8A-11521773AA81}"/>
            </a:ext>
          </a:extLst>
        </xdr:cNvPr>
        <xdr:cNvSpPr/>
      </xdr:nvSpPr>
      <xdr:spPr>
        <a:xfrm>
          <a:off x="8699500" y="134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147490</xdr:rowOff>
    </xdr:from>
    <xdr:ext cx="469744" cy="259045"/>
    <xdr:sp macro="" textlink="">
      <xdr:nvSpPr>
        <xdr:cNvPr id="428" name="テキスト ボックス 427">
          <a:extLst>
            <a:ext uri="{FF2B5EF4-FFF2-40B4-BE49-F238E27FC236}">
              <a16:creationId xmlns:a16="http://schemas.microsoft.com/office/drawing/2014/main" id="{802458D8-EBF2-476E-B9C0-115FB7489BE3}"/>
            </a:ext>
          </a:extLst>
        </xdr:cNvPr>
        <xdr:cNvSpPr txBox="1"/>
      </xdr:nvSpPr>
      <xdr:spPr>
        <a:xfrm>
          <a:off x="8515428" y="1352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93663</xdr:rowOff>
    </xdr:from>
    <xdr:to>
      <xdr:col>41</xdr:col>
      <xdr:colOff>101600</xdr:colOff>
      <xdr:row>79</xdr:row>
      <xdr:rowOff>23813</xdr:rowOff>
    </xdr:to>
    <xdr:sp macro="" textlink="">
      <xdr:nvSpPr>
        <xdr:cNvPr id="429" name="楕円 428">
          <a:extLst>
            <a:ext uri="{FF2B5EF4-FFF2-40B4-BE49-F238E27FC236}">
              <a16:creationId xmlns:a16="http://schemas.microsoft.com/office/drawing/2014/main" id="{83A20492-7C57-455D-814B-C6BEA5CD7626}"/>
            </a:ext>
          </a:extLst>
        </xdr:cNvPr>
        <xdr:cNvSpPr/>
      </xdr:nvSpPr>
      <xdr:spPr>
        <a:xfrm>
          <a:off x="7810500" y="1346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14940</xdr:rowOff>
    </xdr:from>
    <xdr:ext cx="469744" cy="259045"/>
    <xdr:sp macro="" textlink="">
      <xdr:nvSpPr>
        <xdr:cNvPr id="430" name="テキスト ボックス 429">
          <a:extLst>
            <a:ext uri="{FF2B5EF4-FFF2-40B4-BE49-F238E27FC236}">
              <a16:creationId xmlns:a16="http://schemas.microsoft.com/office/drawing/2014/main" id="{71C367AA-C891-4535-A76A-7330706F1117}"/>
            </a:ext>
          </a:extLst>
        </xdr:cNvPr>
        <xdr:cNvSpPr txBox="1"/>
      </xdr:nvSpPr>
      <xdr:spPr>
        <a:xfrm>
          <a:off x="7626428" y="1355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41390</xdr:rowOff>
    </xdr:from>
    <xdr:to>
      <xdr:col>36</xdr:col>
      <xdr:colOff>165100</xdr:colOff>
      <xdr:row>78</xdr:row>
      <xdr:rowOff>142990</xdr:rowOff>
    </xdr:to>
    <xdr:sp macro="" textlink="">
      <xdr:nvSpPr>
        <xdr:cNvPr id="431" name="楕円 430">
          <a:extLst>
            <a:ext uri="{FF2B5EF4-FFF2-40B4-BE49-F238E27FC236}">
              <a16:creationId xmlns:a16="http://schemas.microsoft.com/office/drawing/2014/main" id="{3A2F0B6F-5730-4D92-A5E7-CEDF30029A53}"/>
            </a:ext>
          </a:extLst>
        </xdr:cNvPr>
        <xdr:cNvSpPr/>
      </xdr:nvSpPr>
      <xdr:spPr>
        <a:xfrm>
          <a:off x="6921500" y="134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134117</xdr:rowOff>
    </xdr:from>
    <xdr:ext cx="469744" cy="259045"/>
    <xdr:sp macro="" textlink="">
      <xdr:nvSpPr>
        <xdr:cNvPr id="432" name="テキスト ボックス 431">
          <a:extLst>
            <a:ext uri="{FF2B5EF4-FFF2-40B4-BE49-F238E27FC236}">
              <a16:creationId xmlns:a16="http://schemas.microsoft.com/office/drawing/2014/main" id="{BA641DEF-F0FE-49B6-84F5-3E37C5FE941F}"/>
            </a:ext>
          </a:extLst>
        </xdr:cNvPr>
        <xdr:cNvSpPr txBox="1"/>
      </xdr:nvSpPr>
      <xdr:spPr>
        <a:xfrm>
          <a:off x="6737428" y="135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C12DD9BF-DCDC-492E-BC37-3EC046C8C4E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54BA8B2-06E2-4C9C-8C3A-1D9D8B41323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E21DF2CA-0454-4BAE-ACA2-C30EBA0C8D3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3FED5EC8-7418-485C-ABC0-8491CDC733D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E4EC27B8-C72C-4E6A-B847-7C13A33CA5E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B7330018-2461-4834-8576-DF68E49A69D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AD4161D8-4FFF-4953-AA31-34B3C8B8177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44573EFB-F949-4F0B-87B0-0B1C7D0854C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2ADE1E10-A015-49EC-8D24-004CA89E614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92C2097E-B097-426E-8CC9-54ED0D880FB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FD7EC2E0-658F-4055-A665-12ECC989CFAA}"/>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D8A489B2-55B4-4F4F-B5B0-E89C76391D7B}"/>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C0DE1B91-445C-49CF-B768-45987B92B00F}"/>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3A00050F-76E2-4682-9D39-C21F6710E77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5E4EB73B-29EA-4B70-8C9D-1DA282974A6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CAC30589-ABA1-4D48-A2E8-8318727F116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ED1A005D-0572-4FB8-BA36-F67851FF8A34}"/>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C15A15C7-4570-45AA-A497-501815E6E81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F2D8B64E-0C29-40B5-A61A-DF2DDECEC9B5}"/>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CC874237-710B-4E07-AEB6-65A2F77FD1A5}"/>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3D3D941A-3A5C-4C0C-879B-FE75D1C7E456}"/>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9718D2E7-3EAC-4F3C-8063-04DCF2E7CFD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836D018E-8864-4966-BD15-3EF18F7278E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76FBC9CB-0203-45BD-AE1F-FDF83332107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D59F70-8BD6-45E4-B1F9-2533F5637EF3}"/>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9CBEF825-D7A7-4DD7-AD32-943CDBD8673D}"/>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3BAFDB6D-08E1-4600-BE33-0F51E3E56205}"/>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B46428B7-103A-4480-A0B5-E9E9C794AEFC}"/>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A8D99CDD-B18F-4BE5-9728-6ED5984E2CD3}"/>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85255</xdr:rowOff>
    </xdr:from>
    <xdr:to>
      <xdr:col>55</xdr:col>
      <xdr:colOff>0</xdr:colOff>
      <xdr:row>97</xdr:row>
      <xdr:rowOff>162522</xdr:rowOff>
    </xdr:to>
    <xdr:cxnSp macro="">
      <xdr:nvCxnSpPr>
        <xdr:cNvPr id="462" name="直線コネクタ 461">
          <a:extLst>
            <a:ext uri="{FF2B5EF4-FFF2-40B4-BE49-F238E27FC236}">
              <a16:creationId xmlns:a16="http://schemas.microsoft.com/office/drawing/2014/main" id="{EC81901E-9EBD-4852-B1FF-480297175CB0}"/>
            </a:ext>
          </a:extLst>
        </xdr:cNvPr>
        <xdr:cNvCxnSpPr/>
      </xdr:nvCxnSpPr>
      <xdr:spPr>
        <a:xfrm>
          <a:off x="9639300" y="16715905"/>
          <a:ext cx="838200" cy="7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D6F33248-783A-4B16-B153-02154BF6755B}"/>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1D9A18DF-5C91-4325-81C2-F847F19C5B6E}"/>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85255</xdr:rowOff>
    </xdr:from>
    <xdr:to>
      <xdr:col>50</xdr:col>
      <xdr:colOff>114300</xdr:colOff>
      <xdr:row>98</xdr:row>
      <xdr:rowOff>24295</xdr:rowOff>
    </xdr:to>
    <xdr:cxnSp macro="">
      <xdr:nvCxnSpPr>
        <xdr:cNvPr id="465" name="直線コネクタ 464">
          <a:extLst>
            <a:ext uri="{FF2B5EF4-FFF2-40B4-BE49-F238E27FC236}">
              <a16:creationId xmlns:a16="http://schemas.microsoft.com/office/drawing/2014/main" id="{4BF134DF-653A-4B8B-B6E9-293C4DACCD28}"/>
            </a:ext>
          </a:extLst>
        </xdr:cNvPr>
        <xdr:cNvCxnSpPr/>
      </xdr:nvCxnSpPr>
      <xdr:spPr>
        <a:xfrm flipV="1">
          <a:off x="8750300" y="16715905"/>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5A0B23F7-96F1-4D48-A39C-9BA43A037EDB}"/>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82681483-C01E-402B-940B-0D2A8BBF735E}"/>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24295</xdr:rowOff>
    </xdr:from>
    <xdr:to>
      <xdr:col>45</xdr:col>
      <xdr:colOff>177800</xdr:colOff>
      <xdr:row>98</xdr:row>
      <xdr:rowOff>35210</xdr:rowOff>
    </xdr:to>
    <xdr:cxnSp macro="">
      <xdr:nvCxnSpPr>
        <xdr:cNvPr id="468" name="直線コネクタ 467">
          <a:extLst>
            <a:ext uri="{FF2B5EF4-FFF2-40B4-BE49-F238E27FC236}">
              <a16:creationId xmlns:a16="http://schemas.microsoft.com/office/drawing/2014/main" id="{92C9A5A5-9F4B-4724-BABC-79DB2A2FC431}"/>
            </a:ext>
          </a:extLst>
        </xdr:cNvPr>
        <xdr:cNvCxnSpPr/>
      </xdr:nvCxnSpPr>
      <xdr:spPr>
        <a:xfrm flipV="1">
          <a:off x="7861300" y="16826395"/>
          <a:ext cx="889000" cy="1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C21F491-A690-4C8C-8412-7171B1DDABCA}"/>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480FB0DA-85BE-47DE-B713-D7636D2727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116326</xdr:rowOff>
    </xdr:from>
    <xdr:to>
      <xdr:col>41</xdr:col>
      <xdr:colOff>50800</xdr:colOff>
      <xdr:row>98</xdr:row>
      <xdr:rowOff>35210</xdr:rowOff>
    </xdr:to>
    <xdr:cxnSp macro="">
      <xdr:nvCxnSpPr>
        <xdr:cNvPr id="471" name="直線コネクタ 470">
          <a:extLst>
            <a:ext uri="{FF2B5EF4-FFF2-40B4-BE49-F238E27FC236}">
              <a16:creationId xmlns:a16="http://schemas.microsoft.com/office/drawing/2014/main" id="{79BCFDED-FF3F-4487-A699-9F17B47BFF0F}"/>
            </a:ext>
          </a:extLst>
        </xdr:cNvPr>
        <xdr:cNvCxnSpPr/>
      </xdr:nvCxnSpPr>
      <xdr:spPr>
        <a:xfrm>
          <a:off x="6972300" y="16746976"/>
          <a:ext cx="889000" cy="9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568D608C-2831-4C5E-97FA-31119F5A62A6}"/>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2FF226C5-A3E7-4532-A709-E9A60F2CF733}"/>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DB9F86D2-6D46-4AF8-8A66-AB1467ABDF15}"/>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2D766196-2ABB-4F58-A04D-C876FFE65C9B}"/>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4376AC5-03AA-4753-A632-382E82A360F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54DFFEB1-6C1C-4318-B470-EAFBD687187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CC89636B-E01A-4055-B02B-449F38775DC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7ECFB02E-6DDF-4ACE-ABE9-AAE2DE6BBFD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1FD8CC24-4307-4DCC-86A5-2E4E0EEC12B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111722</xdr:rowOff>
    </xdr:from>
    <xdr:to>
      <xdr:col>55</xdr:col>
      <xdr:colOff>50800</xdr:colOff>
      <xdr:row>98</xdr:row>
      <xdr:rowOff>41872</xdr:rowOff>
    </xdr:to>
    <xdr:sp macro="" textlink="">
      <xdr:nvSpPr>
        <xdr:cNvPr id="481" name="楕円 480">
          <a:extLst>
            <a:ext uri="{FF2B5EF4-FFF2-40B4-BE49-F238E27FC236}">
              <a16:creationId xmlns:a16="http://schemas.microsoft.com/office/drawing/2014/main" id="{009DE337-52AB-469D-818C-5EACEF3B36EA}"/>
            </a:ext>
          </a:extLst>
        </xdr:cNvPr>
        <xdr:cNvSpPr/>
      </xdr:nvSpPr>
      <xdr:spPr>
        <a:xfrm>
          <a:off x="10426700" y="1674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90149</xdr:rowOff>
    </xdr:from>
    <xdr:ext cx="534377" cy="259045"/>
    <xdr:sp macro="" textlink="">
      <xdr:nvSpPr>
        <xdr:cNvPr id="482" name="土木費該当値テキスト">
          <a:extLst>
            <a:ext uri="{FF2B5EF4-FFF2-40B4-BE49-F238E27FC236}">
              <a16:creationId xmlns:a16="http://schemas.microsoft.com/office/drawing/2014/main" id="{5171970B-61F5-4F28-A372-85EE25056E92}"/>
            </a:ext>
          </a:extLst>
        </xdr:cNvPr>
        <xdr:cNvSpPr txBox="1"/>
      </xdr:nvSpPr>
      <xdr:spPr>
        <a:xfrm>
          <a:off x="10528300" y="1672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34455</xdr:rowOff>
    </xdr:from>
    <xdr:to>
      <xdr:col>50</xdr:col>
      <xdr:colOff>165100</xdr:colOff>
      <xdr:row>97</xdr:row>
      <xdr:rowOff>136055</xdr:rowOff>
    </xdr:to>
    <xdr:sp macro="" textlink="">
      <xdr:nvSpPr>
        <xdr:cNvPr id="483" name="楕円 482">
          <a:extLst>
            <a:ext uri="{FF2B5EF4-FFF2-40B4-BE49-F238E27FC236}">
              <a16:creationId xmlns:a16="http://schemas.microsoft.com/office/drawing/2014/main" id="{4A862D1D-B2C3-4B8A-9093-769B5F6B410C}"/>
            </a:ext>
          </a:extLst>
        </xdr:cNvPr>
        <xdr:cNvSpPr/>
      </xdr:nvSpPr>
      <xdr:spPr>
        <a:xfrm>
          <a:off x="9588500" y="166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127182</xdr:rowOff>
    </xdr:from>
    <xdr:ext cx="534377" cy="259045"/>
    <xdr:sp macro="" textlink="">
      <xdr:nvSpPr>
        <xdr:cNvPr id="484" name="テキスト ボックス 483">
          <a:extLst>
            <a:ext uri="{FF2B5EF4-FFF2-40B4-BE49-F238E27FC236}">
              <a16:creationId xmlns:a16="http://schemas.microsoft.com/office/drawing/2014/main" id="{F11A386E-6475-476E-9A4F-2D6AAEFCE412}"/>
            </a:ext>
          </a:extLst>
        </xdr:cNvPr>
        <xdr:cNvSpPr txBox="1"/>
      </xdr:nvSpPr>
      <xdr:spPr>
        <a:xfrm>
          <a:off x="9372111" y="1675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144945</xdr:rowOff>
    </xdr:from>
    <xdr:to>
      <xdr:col>46</xdr:col>
      <xdr:colOff>38100</xdr:colOff>
      <xdr:row>98</xdr:row>
      <xdr:rowOff>75095</xdr:rowOff>
    </xdr:to>
    <xdr:sp macro="" textlink="">
      <xdr:nvSpPr>
        <xdr:cNvPr id="485" name="楕円 484">
          <a:extLst>
            <a:ext uri="{FF2B5EF4-FFF2-40B4-BE49-F238E27FC236}">
              <a16:creationId xmlns:a16="http://schemas.microsoft.com/office/drawing/2014/main" id="{B5C047A4-3839-4944-A5C9-7B879EDE090A}"/>
            </a:ext>
          </a:extLst>
        </xdr:cNvPr>
        <xdr:cNvSpPr/>
      </xdr:nvSpPr>
      <xdr:spPr>
        <a:xfrm>
          <a:off x="8699500" y="1677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66222</xdr:rowOff>
    </xdr:from>
    <xdr:ext cx="534377" cy="259045"/>
    <xdr:sp macro="" textlink="">
      <xdr:nvSpPr>
        <xdr:cNvPr id="486" name="テキスト ボックス 485">
          <a:extLst>
            <a:ext uri="{FF2B5EF4-FFF2-40B4-BE49-F238E27FC236}">
              <a16:creationId xmlns:a16="http://schemas.microsoft.com/office/drawing/2014/main" id="{ADCD41B6-7D0F-4D80-B904-CB6B4B374184}"/>
            </a:ext>
          </a:extLst>
        </xdr:cNvPr>
        <xdr:cNvSpPr txBox="1"/>
      </xdr:nvSpPr>
      <xdr:spPr>
        <a:xfrm>
          <a:off x="8483111" y="1686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155860</xdr:rowOff>
    </xdr:from>
    <xdr:to>
      <xdr:col>41</xdr:col>
      <xdr:colOff>101600</xdr:colOff>
      <xdr:row>98</xdr:row>
      <xdr:rowOff>86010</xdr:rowOff>
    </xdr:to>
    <xdr:sp macro="" textlink="">
      <xdr:nvSpPr>
        <xdr:cNvPr id="487" name="楕円 486">
          <a:extLst>
            <a:ext uri="{FF2B5EF4-FFF2-40B4-BE49-F238E27FC236}">
              <a16:creationId xmlns:a16="http://schemas.microsoft.com/office/drawing/2014/main" id="{04D56479-2E15-4919-841B-3389201FFC9F}"/>
            </a:ext>
          </a:extLst>
        </xdr:cNvPr>
        <xdr:cNvSpPr/>
      </xdr:nvSpPr>
      <xdr:spPr>
        <a:xfrm>
          <a:off x="7810500" y="1678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77137</xdr:rowOff>
    </xdr:from>
    <xdr:ext cx="534377" cy="259045"/>
    <xdr:sp macro="" textlink="">
      <xdr:nvSpPr>
        <xdr:cNvPr id="488" name="テキスト ボックス 487">
          <a:extLst>
            <a:ext uri="{FF2B5EF4-FFF2-40B4-BE49-F238E27FC236}">
              <a16:creationId xmlns:a16="http://schemas.microsoft.com/office/drawing/2014/main" id="{F4B6469D-37D6-48D6-B3E6-064820DC364F}"/>
            </a:ext>
          </a:extLst>
        </xdr:cNvPr>
        <xdr:cNvSpPr txBox="1"/>
      </xdr:nvSpPr>
      <xdr:spPr>
        <a:xfrm>
          <a:off x="7594111" y="1687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65526</xdr:rowOff>
    </xdr:from>
    <xdr:to>
      <xdr:col>36</xdr:col>
      <xdr:colOff>165100</xdr:colOff>
      <xdr:row>97</xdr:row>
      <xdr:rowOff>167126</xdr:rowOff>
    </xdr:to>
    <xdr:sp macro="" textlink="">
      <xdr:nvSpPr>
        <xdr:cNvPr id="489" name="楕円 488">
          <a:extLst>
            <a:ext uri="{FF2B5EF4-FFF2-40B4-BE49-F238E27FC236}">
              <a16:creationId xmlns:a16="http://schemas.microsoft.com/office/drawing/2014/main" id="{EBE25BE6-A708-496E-B194-77D17151D644}"/>
            </a:ext>
          </a:extLst>
        </xdr:cNvPr>
        <xdr:cNvSpPr/>
      </xdr:nvSpPr>
      <xdr:spPr>
        <a:xfrm>
          <a:off x="6921500" y="1669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158253</xdr:rowOff>
    </xdr:from>
    <xdr:ext cx="534377" cy="259045"/>
    <xdr:sp macro="" textlink="">
      <xdr:nvSpPr>
        <xdr:cNvPr id="490" name="テキスト ボックス 489">
          <a:extLst>
            <a:ext uri="{FF2B5EF4-FFF2-40B4-BE49-F238E27FC236}">
              <a16:creationId xmlns:a16="http://schemas.microsoft.com/office/drawing/2014/main" id="{EBA85824-4F2D-4993-AB8E-01A6D056970D}"/>
            </a:ext>
          </a:extLst>
        </xdr:cNvPr>
        <xdr:cNvSpPr txBox="1"/>
      </xdr:nvSpPr>
      <xdr:spPr>
        <a:xfrm>
          <a:off x="6705111" y="1678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87DE087A-02D7-4545-B8B4-43644DCC6B8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93F6E223-9070-42F0-BC3E-3C06DB2B6BE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F018C0E8-FA55-4F2F-9A90-18EB2BD80C6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EE8F1926-30A1-4AA2-8472-DABA6B7B224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8B2B872B-1444-43E2-B4D4-C818569EF8E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2D498FF7-9496-4F5B-9833-F10912D4052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773344F6-6441-4D32-B2BE-99ECD1EFE4F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24C211D-2273-4C0E-A156-98FA2971EBF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D5B39D82-09E0-4652-9FD2-963C758553E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9BA2BF8-D571-481F-8A5E-E0BFEE439F8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FF2DC7B6-8516-4E7C-A5F7-4BEB2213031A}"/>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50FA7CA5-E423-468A-9FC6-72C571C22506}"/>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425B0B00-A878-46A9-886B-86DB75C7F6A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C5D48669-BBE2-43FF-AE97-2B6887B08649}"/>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DED1223D-D11C-42B7-9F59-1E66C998071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79B7D4D3-39C6-4A94-A2E4-D2D2FD23FDB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E73A9C3D-182B-4B3D-AA1C-B0730D9BE4C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545854AE-D643-4792-BD92-8185D9EA957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94286307-B156-4E85-8799-6A7687EE6FFB}"/>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F06F8F16-6597-47EB-AEFF-062F9C43B87B}"/>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5D125609-2BC4-49E3-AA58-727B4640597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1E2C783B-9DF7-43CC-8D61-C9D2B58A1C8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85CEFF58-5598-417B-B16E-0368C82BB66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C34E1A99-35B7-434F-92C2-86B8F661EEE6}"/>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E368C7DA-D2B2-4398-9279-28338AC6BD75}"/>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C43199B-4D9C-4393-BBCA-FEFB42EDD803}"/>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1CE6A29C-F65D-4B43-A2F7-B2CA175873DC}"/>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C71B49B3-8C10-4069-B5D3-C948A60B58A6}"/>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113716</xdr:rowOff>
    </xdr:from>
    <xdr:to>
      <xdr:col>85</xdr:col>
      <xdr:colOff>127000</xdr:colOff>
      <xdr:row>37</xdr:row>
      <xdr:rowOff>114783</xdr:rowOff>
    </xdr:to>
    <xdr:cxnSp macro="">
      <xdr:nvCxnSpPr>
        <xdr:cNvPr id="519" name="直線コネクタ 518">
          <a:extLst>
            <a:ext uri="{FF2B5EF4-FFF2-40B4-BE49-F238E27FC236}">
              <a16:creationId xmlns:a16="http://schemas.microsoft.com/office/drawing/2014/main" id="{C7D46626-FA96-4FA4-B481-74A12ABEAD88}"/>
            </a:ext>
          </a:extLst>
        </xdr:cNvPr>
        <xdr:cNvCxnSpPr/>
      </xdr:nvCxnSpPr>
      <xdr:spPr>
        <a:xfrm flipV="1">
          <a:off x="15481300" y="6457366"/>
          <a:ext cx="8382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265D737B-3535-46E7-81AD-7BC775B44E4A}"/>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795C8FAE-9BF4-4DCB-8ABE-B290BA8D9DB2}"/>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102381</xdr:rowOff>
    </xdr:from>
    <xdr:to>
      <xdr:col>81</xdr:col>
      <xdr:colOff>50800</xdr:colOff>
      <xdr:row>37</xdr:row>
      <xdr:rowOff>114783</xdr:rowOff>
    </xdr:to>
    <xdr:cxnSp macro="">
      <xdr:nvCxnSpPr>
        <xdr:cNvPr id="522" name="直線コネクタ 521">
          <a:extLst>
            <a:ext uri="{FF2B5EF4-FFF2-40B4-BE49-F238E27FC236}">
              <a16:creationId xmlns:a16="http://schemas.microsoft.com/office/drawing/2014/main" id="{E5A4F3FE-3797-4BFB-BB64-9A389253D9F4}"/>
            </a:ext>
          </a:extLst>
        </xdr:cNvPr>
        <xdr:cNvCxnSpPr/>
      </xdr:nvCxnSpPr>
      <xdr:spPr>
        <a:xfrm>
          <a:off x="14592300" y="6446031"/>
          <a:ext cx="889000" cy="1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F2BFC496-1358-41D2-8E6E-B1B515C55E44}"/>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B4BDCA62-BC42-4E5E-A7F8-196A7C78D3DA}"/>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102381</xdr:rowOff>
    </xdr:from>
    <xdr:to>
      <xdr:col>76</xdr:col>
      <xdr:colOff>114300</xdr:colOff>
      <xdr:row>37</xdr:row>
      <xdr:rowOff>142786</xdr:rowOff>
    </xdr:to>
    <xdr:cxnSp macro="">
      <xdr:nvCxnSpPr>
        <xdr:cNvPr id="525" name="直線コネクタ 524">
          <a:extLst>
            <a:ext uri="{FF2B5EF4-FFF2-40B4-BE49-F238E27FC236}">
              <a16:creationId xmlns:a16="http://schemas.microsoft.com/office/drawing/2014/main" id="{AB8C08C0-09A7-4395-8309-642C1C3FF867}"/>
            </a:ext>
          </a:extLst>
        </xdr:cNvPr>
        <xdr:cNvCxnSpPr/>
      </xdr:nvCxnSpPr>
      <xdr:spPr>
        <a:xfrm flipV="1">
          <a:off x="13703300" y="6446031"/>
          <a:ext cx="889000" cy="4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BE597D00-C21D-47DE-A825-744DF6D16949}"/>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2936C78D-A472-4497-8E3C-759E2821260D}"/>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92685</xdr:rowOff>
    </xdr:from>
    <xdr:to>
      <xdr:col>71</xdr:col>
      <xdr:colOff>177800</xdr:colOff>
      <xdr:row>37</xdr:row>
      <xdr:rowOff>142786</xdr:rowOff>
    </xdr:to>
    <xdr:cxnSp macro="">
      <xdr:nvCxnSpPr>
        <xdr:cNvPr id="528" name="直線コネクタ 527">
          <a:extLst>
            <a:ext uri="{FF2B5EF4-FFF2-40B4-BE49-F238E27FC236}">
              <a16:creationId xmlns:a16="http://schemas.microsoft.com/office/drawing/2014/main" id="{81D57FA8-B215-4C7C-B1FE-0842BD364D47}"/>
            </a:ext>
          </a:extLst>
        </xdr:cNvPr>
        <xdr:cNvCxnSpPr/>
      </xdr:nvCxnSpPr>
      <xdr:spPr>
        <a:xfrm>
          <a:off x="12814300" y="6436335"/>
          <a:ext cx="8890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2F494F78-4085-4C7F-9CEF-1F8178E7D69B}"/>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CB928BB1-1C62-427C-8A01-3EA5ACB65B37}"/>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1E045D65-FF55-40BF-A9A8-AE9E0066C6A9}"/>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a:extLst>
            <a:ext uri="{FF2B5EF4-FFF2-40B4-BE49-F238E27FC236}">
              <a16:creationId xmlns:a16="http://schemas.microsoft.com/office/drawing/2014/main" id="{11CD2EE1-7E14-437D-B7B4-637C994A07DA}"/>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EF5CEFD-DDB1-406C-BC9C-0B085B59087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8267A38-2D6D-48E2-8713-B8C44E9E74E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1FCC652-D618-4AAD-AB47-8B2DBA3042D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ABAA0AF-06B1-4EA3-9587-AD2798FBDD6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CD7C20E-5004-4CFF-89BE-5AC8BA29935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62916</xdr:rowOff>
    </xdr:from>
    <xdr:to>
      <xdr:col>85</xdr:col>
      <xdr:colOff>177800</xdr:colOff>
      <xdr:row>37</xdr:row>
      <xdr:rowOff>164516</xdr:rowOff>
    </xdr:to>
    <xdr:sp macro="" textlink="">
      <xdr:nvSpPr>
        <xdr:cNvPr id="538" name="楕円 537">
          <a:extLst>
            <a:ext uri="{FF2B5EF4-FFF2-40B4-BE49-F238E27FC236}">
              <a16:creationId xmlns:a16="http://schemas.microsoft.com/office/drawing/2014/main" id="{100356C6-CD9B-429E-9413-185F401F06AA}"/>
            </a:ext>
          </a:extLst>
        </xdr:cNvPr>
        <xdr:cNvSpPr/>
      </xdr:nvSpPr>
      <xdr:spPr>
        <a:xfrm>
          <a:off x="16268700" y="64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149293</xdr:rowOff>
    </xdr:from>
    <xdr:ext cx="534377" cy="259045"/>
    <xdr:sp macro="" textlink="">
      <xdr:nvSpPr>
        <xdr:cNvPr id="539" name="消防費該当値テキスト">
          <a:extLst>
            <a:ext uri="{FF2B5EF4-FFF2-40B4-BE49-F238E27FC236}">
              <a16:creationId xmlns:a16="http://schemas.microsoft.com/office/drawing/2014/main" id="{4B547B12-B946-4E2C-88D1-89D8253D40BA}"/>
            </a:ext>
          </a:extLst>
        </xdr:cNvPr>
        <xdr:cNvSpPr txBox="1"/>
      </xdr:nvSpPr>
      <xdr:spPr>
        <a:xfrm>
          <a:off x="16370300" y="63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63983</xdr:rowOff>
    </xdr:from>
    <xdr:to>
      <xdr:col>81</xdr:col>
      <xdr:colOff>101600</xdr:colOff>
      <xdr:row>37</xdr:row>
      <xdr:rowOff>165582</xdr:rowOff>
    </xdr:to>
    <xdr:sp macro="" textlink="">
      <xdr:nvSpPr>
        <xdr:cNvPr id="540" name="楕円 539">
          <a:extLst>
            <a:ext uri="{FF2B5EF4-FFF2-40B4-BE49-F238E27FC236}">
              <a16:creationId xmlns:a16="http://schemas.microsoft.com/office/drawing/2014/main" id="{C4208845-BF69-4F5B-BD11-DC6249356A64}"/>
            </a:ext>
          </a:extLst>
        </xdr:cNvPr>
        <xdr:cNvSpPr/>
      </xdr:nvSpPr>
      <xdr:spPr>
        <a:xfrm>
          <a:off x="15430500" y="640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156710</xdr:rowOff>
    </xdr:from>
    <xdr:ext cx="534377" cy="259045"/>
    <xdr:sp macro="" textlink="">
      <xdr:nvSpPr>
        <xdr:cNvPr id="541" name="テキスト ボックス 540">
          <a:extLst>
            <a:ext uri="{FF2B5EF4-FFF2-40B4-BE49-F238E27FC236}">
              <a16:creationId xmlns:a16="http://schemas.microsoft.com/office/drawing/2014/main" id="{B41E6008-57E0-44C3-9370-1226820E6724}"/>
            </a:ext>
          </a:extLst>
        </xdr:cNvPr>
        <xdr:cNvSpPr txBox="1"/>
      </xdr:nvSpPr>
      <xdr:spPr>
        <a:xfrm>
          <a:off x="15214111" y="650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51581</xdr:rowOff>
    </xdr:from>
    <xdr:to>
      <xdr:col>76</xdr:col>
      <xdr:colOff>165100</xdr:colOff>
      <xdr:row>37</xdr:row>
      <xdr:rowOff>153181</xdr:rowOff>
    </xdr:to>
    <xdr:sp macro="" textlink="">
      <xdr:nvSpPr>
        <xdr:cNvPr id="542" name="楕円 541">
          <a:extLst>
            <a:ext uri="{FF2B5EF4-FFF2-40B4-BE49-F238E27FC236}">
              <a16:creationId xmlns:a16="http://schemas.microsoft.com/office/drawing/2014/main" id="{B6D254C8-6CDD-4E6C-92F6-73858874E4AF}"/>
            </a:ext>
          </a:extLst>
        </xdr:cNvPr>
        <xdr:cNvSpPr/>
      </xdr:nvSpPr>
      <xdr:spPr>
        <a:xfrm>
          <a:off x="14541500" y="63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144308</xdr:rowOff>
    </xdr:from>
    <xdr:ext cx="534377" cy="259045"/>
    <xdr:sp macro="" textlink="">
      <xdr:nvSpPr>
        <xdr:cNvPr id="543" name="テキスト ボックス 542">
          <a:extLst>
            <a:ext uri="{FF2B5EF4-FFF2-40B4-BE49-F238E27FC236}">
              <a16:creationId xmlns:a16="http://schemas.microsoft.com/office/drawing/2014/main" id="{63D38B45-F4A8-491C-8617-E88D48E005B1}"/>
            </a:ext>
          </a:extLst>
        </xdr:cNvPr>
        <xdr:cNvSpPr txBox="1"/>
      </xdr:nvSpPr>
      <xdr:spPr>
        <a:xfrm>
          <a:off x="14325111" y="648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91986</xdr:rowOff>
    </xdr:from>
    <xdr:to>
      <xdr:col>72</xdr:col>
      <xdr:colOff>38100</xdr:colOff>
      <xdr:row>38</xdr:row>
      <xdr:rowOff>22137</xdr:rowOff>
    </xdr:to>
    <xdr:sp macro="" textlink="">
      <xdr:nvSpPr>
        <xdr:cNvPr id="544" name="楕円 543">
          <a:extLst>
            <a:ext uri="{FF2B5EF4-FFF2-40B4-BE49-F238E27FC236}">
              <a16:creationId xmlns:a16="http://schemas.microsoft.com/office/drawing/2014/main" id="{B6A277B4-30AA-4D77-BFAB-BC87A06AD111}"/>
            </a:ext>
          </a:extLst>
        </xdr:cNvPr>
        <xdr:cNvSpPr/>
      </xdr:nvSpPr>
      <xdr:spPr>
        <a:xfrm>
          <a:off x="13652500" y="64356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13263</xdr:rowOff>
    </xdr:from>
    <xdr:ext cx="534377" cy="259045"/>
    <xdr:sp macro="" textlink="">
      <xdr:nvSpPr>
        <xdr:cNvPr id="545" name="テキスト ボックス 544">
          <a:extLst>
            <a:ext uri="{FF2B5EF4-FFF2-40B4-BE49-F238E27FC236}">
              <a16:creationId xmlns:a16="http://schemas.microsoft.com/office/drawing/2014/main" id="{F774EF38-2991-4EF4-8774-009EAA58F7DD}"/>
            </a:ext>
          </a:extLst>
        </xdr:cNvPr>
        <xdr:cNvSpPr txBox="1"/>
      </xdr:nvSpPr>
      <xdr:spPr>
        <a:xfrm>
          <a:off x="13436111" y="6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41885</xdr:rowOff>
    </xdr:from>
    <xdr:to>
      <xdr:col>67</xdr:col>
      <xdr:colOff>101600</xdr:colOff>
      <xdr:row>37</xdr:row>
      <xdr:rowOff>143485</xdr:rowOff>
    </xdr:to>
    <xdr:sp macro="" textlink="">
      <xdr:nvSpPr>
        <xdr:cNvPr id="546" name="楕円 545">
          <a:extLst>
            <a:ext uri="{FF2B5EF4-FFF2-40B4-BE49-F238E27FC236}">
              <a16:creationId xmlns:a16="http://schemas.microsoft.com/office/drawing/2014/main" id="{5C5887D3-AC78-4868-AEDA-D4B30382E90C}"/>
            </a:ext>
          </a:extLst>
        </xdr:cNvPr>
        <xdr:cNvSpPr/>
      </xdr:nvSpPr>
      <xdr:spPr>
        <a:xfrm>
          <a:off x="12763500" y="63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160012</xdr:rowOff>
    </xdr:from>
    <xdr:ext cx="534377" cy="259045"/>
    <xdr:sp macro="" textlink="">
      <xdr:nvSpPr>
        <xdr:cNvPr id="547" name="テキスト ボックス 546">
          <a:extLst>
            <a:ext uri="{FF2B5EF4-FFF2-40B4-BE49-F238E27FC236}">
              <a16:creationId xmlns:a16="http://schemas.microsoft.com/office/drawing/2014/main" id="{74692AD3-BF19-40B5-8A04-FBB1A2FE5540}"/>
            </a:ext>
          </a:extLst>
        </xdr:cNvPr>
        <xdr:cNvSpPr txBox="1"/>
      </xdr:nvSpPr>
      <xdr:spPr>
        <a:xfrm>
          <a:off x="12547111" y="616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926AD564-1C97-4F9E-827A-B0718F7BB33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ED48BD72-E73A-4E12-ADD5-8335CB69F17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C67763C2-D62B-4A85-8D73-336E821D88F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8FCE6CFF-7A48-4253-9080-7D085F75A0E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AFF5B76D-304E-4118-8815-A6EF93C12E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6D2669BE-D273-41FB-A647-69AF1056AF3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4AB855A0-F887-4B41-A639-B526B88B6BF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F1353D49-336B-4963-A234-61C33121AFE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470135CD-22D5-40BB-AC61-5745D5FEB40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FA31FB8F-F901-4769-87D0-0482288F9C8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EC0CF2F1-CAE2-4371-90E2-15D4A8400484}"/>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ECA48117-4CB7-40E4-A6C9-CD46923EBB94}"/>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17F3DAE1-A1E2-4809-8BAF-B9B40E86D4A5}"/>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B32F4A40-B606-4251-AE39-A059B4E8482C}"/>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7B985CD3-32A6-47C2-8585-EE65C941591C}"/>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A99FC923-C39D-43E8-8A0A-749BFBF5498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CA3CC3BA-08C6-4F5F-8B7C-973A0E1AFA0C}"/>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CAB1A8B7-6CAD-471F-9E28-A89943E2361D}"/>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C8302C3-FC3B-4046-A645-41A5B7B7067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10B53741-4B96-40CB-A6C4-9BDA6D2FBC1E}"/>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3910ACBB-EDEE-4B5E-8F30-F3A9559CD803}"/>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B9DBA5DE-8814-4CB5-9B5C-15500EA4357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D7E0EC56-CB73-4AAF-B34B-F5C69BDB0489}"/>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1F505920-C16D-4954-9EF7-C7583CD913D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7B563D7F-564C-4A85-AE60-FE9D6EC3405A}"/>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494F923B-6904-48AB-9460-C3EF1F0517E6}"/>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6A321320-B3FC-4C9B-9A45-4F9EEE34FC5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C79B9D8E-015C-4589-9892-2F467B0C9C65}"/>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33B5C8FC-1961-4C56-898F-DC3A3C57B4AD}"/>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62535</xdr:rowOff>
    </xdr:from>
    <xdr:to>
      <xdr:col>85</xdr:col>
      <xdr:colOff>127000</xdr:colOff>
      <xdr:row>59</xdr:row>
      <xdr:rowOff>8751</xdr:rowOff>
    </xdr:to>
    <xdr:cxnSp macro="">
      <xdr:nvCxnSpPr>
        <xdr:cNvPr id="577" name="直線コネクタ 576">
          <a:extLst>
            <a:ext uri="{FF2B5EF4-FFF2-40B4-BE49-F238E27FC236}">
              <a16:creationId xmlns:a16="http://schemas.microsoft.com/office/drawing/2014/main" id="{6E4E11A7-CFBE-44A4-A49B-24AA41FD4B8C}"/>
            </a:ext>
          </a:extLst>
        </xdr:cNvPr>
        <xdr:cNvCxnSpPr/>
      </xdr:nvCxnSpPr>
      <xdr:spPr>
        <a:xfrm flipV="1">
          <a:off x="15481300" y="9835185"/>
          <a:ext cx="838200" cy="2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34C37365-1457-4CF7-8CD5-0331D352277A}"/>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FF666F40-2E01-4249-BBEA-FE2B5C616273}"/>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8751</xdr:rowOff>
    </xdr:from>
    <xdr:to>
      <xdr:col>81</xdr:col>
      <xdr:colOff>50800</xdr:colOff>
      <xdr:row>59</xdr:row>
      <xdr:rowOff>13424</xdr:rowOff>
    </xdr:to>
    <xdr:cxnSp macro="">
      <xdr:nvCxnSpPr>
        <xdr:cNvPr id="580" name="直線コネクタ 579">
          <a:extLst>
            <a:ext uri="{FF2B5EF4-FFF2-40B4-BE49-F238E27FC236}">
              <a16:creationId xmlns:a16="http://schemas.microsoft.com/office/drawing/2014/main" id="{5760BFE5-0583-4139-B96B-854FFC433B53}"/>
            </a:ext>
          </a:extLst>
        </xdr:cNvPr>
        <xdr:cNvCxnSpPr/>
      </xdr:nvCxnSpPr>
      <xdr:spPr>
        <a:xfrm flipV="1">
          <a:off x="14592300" y="10124301"/>
          <a:ext cx="889000" cy="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96C916E2-8854-43F0-9C0A-D580286E9836}"/>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117A19A9-A56D-4A1E-B211-C42E2CE06028}"/>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138785</xdr:rowOff>
    </xdr:from>
    <xdr:to>
      <xdr:col>76</xdr:col>
      <xdr:colOff>114300</xdr:colOff>
      <xdr:row>59</xdr:row>
      <xdr:rowOff>13424</xdr:rowOff>
    </xdr:to>
    <xdr:cxnSp macro="">
      <xdr:nvCxnSpPr>
        <xdr:cNvPr id="583" name="直線コネクタ 582">
          <a:extLst>
            <a:ext uri="{FF2B5EF4-FFF2-40B4-BE49-F238E27FC236}">
              <a16:creationId xmlns:a16="http://schemas.microsoft.com/office/drawing/2014/main" id="{36D5B9F2-5305-466B-83CF-D863BC30BEA9}"/>
            </a:ext>
          </a:extLst>
        </xdr:cNvPr>
        <xdr:cNvCxnSpPr/>
      </xdr:nvCxnSpPr>
      <xdr:spPr>
        <a:xfrm>
          <a:off x="13703300" y="10082885"/>
          <a:ext cx="889000" cy="4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20C02ED9-AFFE-4CF5-8C30-CF7AC281DA47}"/>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3239C3A4-7D13-42EA-8B71-E17194ADD155}"/>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72365</xdr:rowOff>
    </xdr:from>
    <xdr:to>
      <xdr:col>71</xdr:col>
      <xdr:colOff>177800</xdr:colOff>
      <xdr:row>58</xdr:row>
      <xdr:rowOff>138785</xdr:rowOff>
    </xdr:to>
    <xdr:cxnSp macro="">
      <xdr:nvCxnSpPr>
        <xdr:cNvPr id="586" name="直線コネクタ 585">
          <a:extLst>
            <a:ext uri="{FF2B5EF4-FFF2-40B4-BE49-F238E27FC236}">
              <a16:creationId xmlns:a16="http://schemas.microsoft.com/office/drawing/2014/main" id="{FC7D635C-5E50-4752-9EC5-D1E47EC63E8A}"/>
            </a:ext>
          </a:extLst>
        </xdr:cNvPr>
        <xdr:cNvCxnSpPr/>
      </xdr:nvCxnSpPr>
      <xdr:spPr>
        <a:xfrm>
          <a:off x="12814300" y="10016465"/>
          <a:ext cx="889000" cy="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AD00AC7B-C13F-4E92-85DA-89CA3C702AC9}"/>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E26AB2F0-C548-46FC-8D95-019638BDE2A9}"/>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721551EB-F59D-4B00-96EA-C6E972C6C42F}"/>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376946B7-7FE2-4D49-BC96-CA9943226D2C}"/>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47BA9A5-C907-417E-9BED-C40CA62B1B6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14B88D7E-4A52-45F4-B51E-1C2F597CD06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F9BF980-9549-4360-8FB0-5498B5A4D47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394648A4-7424-47F6-919A-D3C8B5EBBB1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92A21D8E-C32E-4C00-B23B-EDD9723F88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11735</xdr:rowOff>
    </xdr:from>
    <xdr:to>
      <xdr:col>85</xdr:col>
      <xdr:colOff>177800</xdr:colOff>
      <xdr:row>57</xdr:row>
      <xdr:rowOff>113335</xdr:rowOff>
    </xdr:to>
    <xdr:sp macro="" textlink="">
      <xdr:nvSpPr>
        <xdr:cNvPr id="596" name="楕円 595">
          <a:extLst>
            <a:ext uri="{FF2B5EF4-FFF2-40B4-BE49-F238E27FC236}">
              <a16:creationId xmlns:a16="http://schemas.microsoft.com/office/drawing/2014/main" id="{984D3EAC-39D1-4EF1-B43C-D2C036409A00}"/>
            </a:ext>
          </a:extLst>
        </xdr:cNvPr>
        <xdr:cNvSpPr/>
      </xdr:nvSpPr>
      <xdr:spPr>
        <a:xfrm>
          <a:off x="16268700" y="97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161612</xdr:rowOff>
    </xdr:from>
    <xdr:ext cx="534377" cy="259045"/>
    <xdr:sp macro="" textlink="">
      <xdr:nvSpPr>
        <xdr:cNvPr id="597" name="教育費該当値テキスト">
          <a:extLst>
            <a:ext uri="{FF2B5EF4-FFF2-40B4-BE49-F238E27FC236}">
              <a16:creationId xmlns:a16="http://schemas.microsoft.com/office/drawing/2014/main" id="{5D01F5CB-B653-41AC-8903-C89F1951EB1F}"/>
            </a:ext>
          </a:extLst>
        </xdr:cNvPr>
        <xdr:cNvSpPr txBox="1"/>
      </xdr:nvSpPr>
      <xdr:spPr>
        <a:xfrm>
          <a:off x="16370300" y="976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129401</xdr:rowOff>
    </xdr:from>
    <xdr:to>
      <xdr:col>81</xdr:col>
      <xdr:colOff>101600</xdr:colOff>
      <xdr:row>59</xdr:row>
      <xdr:rowOff>59551</xdr:rowOff>
    </xdr:to>
    <xdr:sp macro="" textlink="">
      <xdr:nvSpPr>
        <xdr:cNvPr id="598" name="楕円 597">
          <a:extLst>
            <a:ext uri="{FF2B5EF4-FFF2-40B4-BE49-F238E27FC236}">
              <a16:creationId xmlns:a16="http://schemas.microsoft.com/office/drawing/2014/main" id="{B13F73A5-CBB9-4AAE-989F-0C83CBAB926D}"/>
            </a:ext>
          </a:extLst>
        </xdr:cNvPr>
        <xdr:cNvSpPr/>
      </xdr:nvSpPr>
      <xdr:spPr>
        <a:xfrm>
          <a:off x="15430500" y="1007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50678</xdr:rowOff>
    </xdr:from>
    <xdr:ext cx="534377" cy="259045"/>
    <xdr:sp macro="" textlink="">
      <xdr:nvSpPr>
        <xdr:cNvPr id="599" name="テキスト ボックス 598">
          <a:extLst>
            <a:ext uri="{FF2B5EF4-FFF2-40B4-BE49-F238E27FC236}">
              <a16:creationId xmlns:a16="http://schemas.microsoft.com/office/drawing/2014/main" id="{FE4EAD9B-101B-43F3-AC27-402B42D2BE8C}"/>
            </a:ext>
          </a:extLst>
        </xdr:cNvPr>
        <xdr:cNvSpPr txBox="1"/>
      </xdr:nvSpPr>
      <xdr:spPr>
        <a:xfrm>
          <a:off x="15214111" y="1016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134074</xdr:rowOff>
    </xdr:from>
    <xdr:to>
      <xdr:col>76</xdr:col>
      <xdr:colOff>165100</xdr:colOff>
      <xdr:row>59</xdr:row>
      <xdr:rowOff>64224</xdr:rowOff>
    </xdr:to>
    <xdr:sp macro="" textlink="">
      <xdr:nvSpPr>
        <xdr:cNvPr id="600" name="楕円 599">
          <a:extLst>
            <a:ext uri="{FF2B5EF4-FFF2-40B4-BE49-F238E27FC236}">
              <a16:creationId xmlns:a16="http://schemas.microsoft.com/office/drawing/2014/main" id="{A03EA33B-823B-425D-986D-0FEF806B1E63}"/>
            </a:ext>
          </a:extLst>
        </xdr:cNvPr>
        <xdr:cNvSpPr/>
      </xdr:nvSpPr>
      <xdr:spPr>
        <a:xfrm>
          <a:off x="14541500" y="1007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55351</xdr:rowOff>
    </xdr:from>
    <xdr:ext cx="534377" cy="259045"/>
    <xdr:sp macro="" textlink="">
      <xdr:nvSpPr>
        <xdr:cNvPr id="601" name="テキスト ボックス 600">
          <a:extLst>
            <a:ext uri="{FF2B5EF4-FFF2-40B4-BE49-F238E27FC236}">
              <a16:creationId xmlns:a16="http://schemas.microsoft.com/office/drawing/2014/main" id="{2483DACE-5C11-4CEE-A72A-6339F02EA750}"/>
            </a:ext>
          </a:extLst>
        </xdr:cNvPr>
        <xdr:cNvSpPr txBox="1"/>
      </xdr:nvSpPr>
      <xdr:spPr>
        <a:xfrm>
          <a:off x="14325111" y="101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87985</xdr:rowOff>
    </xdr:from>
    <xdr:to>
      <xdr:col>72</xdr:col>
      <xdr:colOff>38100</xdr:colOff>
      <xdr:row>59</xdr:row>
      <xdr:rowOff>18135</xdr:rowOff>
    </xdr:to>
    <xdr:sp macro="" textlink="">
      <xdr:nvSpPr>
        <xdr:cNvPr id="602" name="楕円 601">
          <a:extLst>
            <a:ext uri="{FF2B5EF4-FFF2-40B4-BE49-F238E27FC236}">
              <a16:creationId xmlns:a16="http://schemas.microsoft.com/office/drawing/2014/main" id="{213339FF-47D2-41CD-B68C-A771DB83D0B1}"/>
            </a:ext>
          </a:extLst>
        </xdr:cNvPr>
        <xdr:cNvSpPr/>
      </xdr:nvSpPr>
      <xdr:spPr>
        <a:xfrm>
          <a:off x="13652500" y="1003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9262</xdr:rowOff>
    </xdr:from>
    <xdr:ext cx="534377" cy="259045"/>
    <xdr:sp macro="" textlink="">
      <xdr:nvSpPr>
        <xdr:cNvPr id="603" name="テキスト ボックス 602">
          <a:extLst>
            <a:ext uri="{FF2B5EF4-FFF2-40B4-BE49-F238E27FC236}">
              <a16:creationId xmlns:a16="http://schemas.microsoft.com/office/drawing/2014/main" id="{9B6BCC1F-3A3F-4003-9F78-A088AEAA1278}"/>
            </a:ext>
          </a:extLst>
        </xdr:cNvPr>
        <xdr:cNvSpPr txBox="1"/>
      </xdr:nvSpPr>
      <xdr:spPr>
        <a:xfrm>
          <a:off x="13436111" y="101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21565</xdr:rowOff>
    </xdr:from>
    <xdr:to>
      <xdr:col>67</xdr:col>
      <xdr:colOff>101600</xdr:colOff>
      <xdr:row>58</xdr:row>
      <xdr:rowOff>123165</xdr:rowOff>
    </xdr:to>
    <xdr:sp macro="" textlink="">
      <xdr:nvSpPr>
        <xdr:cNvPr id="604" name="楕円 603">
          <a:extLst>
            <a:ext uri="{FF2B5EF4-FFF2-40B4-BE49-F238E27FC236}">
              <a16:creationId xmlns:a16="http://schemas.microsoft.com/office/drawing/2014/main" id="{47E8A46E-39B5-49F3-B543-7409CF1AE9DB}"/>
            </a:ext>
          </a:extLst>
        </xdr:cNvPr>
        <xdr:cNvSpPr/>
      </xdr:nvSpPr>
      <xdr:spPr>
        <a:xfrm>
          <a:off x="12763500" y="99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114292</xdr:rowOff>
    </xdr:from>
    <xdr:ext cx="534377" cy="259045"/>
    <xdr:sp macro="" textlink="">
      <xdr:nvSpPr>
        <xdr:cNvPr id="605" name="テキスト ボックス 604">
          <a:extLst>
            <a:ext uri="{FF2B5EF4-FFF2-40B4-BE49-F238E27FC236}">
              <a16:creationId xmlns:a16="http://schemas.microsoft.com/office/drawing/2014/main" id="{0298CAA7-2A85-48E6-9AC8-1A6A21F7763F}"/>
            </a:ext>
          </a:extLst>
        </xdr:cNvPr>
        <xdr:cNvSpPr txBox="1"/>
      </xdr:nvSpPr>
      <xdr:spPr>
        <a:xfrm>
          <a:off x="12547111" y="1005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76A63346-8739-4C48-99FA-15C52248CD1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39171D01-BA40-44DB-86C2-68FFF56515F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FCA10C7-1ABD-49D2-93F5-2223564DB41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AC5AD098-91D9-460C-AA09-8504829A763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BB3F6A60-833C-4179-8AB5-2F9D4D4B578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5E056723-E845-4674-985B-4F2AF4EA02C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EFBB5283-A832-4657-BDA6-FADA605FDBE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8FDDAF88-BE73-4EB0-B6DB-913DE154100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577C3C96-4DCF-4287-B0D7-E860DAEC460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B42699DA-A0A1-41EB-805F-E8018B1361D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EC321131-4484-4C09-B0A3-7DE3C0EF170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C76504E4-C6C7-41EC-BB83-A8BDD7D1189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64FD3905-B237-4DD9-8A55-C1F64D9D237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D9CEAF89-2D6D-410B-BDDE-A00925D3F718}"/>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E33C8261-7FFA-4B37-9D2A-847D102C9A9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AE3BD0C2-D975-46BB-B9BF-05198D992D25}"/>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2382C5A-1C76-4A97-991C-B80D86C3B047}"/>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7A60E108-EF4C-4EB2-A418-3D17D46D5F9A}"/>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C9B49426-4382-4AD4-86A6-3291DDFE8C6C}"/>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7AA2AA40-BF69-4A6A-93D5-A6A03BE6A812}"/>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69775777-E00D-4D4C-8DF2-E706402D752E}"/>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DFCAE11C-8E9E-4F47-9BFB-1C77D94F183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69712EA6-84F1-4601-9A61-C2619BD9766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B36E6A9F-DC20-4FCE-B3E3-F37F553A8B2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3BD2CF13-43F2-4078-B2A0-56415669270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90587596-F686-4E23-A430-B1C7DAFA0A7F}"/>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B4E674EB-9409-445E-946D-983D04B383EF}"/>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3601C85-C56F-49DC-98E9-BC502960FFC3}"/>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8B4DC450-B848-4410-B317-FB1A58DE1B63}"/>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5A2B9FA5-4095-42A9-AE3D-50385F51E7BC}"/>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AF34F906-1CC9-44FD-8F53-2F9D7087C766}"/>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4692A766-FF4B-4E25-BB7F-3742D1BA955B}"/>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36B1B3FD-676D-454E-902B-95509A5F063D}"/>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933953E-7405-4A39-B6CB-0DE49E75D6B7}"/>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82597E01-5CF7-4B3D-97E3-BB9E92D85F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D66C35C8-2614-414A-957B-886A46F65B76}"/>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B67398-C79B-413E-8445-05955DC7D02B}"/>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6C28B686-D6BF-4F03-BDE5-F774217B8CA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644F14ED-3CF4-4617-A692-96DF3ACFEF0A}"/>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12085B4F-12ED-47A1-BF22-095DEAD1B91F}"/>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DC741F50-F90D-462D-B1E7-2A3168984804}"/>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ED50E194-860B-4437-8004-5D2DBC5E9688}"/>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85072627-D7C6-4948-9B79-1941A8B7DBD5}"/>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927D7D7A-13B7-464A-A71F-9294A7D9158B}"/>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72732906-1DF8-44E4-90F2-A14D424C965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86B851F3-5692-4C5D-843D-60408BD412F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A2D7106-D147-4F32-9913-68071ADA07D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E455EF4A-18D2-4304-BFEA-D577D53904C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AA9DD8FC-D2DA-4FF7-915A-99CE3F93883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89F75C24-1ABE-4141-B618-7B7B3EE89729}"/>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21656764-4C64-4C32-96D6-6E43BF23A335}"/>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AB41DFE5-C139-4443-BA54-DFBD1A68EC82}"/>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765B44B3-59BE-4BA9-A59C-0D3519EB9885}"/>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B1D112-1BCB-46BD-8312-23DF5829AAAC}"/>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7ABDFC54-4D2A-469E-A48B-CC21C22B382A}"/>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22D90E4D-CFF7-4CE9-B638-4951339556DB}"/>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FB08F2E9-3F4B-4A54-A6B4-B91086354E94}"/>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AA8F8CC1-990C-42F3-B59D-CEE7A7DD3B0F}"/>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DF3C2AA1-20A8-4246-91F9-1A22563BF36C}"/>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DED34265-6A7A-47B9-8D7C-1D454F8EB27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9DC00B29-3A0F-4CF9-A31B-FF40D9464A0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5A2C6F3-661A-42BB-99CC-F53D281C7BC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B051CA87-5445-43C6-9711-9222E2DE849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77787BBC-1E29-443D-A6B3-24C39CEE70F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7CDBBAA5-160E-416E-8243-225258CCDA7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28697AB5-E699-4264-9A11-E427BD06C2E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CFAF6C6C-85A8-4A48-8E89-48BA8BDDC40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190B934-83FD-49DD-8631-957FBF959E0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A31EDEC8-9B60-4D7F-9023-DAE490A8A65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CCD6C1E4-53C0-44A6-AE31-C3FF8E0420C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41E9922D-30D1-4825-8E2D-21E76179B556}"/>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54681414-58F7-4AD8-B08A-7DEE9C6479EC}"/>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25A11E7E-5478-4171-A49B-3EC7EB917DC9}"/>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A1B459C8-5247-4A95-B68F-710EBFAD83F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5BB85571-3879-4527-A99E-BD2EFC1CCE2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8BC2197F-3FF0-4BDC-A685-7EDFC1D79D0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8A91E7B2-176F-4296-AE29-44C2226E96C2}"/>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B92770F2-8BFB-4B0B-8F0C-2AF0B24D5D37}"/>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72F43AE7-8292-4CB0-B5F4-643970BB73C2}"/>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72B68639-C758-4493-B302-9A0B0D6D398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F6DBA625-5CDC-4790-8DF5-257EAB34BFD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A2AFA464-DC0A-4E12-8B42-2CCCF5CFF4C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EFDCADEE-5CF7-41BE-B0CE-6654808406C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95DF45C3-EC50-4736-B91C-E7B28B234505}"/>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6EF55D1C-AB27-4B43-B9EC-0EC679B95118}"/>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ADF40588-1EAA-4B1B-95A1-C77818AD73B8}"/>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8A6B8AFD-A2AC-4630-84EB-BBD66CD4B948}"/>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97396</xdr:rowOff>
    </xdr:from>
    <xdr:to>
      <xdr:col>85</xdr:col>
      <xdr:colOff>127000</xdr:colOff>
      <xdr:row>97</xdr:row>
      <xdr:rowOff>100825</xdr:rowOff>
    </xdr:to>
    <xdr:cxnSp macro="">
      <xdr:nvCxnSpPr>
        <xdr:cNvPr id="693" name="直線コネクタ 692">
          <a:extLst>
            <a:ext uri="{FF2B5EF4-FFF2-40B4-BE49-F238E27FC236}">
              <a16:creationId xmlns:a16="http://schemas.microsoft.com/office/drawing/2014/main" id="{7EFA3F63-2E73-4F64-8F95-E295A14D5D1E}"/>
            </a:ext>
          </a:extLst>
        </xdr:cNvPr>
        <xdr:cNvCxnSpPr/>
      </xdr:nvCxnSpPr>
      <xdr:spPr>
        <a:xfrm>
          <a:off x="15481300" y="16728046"/>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45B31CC8-FD65-44CA-8C98-9C426005C479}"/>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A49FC1BB-4638-42B1-88FF-B061FA729533}"/>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97396</xdr:rowOff>
    </xdr:from>
    <xdr:to>
      <xdr:col>81</xdr:col>
      <xdr:colOff>50800</xdr:colOff>
      <xdr:row>97</xdr:row>
      <xdr:rowOff>98247</xdr:rowOff>
    </xdr:to>
    <xdr:cxnSp macro="">
      <xdr:nvCxnSpPr>
        <xdr:cNvPr id="696" name="直線コネクタ 695">
          <a:extLst>
            <a:ext uri="{FF2B5EF4-FFF2-40B4-BE49-F238E27FC236}">
              <a16:creationId xmlns:a16="http://schemas.microsoft.com/office/drawing/2014/main" id="{C913AD8D-0757-449A-B25C-BA6E3341A5FA}"/>
            </a:ext>
          </a:extLst>
        </xdr:cNvPr>
        <xdr:cNvCxnSpPr/>
      </xdr:nvCxnSpPr>
      <xdr:spPr>
        <a:xfrm flipV="1">
          <a:off x="14592300" y="16728046"/>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5DA6B09C-C83F-4A09-9426-5777B482C6B9}"/>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ADA7613C-8248-41CA-A422-00559DA79062}"/>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97765</xdr:rowOff>
    </xdr:from>
    <xdr:to>
      <xdr:col>76</xdr:col>
      <xdr:colOff>114300</xdr:colOff>
      <xdr:row>97</xdr:row>
      <xdr:rowOff>98247</xdr:rowOff>
    </xdr:to>
    <xdr:cxnSp macro="">
      <xdr:nvCxnSpPr>
        <xdr:cNvPr id="699" name="直線コネクタ 698">
          <a:extLst>
            <a:ext uri="{FF2B5EF4-FFF2-40B4-BE49-F238E27FC236}">
              <a16:creationId xmlns:a16="http://schemas.microsoft.com/office/drawing/2014/main" id="{A0B9A2BF-2B9E-4FFE-8140-B9AED1F771C4}"/>
            </a:ext>
          </a:extLst>
        </xdr:cNvPr>
        <xdr:cNvCxnSpPr/>
      </xdr:nvCxnSpPr>
      <xdr:spPr>
        <a:xfrm>
          <a:off x="13703300" y="16728415"/>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E482588-6E9A-432D-AB7A-79AB0FD81401}"/>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3252C51A-9D54-4515-9931-7839769C09F1}"/>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92190</xdr:rowOff>
    </xdr:from>
    <xdr:to>
      <xdr:col>71</xdr:col>
      <xdr:colOff>177800</xdr:colOff>
      <xdr:row>97</xdr:row>
      <xdr:rowOff>97765</xdr:rowOff>
    </xdr:to>
    <xdr:cxnSp macro="">
      <xdr:nvCxnSpPr>
        <xdr:cNvPr id="702" name="直線コネクタ 701">
          <a:extLst>
            <a:ext uri="{FF2B5EF4-FFF2-40B4-BE49-F238E27FC236}">
              <a16:creationId xmlns:a16="http://schemas.microsoft.com/office/drawing/2014/main" id="{EF30C551-9DAD-4ECA-8A0F-D33605A34BDF}"/>
            </a:ext>
          </a:extLst>
        </xdr:cNvPr>
        <xdr:cNvCxnSpPr/>
      </xdr:nvCxnSpPr>
      <xdr:spPr>
        <a:xfrm>
          <a:off x="12814300" y="16722840"/>
          <a:ext cx="889000" cy="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74273D60-2032-4AC5-819B-6D146C7EBBCF}"/>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75FB9C56-613B-483C-9ECE-A49BA3F4707D}"/>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189E91DF-53C4-4D6E-9015-6AC5F845A26F}"/>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725FC160-52AF-4616-9EED-324719443284}"/>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396C6430-9BD2-4219-875D-0724DC56647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6EC2CCE7-8D2D-4CAD-B9B4-5E1D73AB04E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462DB2CD-FAA5-4476-AFE6-C93B73969F1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65F0F26C-39EF-4D27-B0B7-5B3C8DBC7FF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65716109-D595-4BD7-BB8F-375627FEF33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50025</xdr:rowOff>
    </xdr:from>
    <xdr:to>
      <xdr:col>85</xdr:col>
      <xdr:colOff>177800</xdr:colOff>
      <xdr:row>97</xdr:row>
      <xdr:rowOff>151625</xdr:rowOff>
    </xdr:to>
    <xdr:sp macro="" textlink="">
      <xdr:nvSpPr>
        <xdr:cNvPr id="712" name="楕円 711">
          <a:extLst>
            <a:ext uri="{FF2B5EF4-FFF2-40B4-BE49-F238E27FC236}">
              <a16:creationId xmlns:a16="http://schemas.microsoft.com/office/drawing/2014/main" id="{376087EF-A8A9-4D73-B805-F9513E7F2B32}"/>
            </a:ext>
          </a:extLst>
        </xdr:cNvPr>
        <xdr:cNvSpPr/>
      </xdr:nvSpPr>
      <xdr:spPr>
        <a:xfrm>
          <a:off x="16268700" y="166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28452</xdr:rowOff>
    </xdr:from>
    <xdr:ext cx="534377" cy="259045"/>
    <xdr:sp macro="" textlink="">
      <xdr:nvSpPr>
        <xdr:cNvPr id="713" name="公債費該当値テキスト">
          <a:extLst>
            <a:ext uri="{FF2B5EF4-FFF2-40B4-BE49-F238E27FC236}">
              <a16:creationId xmlns:a16="http://schemas.microsoft.com/office/drawing/2014/main" id="{B1123B5E-704D-43B1-AF7F-F92088C233FA}"/>
            </a:ext>
          </a:extLst>
        </xdr:cNvPr>
        <xdr:cNvSpPr txBox="1"/>
      </xdr:nvSpPr>
      <xdr:spPr>
        <a:xfrm>
          <a:off x="16370300" y="1665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46596</xdr:rowOff>
    </xdr:from>
    <xdr:to>
      <xdr:col>81</xdr:col>
      <xdr:colOff>101600</xdr:colOff>
      <xdr:row>97</xdr:row>
      <xdr:rowOff>148196</xdr:rowOff>
    </xdr:to>
    <xdr:sp macro="" textlink="">
      <xdr:nvSpPr>
        <xdr:cNvPr id="714" name="楕円 713">
          <a:extLst>
            <a:ext uri="{FF2B5EF4-FFF2-40B4-BE49-F238E27FC236}">
              <a16:creationId xmlns:a16="http://schemas.microsoft.com/office/drawing/2014/main" id="{E96C1BAF-E923-40FC-8F5F-535930B2D00F}"/>
            </a:ext>
          </a:extLst>
        </xdr:cNvPr>
        <xdr:cNvSpPr/>
      </xdr:nvSpPr>
      <xdr:spPr>
        <a:xfrm>
          <a:off x="15430500" y="1667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139323</xdr:rowOff>
    </xdr:from>
    <xdr:ext cx="534377" cy="259045"/>
    <xdr:sp macro="" textlink="">
      <xdr:nvSpPr>
        <xdr:cNvPr id="715" name="テキスト ボックス 714">
          <a:extLst>
            <a:ext uri="{FF2B5EF4-FFF2-40B4-BE49-F238E27FC236}">
              <a16:creationId xmlns:a16="http://schemas.microsoft.com/office/drawing/2014/main" id="{57643DC7-C757-431C-A49A-35B21AA487F2}"/>
            </a:ext>
          </a:extLst>
        </xdr:cNvPr>
        <xdr:cNvSpPr txBox="1"/>
      </xdr:nvSpPr>
      <xdr:spPr>
        <a:xfrm>
          <a:off x="15214111" y="1676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47447</xdr:rowOff>
    </xdr:from>
    <xdr:to>
      <xdr:col>76</xdr:col>
      <xdr:colOff>165100</xdr:colOff>
      <xdr:row>97</xdr:row>
      <xdr:rowOff>149047</xdr:rowOff>
    </xdr:to>
    <xdr:sp macro="" textlink="">
      <xdr:nvSpPr>
        <xdr:cNvPr id="716" name="楕円 715">
          <a:extLst>
            <a:ext uri="{FF2B5EF4-FFF2-40B4-BE49-F238E27FC236}">
              <a16:creationId xmlns:a16="http://schemas.microsoft.com/office/drawing/2014/main" id="{87A8013D-0A34-4A78-AA35-C21C06B849FF}"/>
            </a:ext>
          </a:extLst>
        </xdr:cNvPr>
        <xdr:cNvSpPr/>
      </xdr:nvSpPr>
      <xdr:spPr>
        <a:xfrm>
          <a:off x="14541500" y="1667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140174</xdr:rowOff>
    </xdr:from>
    <xdr:ext cx="534377" cy="259045"/>
    <xdr:sp macro="" textlink="">
      <xdr:nvSpPr>
        <xdr:cNvPr id="717" name="テキスト ボックス 716">
          <a:extLst>
            <a:ext uri="{FF2B5EF4-FFF2-40B4-BE49-F238E27FC236}">
              <a16:creationId xmlns:a16="http://schemas.microsoft.com/office/drawing/2014/main" id="{91EAF9BF-E95C-4C76-892D-28A462964977}"/>
            </a:ext>
          </a:extLst>
        </xdr:cNvPr>
        <xdr:cNvSpPr txBox="1"/>
      </xdr:nvSpPr>
      <xdr:spPr>
        <a:xfrm>
          <a:off x="14325111" y="1677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46965</xdr:rowOff>
    </xdr:from>
    <xdr:to>
      <xdr:col>72</xdr:col>
      <xdr:colOff>38100</xdr:colOff>
      <xdr:row>97</xdr:row>
      <xdr:rowOff>148565</xdr:rowOff>
    </xdr:to>
    <xdr:sp macro="" textlink="">
      <xdr:nvSpPr>
        <xdr:cNvPr id="718" name="楕円 717">
          <a:extLst>
            <a:ext uri="{FF2B5EF4-FFF2-40B4-BE49-F238E27FC236}">
              <a16:creationId xmlns:a16="http://schemas.microsoft.com/office/drawing/2014/main" id="{AC93D258-D327-4CD3-B149-DC672BCABA40}"/>
            </a:ext>
          </a:extLst>
        </xdr:cNvPr>
        <xdr:cNvSpPr/>
      </xdr:nvSpPr>
      <xdr:spPr>
        <a:xfrm>
          <a:off x="13652500" y="1667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139692</xdr:rowOff>
    </xdr:from>
    <xdr:ext cx="534377" cy="259045"/>
    <xdr:sp macro="" textlink="">
      <xdr:nvSpPr>
        <xdr:cNvPr id="719" name="テキスト ボックス 718">
          <a:extLst>
            <a:ext uri="{FF2B5EF4-FFF2-40B4-BE49-F238E27FC236}">
              <a16:creationId xmlns:a16="http://schemas.microsoft.com/office/drawing/2014/main" id="{0B7B0280-92F4-4D09-87A9-906240C830F4}"/>
            </a:ext>
          </a:extLst>
        </xdr:cNvPr>
        <xdr:cNvSpPr txBox="1"/>
      </xdr:nvSpPr>
      <xdr:spPr>
        <a:xfrm>
          <a:off x="13436111" y="1677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41390</xdr:rowOff>
    </xdr:from>
    <xdr:to>
      <xdr:col>67</xdr:col>
      <xdr:colOff>101600</xdr:colOff>
      <xdr:row>97</xdr:row>
      <xdr:rowOff>142990</xdr:rowOff>
    </xdr:to>
    <xdr:sp macro="" textlink="">
      <xdr:nvSpPr>
        <xdr:cNvPr id="720" name="楕円 719">
          <a:extLst>
            <a:ext uri="{FF2B5EF4-FFF2-40B4-BE49-F238E27FC236}">
              <a16:creationId xmlns:a16="http://schemas.microsoft.com/office/drawing/2014/main" id="{272FE37B-DC78-41D6-A0A5-33D809AC11AD}"/>
            </a:ext>
          </a:extLst>
        </xdr:cNvPr>
        <xdr:cNvSpPr/>
      </xdr:nvSpPr>
      <xdr:spPr>
        <a:xfrm>
          <a:off x="12763500" y="166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134117</xdr:rowOff>
    </xdr:from>
    <xdr:ext cx="534377" cy="259045"/>
    <xdr:sp macro="" textlink="">
      <xdr:nvSpPr>
        <xdr:cNvPr id="721" name="テキスト ボックス 720">
          <a:extLst>
            <a:ext uri="{FF2B5EF4-FFF2-40B4-BE49-F238E27FC236}">
              <a16:creationId xmlns:a16="http://schemas.microsoft.com/office/drawing/2014/main" id="{477FBD89-6250-4E97-9836-5B5B5C87C419}"/>
            </a:ext>
          </a:extLst>
        </xdr:cNvPr>
        <xdr:cNvSpPr txBox="1"/>
      </xdr:nvSpPr>
      <xdr:spPr>
        <a:xfrm>
          <a:off x="12547111" y="1676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BD9533B2-A4FC-4772-85FC-211772E6E27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B3A4F142-E2F8-475D-87BB-7DB847E86D2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34021254-5D42-49E7-93D7-4E08F2435F7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D53E01BF-14D2-44F1-B605-0EABF47D4E61}"/>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78AA3CA3-04FF-4493-84D1-5A80923F25A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F7C3A362-E675-4A3A-B069-A423EB35DC9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1DFA8BE9-3C9C-4256-9639-3FF6C31DE54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B0042793-BBB5-4835-8FB3-60F9CBD25CC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976FDF92-18F6-41AF-BA7F-3CE2EDB9B9A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43E0265C-1A31-4F6C-A70E-B4BF1FD73C2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AE93A44A-1E6F-4C67-A511-9E40DD81FC24}"/>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47B4F823-06BD-4621-B62B-5D1667D2458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F90BDA36-DD3B-4B61-A8D6-0188012CEA74}"/>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6BEB1F18-FB0C-4397-ACFB-9C4F63445822}"/>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ECE8DAD3-7E4A-4DFE-BFD9-FA650DD098E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8D6B5F68-7999-4FDE-958F-C421DD0074BF}"/>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9D94D0E8-ECA2-4BD2-8F01-3A2BDBEDAE5C}"/>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ABB6E721-9572-4411-A28B-43EA26483FE8}"/>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80D2CFAF-B719-4871-8FE8-A327D26B210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EE4F4218-D891-4DB2-87EF-8F1B59B2AD4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50F69D31-B3D2-414B-AA81-51A30A0E9F8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7554E4D1-125A-409C-B316-FD0E7AE6C03C}"/>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87CD96C4-16CF-4BF0-ABF0-F163A35A9836}"/>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7CA52473-84A3-44E1-AF02-0FA4E7EACE4D}"/>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E7BC51BA-4826-49A8-A372-6414D579A7BD}"/>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8A52E89B-D808-482C-A441-315FCB0C0FDE}"/>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794D0076-4033-402A-B9F0-6140EF78B1FA}"/>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7AB762E3-266F-46ED-8C28-D3359A7C5A68}"/>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2C358543-2774-4E75-BD6F-ED1CAE245391}"/>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58F74719-9D15-46D2-BDCD-5FC8BB7334B1}"/>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95C09A93-AE06-40B0-9A0D-827C647B4DDA}"/>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995B6832-9853-450F-93B4-6F608932E6E9}"/>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A470F203-8FFA-4D88-9620-339EF89B6098}"/>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B04DF98D-493F-4508-B730-DB3FC49330ED}"/>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25B24FA5-61B3-45DC-A7AF-8DAB1D1A4114}"/>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A499A56D-2778-4A20-A76E-7157969ACCE2}"/>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14FDA80B-BB1C-4970-8436-C957979C38CF}"/>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629AB98-B009-4D95-B0BD-5C89C9AEAEFA}"/>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85769B24-36BF-4B65-B2DC-5CAFA5AB4BD8}"/>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E8B88A87-6D13-4140-A8B7-F933C2B8BF08}"/>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7CC2595-E1EB-44BC-82EE-43126BD9F5D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C4D70741-6643-4B21-AB1B-84ECA0961DF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504DC193-3860-442F-AF29-1F35B5B7083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94AF7CE3-D1FE-4B16-8D61-329912A9AB5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1DE15A54-3D7E-468C-81BB-A034B10BA2F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EDC9F31E-6ACE-44D8-8AAE-6C0238FA6A84}"/>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61D24711-A6F5-4D4E-A27C-08F2DDA2DE8E}"/>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A522C1B6-14E2-43DF-88A7-7AA0DC93291C}"/>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90DBF791-EFB5-4C90-8070-53DD19F73361}"/>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6466D0B3-6750-41FC-90FE-A39DFDE63129}"/>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19D8EA79-79B1-4B59-B37F-113B7AE0CFC3}"/>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B7427117-8EEA-4DB6-A0C4-20333D5428AC}"/>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9F7D442-8231-4A44-9140-1C71A2A8DBBD}"/>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51A25C5B-81E4-41C6-8E54-EB9611D2C04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92550767-75B4-490C-B075-ABF115C60C36}"/>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FF643A88-2645-4E26-B491-AC143F3428B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DF2434F2-730F-4612-B653-0B53D4ADB02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126E0F6C-C941-44E8-A78E-AD0E878DDC7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F16C6E30-13DB-4251-B2F6-9C864F1F494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A3CA5E8A-F1F4-4B7E-9EC9-769EB2374A5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FD1937EF-931D-4431-A8CD-141609C567D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FE9A5B3E-77B2-4B39-8E66-F8564D0B3AD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9C58C378-ABB0-48CD-B830-4D4DC4C0C8B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21012AD9-44EA-4973-9954-02942821B61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702A7F3E-3D21-4B5A-AB1A-3A995605016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D679E178-3AE8-4670-ACE7-639AE67AD71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D1903452-F771-4AD4-8898-B85A8AC0CFC7}"/>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664989AF-4FF6-4DC9-9B60-113EFDC2A69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1FE84081-F72A-4716-AE54-3A83DB8EB06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438B172B-5B7E-472B-AD1A-487A2FE2526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23CD1F96-D395-4F56-8E94-CB03BDDEC19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9AE0109B-383F-4CD1-99A9-4C5B0E6D3D2B}"/>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EA5D6711-C517-4866-8F45-FE47039427F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FEC2A0A8-8112-40BB-B207-A2772DEAF581}"/>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FB09C9AB-E289-47C4-AB5E-F2B9590CF63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FB7E3B0D-9EDA-4526-970E-F8639050799B}"/>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8B19B9E1-58F7-4963-AA54-3A726BDF3D4C}"/>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8CAEB16B-219A-4B38-8F67-9F58747516EE}"/>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F780B690-2585-4720-BBD3-CE3DB4745CF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B7E4D601-CFE7-4B87-A6C5-187CFA8E59B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9E67811-3DCA-4899-A427-C70DF86B378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13888E9-A22D-4606-B911-CDA100CD8F5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E6607C3E-E1CD-4276-B607-A0E79B4C2F3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6E6847D2-9930-4253-8B08-A13475F9DAB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87B9046B-CB9C-4843-9064-9DDFA2F99C23}"/>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600E27F1-D4A7-4CB2-BD6F-C6DDD4BF6C16}"/>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401DD8DD-424A-4FDC-A914-DCFB814ACDD2}"/>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31728294-55D0-41CF-B244-840BF33F5011}"/>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845620A5-79E1-4197-8C7A-76B6F856636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428BDCE-0E28-414B-B274-05E5B736E3F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E43C8A1-D7DB-4C22-8720-EA13F1C8C45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BE05D1DD-40C0-47A9-B343-B61D97D58CC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FC616858-1886-4025-861A-E9049790147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6AEA374-05FB-4890-838F-C70EF070109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AA36A4B0-E9B7-4CA3-9DF8-A1312525C21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49BBD07F-BFD4-4569-9194-3FDE1E541A76}"/>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F146CD1F-A540-4791-A1BF-5665C70000D8}"/>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CB12AB6D-8073-4D4C-AE24-081BB5F9DB35}"/>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26F0B0F4-D048-4979-9A79-F11C9373CE36}"/>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EDA98465-D3F3-45F7-958A-A4EDB0BACA2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56ED47B3-8DB3-4F49-B9FD-340215A119F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83D978E8-FA22-45A8-ABA2-631ED5826F6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959839E6-63C7-4AE0-ADAC-C7B1DF2F18F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10602EB2-0420-4707-A466-F6C3FB1361A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F02C2502-3CD4-4403-A7D6-367E822EFF1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BC716997-6C1A-48B7-B6BB-15580A29749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FDC301D2-C445-44B7-8E32-4CE68D4ACF3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70,499</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5,684</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増加した主な要因として</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財政調整基金積立金の増加や減債基金積立金の皆増が挙げられる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166,910</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13,130</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。増加した主な要因として低所得世帯支援枠及び不足額給付分の給付金・定額減税一体支援枠を活用した給付金に係る事業費の皆増が挙げられる。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55,576</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22,765</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増加した要因として</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総合市民体育館大規模改修及びサブアリーナ増築事業費等の増加が挙げられる。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4F59B19-40E4-43E5-AD0F-DF32DFDC7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CBBBAA3E-9169-47C0-A7ED-13CD4DC3EB98}"/>
            </a:ext>
          </a:extLst>
        </xdr:cNvPr>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69A6E40-6478-4886-9BEE-FA046CA2C3D5}"/>
            </a:ext>
          </a:extLst>
        </xdr:cNvPr>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685059C-89EF-462E-AB60-6AC2B5A8277C}"/>
            </a:ext>
          </a:extLst>
        </xdr:cNvPr>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2A38C7C-7EA4-44D7-8EE9-33EC1E0EE1E0}"/>
            </a:ext>
          </a:extLst>
        </xdr:cNvPr>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AA3F4A7-6379-48FE-8DC9-AB23A94DFF2F}"/>
            </a:ext>
          </a:extLst>
        </xdr:cNvPr>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F09E34E-BD25-4121-854D-9C9EF2E309A0}"/>
            </a:ext>
          </a:extLst>
        </xdr:cNvPr>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B02E2E2-4254-4693-9708-B19ECE436672}"/>
            </a:ext>
          </a:extLst>
        </xdr:cNvPr>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B4DFB88-D4DF-4286-877E-FDC5876A9F46}"/>
            </a:ext>
          </a:extLst>
        </xdr:cNvPr>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C5169BD-701D-44D5-81E8-763903CF0F97}"/>
            </a:ext>
          </a:extLst>
        </xdr:cNvPr>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28C6DBC-9BAF-453C-99FF-225B741D5D2A}"/>
            </a:ext>
          </a:extLst>
        </xdr:cNvPr>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埼玉県蓮田市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B6028133-A04B-4760-AAF7-4D9322D61CF6}"/>
            </a:ext>
          </a:extLst>
        </xdr:cNvPr>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B02D50A-A6DA-4C93-A487-BCA00A7AA834}"/>
            </a:ext>
          </a:extLst>
        </xdr:cNvPr>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財政調整基金残高は、</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448,289</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千円の増加となり、比率が</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2.79</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実質収支は、前年度を</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198,866</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千円下回る</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1,256,729</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千円の黒字となった。</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実質単年度収支は、前年度を</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108,759</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千円下回る</a:t>
          </a:r>
          <a:r>
            <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249,453</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千円の黒字となった。</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今後控える大型事業に備え、財政調整基金の適切な運用を図りつつ、数値の動向を注視していく。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3385CD3-AB25-4BD9-A692-9A3D004AD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F2B92CE-1B73-4952-B3D4-9255C8A5E85E}"/>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CF842F4-0D7A-4041-B2FF-4F806742CC14}"/>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31A9054-E73B-4254-9AE6-9AD6E6D0A9F7}"/>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3867BBAF-16C1-4940-9F59-32E01A44FC1D}"/>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CDB2842-37BE-449D-B67F-AC609DC5BE08}"/>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4AC541F-6CC6-432C-A97E-336EF8ADD986}"/>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埼玉県蓮田市</a:t>
          </a:r>
        </a:p>
      </xdr:txBody>
    </xdr:sp>
    <xdr:clientData/>
  </xdr:twoCellAnchor>
  <xdr:oneCellAnchor>
    <xdr:from>
      <xdr:col>1</xdr:col>
      <xdr:colOff>0</xdr:colOff>
      <xdr:row>3</xdr:row>
      <xdr:rowOff>28575</xdr:rowOff>
    </xdr:from>
    <xdr:ext cx="4308764" cy="379268"/>
    <xdr:sp macro="" textlink="">
      <xdr:nvSpPr>
        <xdr:cNvPr id="9" name="テキスト ボックス 6">
          <a:extLst>
            <a:ext uri="{FF2B5EF4-FFF2-40B4-BE49-F238E27FC236}">
              <a16:creationId xmlns:a16="http://schemas.microsoft.com/office/drawing/2014/main" id="{73619813-343F-4EE5-A7C0-A1DAD0EC6825}"/>
            </a:ext>
          </a:extLst>
        </xdr:cNvPr>
        <xdr:cNvSpPr txBox="1">
          <a:spLocks noChangeArrowheads="1"/>
        </xdr:cNvSpPr>
      </xdr:nvSpPr>
      <xdr:spPr bwMode="auto">
        <a:xfrm>
          <a:off x="504825" y="542925"/>
          <a:ext cx="4308764" cy="379268"/>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2448EE0-86EE-45AC-94DE-DCC3577B3212}"/>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すべての会計で実質収支は黒字となっている。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10080B7-C515-4917-903C-A0DAF8BD5DD6}"/>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DA6B1AF-D390-4327-85F8-B920BF0067EB}"/>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889DDD0-8EED-4FED-A8B5-C31FBA6DDE2E}"/>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64462CB-3BC4-4D64-8C78-F3B40CD8F663}"/>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2123A51-251E-4CDF-8F7E-BB2C4CE323EF}"/>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1F5D1F94-48FD-43DA-8519-FC63DFE31569}"/>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A81A3C2-FCF5-47EE-8C5A-4800A0BF99E5}"/>
            </a:ext>
          </a:extLst>
        </xdr:cNvPr>
        <xdr:cNvSpPr/>
      </xdr:nvSpPr>
      <xdr:spPr bwMode="auto">
        <a:xfrm>
          <a:off x="635000" y="6604000"/>
          <a:ext cx="508000" cy="7937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5F82EE8B-9425-4E8B-9F4B-15EE92489C1A}"/>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4560228A-713F-4816-B841-D3653C096E29}"/>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F441CB8-48F9-4963-BAE3-8E2F65F852D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8A57E6B-0337-4175-8E49-98B9A139B14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476DA2D-889A-4CF6-8C91-3E6AEA63D31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埼玉県蓮田市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91F49D4-9E28-46AB-851E-7D1231670C9E}"/>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B8E4DD3-3130-403F-A918-204F27B47CF0}"/>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2B097D1-BDD0-4FA0-A2DE-F7D8AF0F0B46}"/>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E7FB1BA3-F1CA-4C6F-AD60-43689DFCDEAE}"/>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DBBC5EE-35BB-40B1-934E-A5DABBE0A07A}"/>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237E4FC-9CDC-4B77-B30B-31B45F039DF7}"/>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8401DAC-AE97-4551-9D36-484EB014AD2E}"/>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B025FC5-3043-499E-80D4-1CBE5F4938E9}"/>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4CE4B60-E554-43CB-855D-35165C744D92}"/>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EE2D3E9-04BF-4BAB-B9E1-AEFE07264551}"/>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060A32B-1CC1-4C5F-B8CD-5A293A79FEC3}"/>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45EA84B-FB7E-4239-A548-8F152024CCAC}"/>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9ED38834-68AD-4279-A127-CA0899A9C766}"/>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B3ECB09-D7BD-46A1-B601-00D690C86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2408371-03F0-447A-B693-23D00819FAD5}"/>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593718F-5CEC-4A4F-907F-BB956738EC96}"/>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前年度と比較し、公営企業債の元利償還金に対する繰入金がが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百万円と微増したことに加え、算入公債費等に分類される災害復旧費等に係る基準財政需要額が減少したこと等により、分子が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現在施設の大規模改修事業が開始しており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大型事業が控えて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いるため、元利償還金の増加が見込まれる。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後年度の負担が過大になりすぎないよう健全な財政運営に努める。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30CCED3-F6F7-4E0D-B241-ABDD2BA86C61}"/>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DDBB3B9-78A1-4EF5-AD63-BEC0807CE11A}"/>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D43A543-B924-4404-B358-4C94749FCC6F}"/>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E3F7B58-FDA7-4458-BDD9-5E66F76A45A6}"/>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18A0705-0805-4746-8EB5-37C6469778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7AC19F5-36ED-4D80-BB16-480837B7D189}"/>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4C83A61-A890-4A35-A530-F1BF4870BAB4}"/>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29D2E4A1-89A2-4692-A047-630A4E7E9F14}"/>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12805D5F-F300-477C-8B56-EFCB89ADAFC8}"/>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A669A392-6252-40D4-AFE7-D906595EE4B8}"/>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99CA5DCC-509C-4BC6-B1F8-33AA4AE14830}"/>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BB796816-9A0F-44CD-9C58-6318F11ABBD8}"/>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8F5AF027-DEF6-481C-BA4E-E85DCD3A0BF0}"/>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0A0B2F2B-FD7A-4116-BCD1-60F5A2F43D0B}"/>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E699C80D-8E52-4607-9757-35947C94FCD5}"/>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94110695-5009-47B2-83E6-8E3E6EE8DD97}"/>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9D9CD9E8-72F5-437A-8B8E-5170BE2F26DF}"/>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7346F3CD-7CD3-47E3-9E4B-C3B28F0C72BF}"/>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A2B720B-1B3F-4585-AF89-866EEDA371C4}"/>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B786934-2F2C-48B1-9C0F-A83962C10A31}"/>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A4F5975-16BF-4019-9011-BF832D6925C4}"/>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93408AB-7AC9-4F21-AB1C-1E98E9F8D386}"/>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A7D2C90-3E9D-4F5A-9B9A-E0DF0346DE00}"/>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埼玉県蓮田市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3DD2A51-49CA-492F-8A84-A76458EB5C76}"/>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539FFAD-6280-4E13-AF1E-C05603CD5DB9}"/>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2EDDCF4-00EA-4B9F-9D8A-337EE623D378}"/>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基準財政需要額算入見込額が減少（</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942</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百万円）したため分子が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今後も継続して</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施設の大規模改修などの大型事業が控えており、地方債の現在高</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の増加、充当可能基金の減少が見込まれる。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引き続き、将来負担が過大になりすぎないよう、バランスの取れた財政運営に努めていく。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DA54099E-F8D9-43A1-A0AD-671814691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7AAB536-8E46-4015-8CE2-EB2AD58CFBFD}"/>
            </a:ext>
          </a:extLst>
        </xdr:cNvPr>
        <xdr:cNvSpPr>
          <a:spLocks noChangeArrowheads="1"/>
        </xdr:cNvSpPr>
      </xdr:nvSpPr>
      <xdr:spPr bwMode="auto">
        <a:xfrm>
          <a:off x="828675" y="9363075"/>
          <a:ext cx="695325" cy="64878"/>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A0F2A67-E58D-4DE7-AABC-1695A15256C2}"/>
            </a:ext>
          </a:extLst>
        </xdr:cNvPr>
        <xdr:cNvSpPr>
          <a:spLocks noChangeArrowheads="1"/>
        </xdr:cNvSpPr>
      </xdr:nvSpPr>
      <xdr:spPr bwMode="auto">
        <a:xfrm>
          <a:off x="828675" y="9715500"/>
          <a:ext cx="695325" cy="571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AC25103-3001-4DDC-8E2E-2BB94571FE2B}"/>
            </a:ext>
          </a:extLst>
        </xdr:cNvPr>
        <xdr:cNvSpPr>
          <a:spLocks noChangeArrowheads="1"/>
        </xdr:cNvSpPr>
      </xdr:nvSpPr>
      <xdr:spPr bwMode="auto">
        <a:xfrm>
          <a:off x="123825" y="123825"/>
          <a:ext cx="13435446" cy="5238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7E1F217-3AFC-4E20-942E-93B3EE80E24D}"/>
            </a:ext>
          </a:extLst>
        </xdr:cNvPr>
        <xdr:cNvSpPr>
          <a:spLocks noChangeShapeType="1"/>
        </xdr:cNvSpPr>
      </xdr:nvSpPr>
      <xdr:spPr bwMode="auto">
        <a:xfrm>
          <a:off x="628650" y="9086850"/>
          <a:ext cx="7248525" cy="1714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E07C725-8888-46BE-9F7A-8039CC1F2B56}"/>
            </a:ext>
          </a:extLst>
        </xdr:cNvPr>
        <xdr:cNvSpPr>
          <a:spLocks noChangeArrowheads="1"/>
        </xdr:cNvSpPr>
      </xdr:nvSpPr>
      <xdr:spPr bwMode="auto">
        <a:xfrm>
          <a:off x="13760903" y="165045"/>
          <a:ext cx="3989614" cy="3429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AA1EE63-4BD6-472A-BE0A-B35DBDDF28B8}"/>
            </a:ext>
          </a:extLst>
        </xdr:cNvPr>
        <xdr:cNvSpPr>
          <a:spLocks noChangeArrowheads="1"/>
        </xdr:cNvSpPr>
      </xdr:nvSpPr>
      <xdr:spPr bwMode="auto">
        <a:xfrm>
          <a:off x="17944143" y="165046"/>
          <a:ext cx="7445428" cy="3429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埼玉県蓮田市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AE43291-EC3E-49C6-A73F-99EEF61A4B95}"/>
            </a:ext>
          </a:extLst>
        </xdr:cNvPr>
        <xdr:cNvSpPr txBox="1">
          <a:spLocks noChangeArrowheads="1"/>
        </xdr:cNvSpPr>
      </xdr:nvSpPr>
      <xdr:spPr bwMode="auto">
        <a:xfrm>
          <a:off x="533400" y="804429"/>
          <a:ext cx="2352675" cy="4000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105E44-4888-46EB-8DFD-69B6963C0DBC}"/>
            </a:ext>
          </a:extLst>
        </xdr:cNvPr>
        <xdr:cNvSpPr>
          <a:spLocks noChangeArrowheads="1"/>
        </xdr:cNvSpPr>
      </xdr:nvSpPr>
      <xdr:spPr bwMode="auto">
        <a:xfrm>
          <a:off x="828675" y="9544050"/>
          <a:ext cx="695325" cy="571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3C68D03-25D5-48AB-995C-85C4A30D1F81}"/>
            </a:ext>
          </a:extLst>
        </xdr:cNvPr>
        <xdr:cNvSpPr>
          <a:spLocks noChangeArrowheads="1"/>
        </xdr:cNvSpPr>
      </xdr:nvSpPr>
      <xdr:spPr bwMode="auto">
        <a:xfrm>
          <a:off x="13760903" y="681719"/>
          <a:ext cx="11628668" cy="354193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F448ADB-2C0A-4C7B-A236-F6EAF8F86972}"/>
            </a:ext>
          </a:extLst>
        </xdr:cNvPr>
        <xdr:cNvSpPr txBox="1"/>
      </xdr:nvSpPr>
      <xdr:spPr>
        <a:xfrm>
          <a:off x="13760903" y="1069520"/>
          <a:ext cx="11627664" cy="3154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現在実施している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大規模改修事業や経常経費の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支出に対応するため、公共施設等整備基金の取り崩しを行ったが、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決算剰余金や事業執行に伴う残予算の積立や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今後の元利償還金の増加に備えるために減債基金の積立を計画的に行ったことにより、前年度と比較して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300,047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今後も予定されている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対して、公共施設等整備基金等の各種基金を取り崩すことで、単年度負担を減少させ、事業を確実に推進する。また、合わせて地方債の借入も行うため、地方債残高の増加が予想される。元利償還金が増加することを見越して積立を行った減債基金を、元利償還金の支払額が大きくなるピーク時期に合わせて取り崩しを行うことを今後検討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6B72F8B-8098-4A5C-B9D3-94798F3314EC}"/>
            </a:ext>
          </a:extLst>
        </xdr:cNvPr>
        <xdr:cNvSpPr>
          <a:spLocks noChangeArrowheads="1"/>
        </xdr:cNvSpPr>
      </xdr:nvSpPr>
      <xdr:spPr bwMode="auto">
        <a:xfrm>
          <a:off x="13843535" y="759141"/>
          <a:ext cx="1257055" cy="2771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C178214-3EEB-474E-8CC4-046D87FABF77}"/>
            </a:ext>
          </a:extLst>
        </xdr:cNvPr>
        <xdr:cNvSpPr>
          <a:spLocks noChangeArrowheads="1"/>
        </xdr:cNvSpPr>
      </xdr:nvSpPr>
      <xdr:spPr bwMode="auto">
        <a:xfrm>
          <a:off x="13760903" y="9414163"/>
          <a:ext cx="11628668" cy="13871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6428AAB-35EB-432D-ADE5-405EC240B44E}"/>
            </a:ext>
          </a:extLst>
        </xdr:cNvPr>
        <xdr:cNvSpPr txBox="1"/>
      </xdr:nvSpPr>
      <xdr:spPr>
        <a:xfrm>
          <a:off x="13760903" y="9434080"/>
          <a:ext cx="11627664" cy="1364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公共施設等整備基金　：　埼玉高速鉄道の整備促進及びこれに係る都市基盤整備事業、公用又は公共用に供する施設の整備。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森林環境整備基金　 　：　森林の整備に関する施策、森林の整備を担うべき人材の育成及び確保、森林の有する公益的機能に関する普及啓発、木材の利用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促進、その他の森林の整備促進に関する施策。</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公共施設等整備基金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現在実施中の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大規模改修事業等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の財源とするための取崩額（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千円）が積立額（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千円）を上回ったことによる減少（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538,670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円）。</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森林環境整備基金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普通建設事業に充当したことによる取崩額（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17,056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千円）が、積立額（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7,482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千円）を上回ったことによる減少（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9,574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公共施設等整備基金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今後の公共施設の大規模改修等の実施に合わせて取崩を行う。</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森林環境整備基金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森林環境譲与税の使途に合わせた活用を行うため、歳出予算への充当や積立を行う。</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175FC0A-E990-4636-9D50-EED4D3D1FE0F}"/>
            </a:ext>
          </a:extLst>
        </xdr:cNvPr>
        <xdr:cNvSpPr>
          <a:spLocks noChangeArrowheads="1"/>
        </xdr:cNvSpPr>
      </xdr:nvSpPr>
      <xdr:spPr bwMode="auto">
        <a:xfrm>
          <a:off x="13843534" y="9427583"/>
          <a:ext cx="2510891"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F266828-D17A-461A-B011-42F36A0F1078}"/>
            </a:ext>
          </a:extLst>
        </xdr:cNvPr>
        <xdr:cNvSpPr>
          <a:spLocks noChangeArrowheads="1"/>
        </xdr:cNvSpPr>
      </xdr:nvSpPr>
      <xdr:spPr bwMode="auto">
        <a:xfrm>
          <a:off x="13760903" y="4327070"/>
          <a:ext cx="11628668" cy="28409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B5916D5-0C3D-40FC-8FE2-D9196799473D}"/>
            </a:ext>
          </a:extLst>
        </xdr:cNvPr>
        <xdr:cNvSpPr txBox="1"/>
      </xdr:nvSpPr>
      <xdr:spPr>
        <a:xfrm>
          <a:off x="13760903" y="4724400"/>
          <a:ext cx="11627664" cy="242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決算剰余金や事業執行に伴う残予算の積立額（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1,633,222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千円）が、取崩額（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1,184,933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千円）を超過したため、結果として残高は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448,289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も引き続き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や経常経費の増加により、歳出額が増加する見込みであり、それに伴い財政調整基金の取崩額も増加することが見込まれる。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災害等の突発的な財政需要に備え、今後も適正な水準で維持していくように努める。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A328F10-8723-4AF3-80D5-999F093321D0}"/>
            </a:ext>
          </a:extLst>
        </xdr:cNvPr>
        <xdr:cNvSpPr>
          <a:spLocks noChangeArrowheads="1"/>
        </xdr:cNvSpPr>
      </xdr:nvSpPr>
      <xdr:spPr bwMode="auto">
        <a:xfrm>
          <a:off x="13843534" y="4420048"/>
          <a:ext cx="2048249"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015C8CA-7877-476C-80D3-5B148195C703}"/>
            </a:ext>
          </a:extLst>
        </xdr:cNvPr>
        <xdr:cNvSpPr>
          <a:spLocks noChangeArrowheads="1"/>
        </xdr:cNvSpPr>
      </xdr:nvSpPr>
      <xdr:spPr bwMode="auto">
        <a:xfrm>
          <a:off x="13760903" y="7276355"/>
          <a:ext cx="11628668" cy="19992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F09C1C5-FCBD-4AE0-A609-8CB845C0F818}"/>
            </a:ext>
          </a:extLst>
        </xdr:cNvPr>
        <xdr:cNvSpPr txBox="1"/>
      </xdr:nvSpPr>
      <xdr:spPr>
        <a:xfrm>
          <a:off x="13760903" y="7673685"/>
          <a:ext cx="11627664" cy="158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現在も実施している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の他、今後も改修事業が控えているため、基金取り崩しの他に地方債の借入額の大幅な増加が見込まれる。合わせて元利償還金も増加が見込まれるため、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400,002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千円の積立を行い、残高は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403,093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今後の事業執行に合わせて、元利償還金が最も大きくなる年、または市の財政の状況により取り崩すべきと判断した際に計画的に取り崩し、償還金に充当していく。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4556200-D878-49F1-821F-314C27A0D20F}"/>
            </a:ext>
          </a:extLst>
        </xdr:cNvPr>
        <xdr:cNvSpPr>
          <a:spLocks noChangeArrowheads="1"/>
        </xdr:cNvSpPr>
      </xdr:nvSpPr>
      <xdr:spPr bwMode="auto">
        <a:xfrm>
          <a:off x="13843534" y="7369333"/>
          <a:ext cx="1256400"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年度の公表数値</a:t>
          </a:r>
          <a:r>
            <a:rPr kumimoji="1" lang="en-US" altLang="ja-JP" sz="1100">
              <a:latin typeface="ＭＳ Ｐゴシック" panose="020B0600070205080204" pitchFamily="50" charset="-128"/>
              <a:ea typeface="ＭＳ Ｐゴシック" panose="020B0600070205080204" pitchFamily="50" charset="-128"/>
            </a:rPr>
            <a:t>47.0</a:t>
          </a:r>
          <a:r>
            <a:rPr kumimoji="1" lang="ja-JP" altLang="en-US" sz="1100">
              <a:latin typeface="ＭＳ Ｐゴシック" panose="020B0600070205080204" pitchFamily="50" charset="-128"/>
              <a:ea typeface="ＭＳ Ｐゴシック" panose="020B0600070205080204" pitchFamily="50" charset="-128"/>
            </a:rPr>
            <a:t>％は誤りで、正しくは</a:t>
          </a:r>
          <a:r>
            <a:rPr kumimoji="1" lang="en-US" altLang="ja-JP" sz="1100">
              <a:latin typeface="ＭＳ Ｐゴシック" panose="020B0600070205080204" pitchFamily="50" charset="-128"/>
              <a:ea typeface="ＭＳ Ｐゴシック" panose="020B0600070205080204" pitchFamily="50" charset="-128"/>
            </a:rPr>
            <a:t>53.0</a:t>
          </a:r>
          <a:r>
            <a:rPr kumimoji="1" lang="ja-JP" altLang="en-US" sz="1100">
              <a:latin typeface="ＭＳ Ｐゴシック" panose="020B0600070205080204" pitchFamily="50" charset="-128"/>
              <a:ea typeface="ＭＳ Ｐゴシック" panose="020B0600070205080204" pitchFamily="50" charset="-128"/>
            </a:rPr>
            <a:t>％です。</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64.9</a:t>
          </a:r>
          <a:r>
            <a:rPr kumimoji="1" lang="ja-JP" altLang="en-US" sz="1100">
              <a:latin typeface="ＭＳ Ｐゴシック" panose="020B0600070205080204" pitchFamily="50" charset="-128"/>
              <a:ea typeface="ＭＳ Ｐゴシック" panose="020B0600070205080204" pitchFamily="50" charset="-128"/>
            </a:rPr>
            <a:t>％となっており、全国平均（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％）・埼玉県平均（</a:t>
          </a:r>
          <a:r>
            <a:rPr kumimoji="1" lang="en-US" altLang="ja-JP" sz="1100">
              <a:latin typeface="ＭＳ Ｐゴシック" panose="020B0600070205080204" pitchFamily="50" charset="-128"/>
              <a:ea typeface="ＭＳ Ｐゴシック" panose="020B0600070205080204" pitchFamily="50" charset="-128"/>
            </a:rPr>
            <a:t>67.2</a:t>
          </a:r>
          <a:r>
            <a:rPr kumimoji="1" lang="ja-JP" altLang="en-US" sz="1100">
              <a:latin typeface="ＭＳ Ｐゴシック" panose="020B0600070205080204" pitchFamily="50" charset="-128"/>
              <a:ea typeface="ＭＳ Ｐゴシック" panose="020B0600070205080204" pitchFamily="50" charset="-128"/>
            </a:rPr>
            <a:t>％）をわずかに下回るものの、類似団体内順位は</a:t>
          </a:r>
          <a:r>
            <a:rPr kumimoji="1" lang="en-US" altLang="ja-JP" sz="1100">
              <a:latin typeface="ＭＳ Ｐゴシック" panose="020B0600070205080204" pitchFamily="50" charset="-128"/>
              <a:ea typeface="ＭＳ Ｐゴシック" panose="020B0600070205080204" pitchFamily="50" charset="-128"/>
            </a:rPr>
            <a:t>46/107</a:t>
          </a:r>
          <a:r>
            <a:rPr kumimoji="1" lang="ja-JP" altLang="en-US" sz="1100">
              <a:latin typeface="ＭＳ Ｐゴシック" panose="020B0600070205080204" pitchFamily="50" charset="-128"/>
              <a:ea typeface="ＭＳ Ｐゴシック" panose="020B0600070205080204" pitchFamily="50" charset="-128"/>
            </a:rPr>
            <a:t>と中位にとどまっています。令和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53.0</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64.9</a:t>
          </a:r>
          <a:r>
            <a:rPr kumimoji="1" lang="ja-JP" altLang="en-US" sz="1100">
              <a:latin typeface="ＭＳ Ｐゴシック" panose="020B0600070205080204" pitchFamily="50" charset="-128"/>
              <a:ea typeface="ＭＳ Ｐゴシック" panose="020B0600070205080204" pitchFamily="50" charset="-128"/>
            </a:rPr>
            <a:t>％まで</a:t>
          </a:r>
          <a:r>
            <a:rPr kumimoji="1" lang="en-US" altLang="ja-JP" sz="1100">
              <a:latin typeface="ＭＳ Ｐゴシック" panose="020B0600070205080204" pitchFamily="50" charset="-128"/>
              <a:ea typeface="ＭＳ Ｐゴシック" panose="020B0600070205080204" pitchFamily="50" charset="-128"/>
            </a:rPr>
            <a:t>11.9</a:t>
          </a:r>
          <a:r>
            <a:rPr kumimoji="1" lang="ja-JP" altLang="en-US" sz="1100">
              <a:latin typeface="ＭＳ Ｐゴシック" panose="020B0600070205080204" pitchFamily="50" charset="-128"/>
              <a:ea typeface="ＭＳ Ｐゴシック" panose="020B0600070205080204" pitchFamily="50" charset="-128"/>
            </a:rPr>
            <a:t>ポイント上昇し、類似団体内平均値との差は</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ポイントから</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まで縮小しています。これは、集中的に整備した公共施設等が一斉に更新時期を迎えつつあることによるものと考えられます。公共施設等総合管理計画及び個別施設計画に基づき、施設の統廃合・長寿命化を計画的に進め、財政負担の平準化に努めます。</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71543</xdr:rowOff>
    </xdr:from>
    <xdr:to>
      <xdr:col>23</xdr:col>
      <xdr:colOff>136525</xdr:colOff>
      <xdr:row>32</xdr:row>
      <xdr:rowOff>1693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15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94420</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009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6773</xdr:rowOff>
    </xdr:from>
    <xdr:to>
      <xdr:col>19</xdr:col>
      <xdr:colOff>187325</xdr:colOff>
      <xdr:row>31</xdr:row>
      <xdr:rowOff>108373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57573</xdr:rowOff>
    </xdr:from>
    <xdr:to>
      <xdr:col>23</xdr:col>
      <xdr:colOff>85725</xdr:colOff>
      <xdr:row>31</xdr:row>
      <xdr:rowOff>122343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14404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139065</xdr:rowOff>
    </xdr:from>
    <xdr:to>
      <xdr:col>19</xdr:col>
      <xdr:colOff>136525</xdr:colOff>
      <xdr:row>31</xdr:row>
      <xdr:rowOff>57573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054090"/>
          <a:ext cx="762000" cy="8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30</xdr:row>
      <xdr:rowOff>139065</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5816600"/>
          <a:ext cx="762000" cy="2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113242</xdr:rowOff>
    </xdr:from>
    <xdr:to>
      <xdr:col>7</xdr:col>
      <xdr:colOff>187325</xdr:colOff>
      <xdr:row>28</xdr:row>
      <xdr:rowOff>43392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164042</xdr:rowOff>
    </xdr:from>
    <xdr:to>
      <xdr:col>11</xdr:col>
      <xdr:colOff>136525</xdr:colOff>
      <xdr:row>29</xdr:row>
      <xdr:rowOff>73025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5564717"/>
          <a:ext cx="762000" cy="25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124900</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86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140352</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59919</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388.3</a:t>
          </a:r>
          <a:r>
            <a:rPr kumimoji="1" lang="ja-JP" altLang="en-US" sz="1100">
              <a:latin typeface="ＭＳ Ｐゴシック" panose="020B0600070205080204" pitchFamily="50" charset="-128"/>
              <a:ea typeface="ＭＳ Ｐゴシック" panose="020B0600070205080204" pitchFamily="50" charset="-128"/>
            </a:rPr>
            <a:t>％となっており、全国平均（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％）、埼玉県平均（</a:t>
          </a:r>
          <a:r>
            <a:rPr kumimoji="1" lang="en-US" altLang="ja-JP" sz="1100">
              <a:latin typeface="ＭＳ Ｐゴシック" panose="020B0600070205080204" pitchFamily="50" charset="-128"/>
              <a:ea typeface="ＭＳ Ｐゴシック" panose="020B0600070205080204" pitchFamily="50" charset="-128"/>
            </a:rPr>
            <a:t>525.0</a:t>
          </a:r>
          <a:r>
            <a:rPr kumimoji="1" lang="ja-JP" altLang="en-US" sz="1100">
              <a:latin typeface="ＭＳ Ｐゴシック" panose="020B0600070205080204" pitchFamily="50" charset="-128"/>
              <a:ea typeface="ＭＳ Ｐゴシック" panose="020B0600070205080204" pitchFamily="50" charset="-128"/>
            </a:rPr>
            <a:t>％）及び類似団体内平均値（</a:t>
          </a:r>
          <a:r>
            <a:rPr kumimoji="1" lang="en-US" altLang="ja-JP" sz="1100">
              <a:latin typeface="ＭＳ Ｐゴシック" panose="020B0600070205080204" pitchFamily="50" charset="-128"/>
              <a:ea typeface="ＭＳ Ｐゴシック" panose="020B0600070205080204" pitchFamily="50" charset="-128"/>
            </a:rPr>
            <a:t>515.4</a:t>
          </a:r>
          <a:r>
            <a:rPr kumimoji="1" lang="ja-JP" altLang="en-US" sz="1100">
              <a:latin typeface="ＭＳ Ｐゴシック" panose="020B0600070205080204" pitchFamily="50" charset="-128"/>
              <a:ea typeface="ＭＳ Ｐゴシック" panose="020B0600070205080204" pitchFamily="50" charset="-128"/>
            </a:rPr>
            <a:t>％）をいずれも大きく下回っており、類似団体内順位も</a:t>
          </a:r>
          <a:r>
            <a:rPr kumimoji="1" lang="en-US" altLang="ja-JP" sz="1100">
              <a:latin typeface="ＭＳ Ｐゴシック" panose="020B0600070205080204" pitchFamily="50" charset="-128"/>
              <a:ea typeface="ＭＳ Ｐゴシック" panose="020B0600070205080204" pitchFamily="50" charset="-128"/>
            </a:rPr>
            <a:t>29/108</a:t>
          </a:r>
          <a:r>
            <a:rPr kumimoji="1" lang="ja-JP" altLang="en-US" sz="1100">
              <a:latin typeface="ＭＳ Ｐゴシック" panose="020B0600070205080204" pitchFamily="50" charset="-128"/>
              <a:ea typeface="ＭＳ Ｐゴシック" panose="020B0600070205080204" pitchFamily="50" charset="-128"/>
            </a:rPr>
            <a:t>と上位に位置しています。令和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年度以降、年度により増減はあるものの、一貫して類似団体内平均値を下回る低い水準を維持しています。</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これは、地方債の新規発行を計画的に抑制してきたことなどによるものと考えられます。今後も財源を精査し、将来世代に過度な負担を残さないよう、適正な財政運営に努めます。</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155653</xdr:rowOff>
    </xdr:from>
    <xdr:to>
      <xdr:col>76</xdr:col>
      <xdr:colOff>73025</xdr:colOff>
      <xdr:row>29</xdr:row>
      <xdr:rowOff>85803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72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7080</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57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18267</xdr:rowOff>
    </xdr:from>
    <xdr:to>
      <xdr:col>72</xdr:col>
      <xdr:colOff>123825</xdr:colOff>
      <xdr:row>29</xdr:row>
      <xdr:rowOff>119867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7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35003</xdr:rowOff>
    </xdr:from>
    <xdr:to>
      <xdr:col>76</xdr:col>
      <xdr:colOff>22225</xdr:colOff>
      <xdr:row>29</xdr:row>
      <xdr:rowOff>69067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778578"/>
          <a:ext cx="711200" cy="3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33620</xdr:rowOff>
    </xdr:from>
    <xdr:to>
      <xdr:col>68</xdr:col>
      <xdr:colOff>123825</xdr:colOff>
      <xdr:row>29</xdr:row>
      <xdr:rowOff>135220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7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69067</xdr:rowOff>
    </xdr:from>
    <xdr:to>
      <xdr:col>72</xdr:col>
      <xdr:colOff>73025</xdr:colOff>
      <xdr:row>29</xdr:row>
      <xdr:rowOff>84420</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812642"/>
          <a:ext cx="762000" cy="1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120029</xdr:rowOff>
    </xdr:from>
    <xdr:to>
      <xdr:col>64</xdr:col>
      <xdr:colOff>123825</xdr:colOff>
      <xdr:row>29</xdr:row>
      <xdr:rowOff>50179</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69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170829</xdr:rowOff>
    </xdr:from>
    <xdr:to>
      <xdr:col>68</xdr:col>
      <xdr:colOff>73025</xdr:colOff>
      <xdr:row>29</xdr:row>
      <xdr:rowOff>84420</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742954"/>
          <a:ext cx="762000" cy="8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143969</xdr:rowOff>
    </xdr:from>
    <xdr:to>
      <xdr:col>60</xdr:col>
      <xdr:colOff>123825</xdr:colOff>
      <xdr:row>30</xdr:row>
      <xdr:rowOff>74119</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88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170829</xdr:rowOff>
    </xdr:from>
    <xdr:to>
      <xdr:col>64</xdr:col>
      <xdr:colOff>73025</xdr:colOff>
      <xdr:row>30</xdr:row>
      <xdr:rowOff>23319</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742954"/>
          <a:ext cx="762000" cy="19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136394</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53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151747</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5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66706</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46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90646</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66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52070</xdr:rowOff>
    </xdr:from>
    <xdr:to>
      <xdr:col>24</xdr:col>
      <xdr:colOff>114300</xdr:colOff>
      <xdr:row>36</xdr:row>
      <xdr:rowOff>153670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23495</xdr:rowOff>
    </xdr:from>
    <xdr:to>
      <xdr:col>20</xdr:col>
      <xdr:colOff>38100</xdr:colOff>
      <xdr:row>36</xdr:row>
      <xdr:rowOff>125095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74295</xdr:rowOff>
    </xdr:from>
    <xdr:to>
      <xdr:col>24</xdr:col>
      <xdr:colOff>63500</xdr:colOff>
      <xdr:row>36</xdr:row>
      <xdr:rowOff>102870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2464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164465</xdr:rowOff>
    </xdr:from>
    <xdr:to>
      <xdr:col>15</xdr:col>
      <xdr:colOff>101600</xdr:colOff>
      <xdr:row>36</xdr:row>
      <xdr:rowOff>94615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43815</xdr:rowOff>
    </xdr:from>
    <xdr:to>
      <xdr:col>19</xdr:col>
      <xdr:colOff>177800</xdr:colOff>
      <xdr:row>36</xdr:row>
      <xdr:rowOff>74295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2160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132080</xdr:rowOff>
    </xdr:from>
    <xdr:to>
      <xdr:col>10</xdr:col>
      <xdr:colOff>165100</xdr:colOff>
      <xdr:row>36</xdr:row>
      <xdr:rowOff>62230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11430</xdr:rowOff>
    </xdr:from>
    <xdr:to>
      <xdr:col>15</xdr:col>
      <xdr:colOff>50800</xdr:colOff>
      <xdr:row>36</xdr:row>
      <xdr:rowOff>43815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1836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99695</xdr:rowOff>
    </xdr:from>
    <xdr:to>
      <xdr:col>6</xdr:col>
      <xdr:colOff>38100</xdr:colOff>
      <xdr:row>36</xdr:row>
      <xdr:rowOff>29845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150495</xdr:rowOff>
    </xdr:from>
    <xdr:to>
      <xdr:col>10</xdr:col>
      <xdr:colOff>114300</xdr:colOff>
      <xdr:row>36</xdr:row>
      <xdr:rowOff>11430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151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141622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111142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46372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57976</xdr:rowOff>
    </xdr:from>
    <xdr:to>
      <xdr:col>55</xdr:col>
      <xdr:colOff>50800</xdr:colOff>
      <xdr:row>40</xdr:row>
      <xdr:rowOff>159576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1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36403</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89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59424</xdr:rowOff>
    </xdr:from>
    <xdr:to>
      <xdr:col>50</xdr:col>
      <xdr:colOff>165100</xdr:colOff>
      <xdr:row>40</xdr:row>
      <xdr:rowOff>161024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1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108776</xdr:rowOff>
    </xdr:from>
    <xdr:to>
      <xdr:col>55</xdr:col>
      <xdr:colOff>0</xdr:colOff>
      <xdr:row>40</xdr:row>
      <xdr:rowOff>110224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966776"/>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58280</xdr:rowOff>
    </xdr:from>
    <xdr:to>
      <xdr:col>46</xdr:col>
      <xdr:colOff>38100</xdr:colOff>
      <xdr:row>40</xdr:row>
      <xdr:rowOff>159880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109080</xdr:rowOff>
    </xdr:from>
    <xdr:to>
      <xdr:col>50</xdr:col>
      <xdr:colOff>114300</xdr:colOff>
      <xdr:row>40</xdr:row>
      <xdr:rowOff>110224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8750300" y="696708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59842</xdr:rowOff>
    </xdr:from>
    <xdr:to>
      <xdr:col>41</xdr:col>
      <xdr:colOff>101600</xdr:colOff>
      <xdr:row>40</xdr:row>
      <xdr:rowOff>161442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109080</xdr:rowOff>
    </xdr:from>
    <xdr:to>
      <xdr:col>45</xdr:col>
      <xdr:colOff>177800</xdr:colOff>
      <xdr:row>40</xdr:row>
      <xdr:rowOff>110642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967080"/>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59728</xdr:rowOff>
    </xdr:from>
    <xdr:to>
      <xdr:col>36</xdr:col>
      <xdr:colOff>165100</xdr:colOff>
      <xdr:row>40</xdr:row>
      <xdr:rowOff>161328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1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110528</xdr:rowOff>
    </xdr:from>
    <xdr:to>
      <xdr:col>41</xdr:col>
      <xdr:colOff>50800</xdr:colOff>
      <xdr:row>40</xdr:row>
      <xdr:rowOff>110642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696852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152151</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01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151007</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0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152569</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01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6405</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69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45538</xdr:rowOff>
    </xdr:from>
    <xdr:to>
      <xdr:col>24</xdr:col>
      <xdr:colOff>114300</xdr:colOff>
      <xdr:row>61</xdr:row>
      <xdr:rowOff>147138</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23965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17780</xdr:rowOff>
    </xdr:from>
    <xdr:to>
      <xdr:col>20</xdr:col>
      <xdr:colOff>38100</xdr:colOff>
      <xdr:row>61</xdr:row>
      <xdr:rowOff>119380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68580</xdr:rowOff>
    </xdr:from>
    <xdr:to>
      <xdr:col>24</xdr:col>
      <xdr:colOff>63500</xdr:colOff>
      <xdr:row>61</xdr:row>
      <xdr:rowOff>96338</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2703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161472</xdr:rowOff>
    </xdr:from>
    <xdr:to>
      <xdr:col>15</xdr:col>
      <xdr:colOff>101600</xdr:colOff>
      <xdr:row>61</xdr:row>
      <xdr:rowOff>91622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40822</xdr:rowOff>
    </xdr:from>
    <xdr:to>
      <xdr:col>19</xdr:col>
      <xdr:colOff>177800</xdr:colOff>
      <xdr:row>61</xdr:row>
      <xdr:rowOff>68580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992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13063</xdr:rowOff>
    </xdr:from>
    <xdr:to>
      <xdr:col>15</xdr:col>
      <xdr:colOff>50800</xdr:colOff>
      <xdr:row>61</xdr:row>
      <xdr:rowOff>40822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715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105954</xdr:rowOff>
    </xdr:from>
    <xdr:to>
      <xdr:col>6</xdr:col>
      <xdr:colOff>38100</xdr:colOff>
      <xdr:row>61</xdr:row>
      <xdr:rowOff>36104</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156754</xdr:rowOff>
    </xdr:from>
    <xdr:to>
      <xdr:col>10</xdr:col>
      <xdr:colOff>114300</xdr:colOff>
      <xdr:row>61</xdr:row>
      <xdr:rowOff>13063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437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110507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82749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150200</xdr:rowOff>
    </xdr:from>
    <xdr:to>
      <xdr:col>55</xdr:col>
      <xdr:colOff>50800</xdr:colOff>
      <xdr:row>64</xdr:row>
      <xdr:rowOff>80350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65127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6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150371</xdr:rowOff>
    </xdr:from>
    <xdr:to>
      <xdr:col>50</xdr:col>
      <xdr:colOff>165100</xdr:colOff>
      <xdr:row>64</xdr:row>
      <xdr:rowOff>80521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5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29550</xdr:rowOff>
    </xdr:from>
    <xdr:to>
      <xdr:col>55</xdr:col>
      <xdr:colOff>0</xdr:colOff>
      <xdr:row>64</xdr:row>
      <xdr:rowOff>29721</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1002350"/>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150277</xdr:rowOff>
    </xdr:from>
    <xdr:to>
      <xdr:col>46</xdr:col>
      <xdr:colOff>38100</xdr:colOff>
      <xdr:row>64</xdr:row>
      <xdr:rowOff>80427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5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29627</xdr:rowOff>
    </xdr:from>
    <xdr:to>
      <xdr:col>50</xdr:col>
      <xdr:colOff>114300</xdr:colOff>
      <xdr:row>64</xdr:row>
      <xdr:rowOff>29721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1002427"/>
          <a:ext cx="88900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150544</xdr:rowOff>
    </xdr:from>
    <xdr:to>
      <xdr:col>41</xdr:col>
      <xdr:colOff>101600</xdr:colOff>
      <xdr:row>64</xdr:row>
      <xdr:rowOff>80694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5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29627</xdr:rowOff>
    </xdr:from>
    <xdr:to>
      <xdr:col>45</xdr:col>
      <xdr:colOff>177800</xdr:colOff>
      <xdr:row>64</xdr:row>
      <xdr:rowOff>29894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100242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150526</xdr:rowOff>
    </xdr:from>
    <xdr:to>
      <xdr:col>36</xdr:col>
      <xdr:colOff>165100</xdr:colOff>
      <xdr:row>64</xdr:row>
      <xdr:rowOff>80676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5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29876</xdr:rowOff>
    </xdr:from>
    <xdr:to>
      <xdr:col>41</xdr:col>
      <xdr:colOff>50800</xdr:colOff>
      <xdr:row>64</xdr:row>
      <xdr:rowOff>29894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1002676"/>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71648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4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71554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4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71821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4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71803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4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00000000-0008-0000-0100-00003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00000000-0008-0000-0100-00003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100-00003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00000000-0008-0000-0100-000041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00000000-0008-0000-0100-000043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00000000-0008-0000-0100-000045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00000000-0008-0000-0100-00004A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34925</xdr:rowOff>
    </xdr:from>
    <xdr:to>
      <xdr:col>85</xdr:col>
      <xdr:colOff>177800</xdr:colOff>
      <xdr:row>36</xdr:row>
      <xdr:rowOff>136525</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162687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57802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00000000-0008-0000-0100-000051010000}"/>
            </a:ext>
          </a:extLst>
        </xdr:cNvPr>
        <xdr:cNvSpPr txBox="1"/>
      </xdr:nvSpPr>
      <xdr:spPr>
        <a:xfrm>
          <a:off x="16357600"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147320</xdr:rowOff>
    </xdr:from>
    <xdr:to>
      <xdr:col>81</xdr:col>
      <xdr:colOff>101600</xdr:colOff>
      <xdr:row>36</xdr:row>
      <xdr:rowOff>77470</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15430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26670</xdr:rowOff>
    </xdr:from>
    <xdr:to>
      <xdr:col>85</xdr:col>
      <xdr:colOff>127000</xdr:colOff>
      <xdr:row>36</xdr:row>
      <xdr:rowOff>85725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5481300" y="619887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88265</xdr:rowOff>
    </xdr:from>
    <xdr:to>
      <xdr:col>76</xdr:col>
      <xdr:colOff>165100</xdr:colOff>
      <xdr:row>36</xdr:row>
      <xdr:rowOff>18415</xdr:rowOff>
    </xdr:to>
    <xdr:sp macro="" textlink="">
      <xdr:nvSpPr>
        <xdr:cNvPr id="340" name="楕円 339">
          <a:extLst>
            <a:ext uri="{FF2B5EF4-FFF2-40B4-BE49-F238E27FC236}">
              <a16:creationId xmlns:a16="http://schemas.microsoft.com/office/drawing/2014/main" id="{00000000-0008-0000-0100-000054010000}"/>
            </a:ext>
          </a:extLst>
        </xdr:cNvPr>
        <xdr:cNvSpPr/>
      </xdr:nvSpPr>
      <xdr:spPr>
        <a:xfrm>
          <a:off x="14541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139065</xdr:rowOff>
    </xdr:from>
    <xdr:to>
      <xdr:col>81</xdr:col>
      <xdr:colOff>50800</xdr:colOff>
      <xdr:row>36</xdr:row>
      <xdr:rowOff>26670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4592300" y="613981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29210</xdr:rowOff>
    </xdr:from>
    <xdr:to>
      <xdr:col>72</xdr:col>
      <xdr:colOff>38100</xdr:colOff>
      <xdr:row>35</xdr:row>
      <xdr:rowOff>130810</xdr:rowOff>
    </xdr:to>
    <xdr:sp macro="" textlink="">
      <xdr:nvSpPr>
        <xdr:cNvPr id="342" name="楕円 341">
          <a:extLst>
            <a:ext uri="{FF2B5EF4-FFF2-40B4-BE49-F238E27FC236}">
              <a16:creationId xmlns:a16="http://schemas.microsoft.com/office/drawing/2014/main" id="{00000000-0008-0000-0100-000056010000}"/>
            </a:ext>
          </a:extLst>
        </xdr:cNvPr>
        <xdr:cNvSpPr/>
      </xdr:nvSpPr>
      <xdr:spPr>
        <a:xfrm>
          <a:off x="13652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80010</xdr:rowOff>
    </xdr:from>
    <xdr:to>
      <xdr:col>76</xdr:col>
      <xdr:colOff>114300</xdr:colOff>
      <xdr:row>35</xdr:row>
      <xdr:rowOff>139065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3703300" y="608076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141605</xdr:rowOff>
    </xdr:from>
    <xdr:to>
      <xdr:col>67</xdr:col>
      <xdr:colOff>101600</xdr:colOff>
      <xdr:row>35</xdr:row>
      <xdr:rowOff>71755</xdr:rowOff>
    </xdr:to>
    <xdr:sp macro="" textlink="">
      <xdr:nvSpPr>
        <xdr:cNvPr id="344" name="楕円 343">
          <a:extLst>
            <a:ext uri="{FF2B5EF4-FFF2-40B4-BE49-F238E27FC236}">
              <a16:creationId xmlns:a16="http://schemas.microsoft.com/office/drawing/2014/main" id="{00000000-0008-0000-0100-000058010000}"/>
            </a:ext>
          </a:extLst>
        </xdr:cNvPr>
        <xdr:cNvSpPr/>
      </xdr:nvSpPr>
      <xdr:spPr>
        <a:xfrm>
          <a:off x="12763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20955</xdr:rowOff>
    </xdr:from>
    <xdr:to>
      <xdr:col>71</xdr:col>
      <xdr:colOff>177800</xdr:colOff>
      <xdr:row>35</xdr:row>
      <xdr:rowOff>80010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2814300" y="602170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93997</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52660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34942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0000000-0008-0000-0100-00005F010000}"/>
            </a:ext>
          </a:extLst>
        </xdr:cNvPr>
        <xdr:cNvSpPr txBox="1"/>
      </xdr:nvSpPr>
      <xdr:spPr>
        <a:xfrm>
          <a:off x="1438974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147337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0000000-0008-0000-0100-000060010000}"/>
            </a:ext>
          </a:extLst>
        </xdr:cNvPr>
        <xdr:cNvSpPr txBox="1"/>
      </xdr:nvSpPr>
      <xdr:spPr>
        <a:xfrm>
          <a:off x="135007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88282</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00000000-0008-0000-0100-000061010000}"/>
            </a:ext>
          </a:extLst>
        </xdr:cNvPr>
        <xdr:cNvSpPr txBox="1"/>
      </xdr:nvSpPr>
      <xdr:spPr>
        <a:xfrm>
          <a:off x="12611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0000000-0008-0000-0100-00007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00000000-0008-0000-01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00000000-0008-0000-0100-000079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00000000-0008-0000-0100-00007A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00000000-0008-0000-0100-00007B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0000000-0008-0000-0100-00007C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00000000-0008-0000-0100-00007D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00000000-0008-0000-0100-00007E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00000000-0008-0000-0100-00007F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00000000-0008-0000-0100-000080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00000000-0008-0000-0100-000081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00000000-0008-0000-0100-000082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00000000-0008-0000-0100-000083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97790</xdr:rowOff>
    </xdr:from>
    <xdr:to>
      <xdr:col>116</xdr:col>
      <xdr:colOff>114300</xdr:colOff>
      <xdr:row>41</xdr:row>
      <xdr:rowOff>27940</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221107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76217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00000000-0008-0000-0100-00008A010000}"/>
            </a:ext>
          </a:extLst>
        </xdr:cNvPr>
        <xdr:cNvSpPr txBox="1"/>
      </xdr:nvSpPr>
      <xdr:spPr>
        <a:xfrm>
          <a:off x="22199600"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128270</xdr:rowOff>
    </xdr:from>
    <xdr:to>
      <xdr:col>112</xdr:col>
      <xdr:colOff>38100</xdr:colOff>
      <xdr:row>41</xdr:row>
      <xdr:rowOff>58420</xdr:rowOff>
    </xdr:to>
    <xdr:sp macro="" textlink="">
      <xdr:nvSpPr>
        <xdr:cNvPr id="395" name="楕円 394">
          <a:extLst>
            <a:ext uri="{FF2B5EF4-FFF2-40B4-BE49-F238E27FC236}">
              <a16:creationId xmlns:a16="http://schemas.microsoft.com/office/drawing/2014/main" id="{00000000-0008-0000-0100-00008B010000}"/>
            </a:ext>
          </a:extLst>
        </xdr:cNvPr>
        <xdr:cNvSpPr/>
      </xdr:nvSpPr>
      <xdr:spPr>
        <a:xfrm>
          <a:off x="2127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148590</xdr:rowOff>
    </xdr:from>
    <xdr:to>
      <xdr:col>116</xdr:col>
      <xdr:colOff>63500</xdr:colOff>
      <xdr:row>41</xdr:row>
      <xdr:rowOff>7620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flipV="1">
          <a:off x="21323300" y="70065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97790</xdr:rowOff>
    </xdr:from>
    <xdr:to>
      <xdr:col>107</xdr:col>
      <xdr:colOff>101600</xdr:colOff>
      <xdr:row>41</xdr:row>
      <xdr:rowOff>27940</xdr:rowOff>
    </xdr:to>
    <xdr:sp macro="" textlink="">
      <xdr:nvSpPr>
        <xdr:cNvPr id="397" name="楕円 396">
          <a:extLst>
            <a:ext uri="{FF2B5EF4-FFF2-40B4-BE49-F238E27FC236}">
              <a16:creationId xmlns:a16="http://schemas.microsoft.com/office/drawing/2014/main" id="{00000000-0008-0000-0100-00008D010000}"/>
            </a:ext>
          </a:extLst>
        </xdr:cNvPr>
        <xdr:cNvSpPr/>
      </xdr:nvSpPr>
      <xdr:spPr>
        <a:xfrm>
          <a:off x="20383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148590</xdr:rowOff>
    </xdr:from>
    <xdr:to>
      <xdr:col>111</xdr:col>
      <xdr:colOff>177800</xdr:colOff>
      <xdr:row>41</xdr:row>
      <xdr:rowOff>7620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20434300" y="70065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101600</xdr:rowOff>
    </xdr:from>
    <xdr:to>
      <xdr:col>102</xdr:col>
      <xdr:colOff>165100</xdr:colOff>
      <xdr:row>41</xdr:row>
      <xdr:rowOff>31750</xdr:rowOff>
    </xdr:to>
    <xdr:sp macro="" textlink="">
      <xdr:nvSpPr>
        <xdr:cNvPr id="399" name="楕円 398">
          <a:extLst>
            <a:ext uri="{FF2B5EF4-FFF2-40B4-BE49-F238E27FC236}">
              <a16:creationId xmlns:a16="http://schemas.microsoft.com/office/drawing/2014/main" id="{00000000-0008-0000-0100-00008F010000}"/>
            </a:ext>
          </a:extLst>
        </xdr:cNvPr>
        <xdr:cNvSpPr/>
      </xdr:nvSpPr>
      <xdr:spPr>
        <a:xfrm>
          <a:off x="19494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148590</xdr:rowOff>
    </xdr:from>
    <xdr:to>
      <xdr:col>107</xdr:col>
      <xdr:colOff>50800</xdr:colOff>
      <xdr:row>40</xdr:row>
      <xdr:rowOff>152400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flipV="1">
          <a:off x="19545300" y="70065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101600</xdr:rowOff>
    </xdr:from>
    <xdr:to>
      <xdr:col>98</xdr:col>
      <xdr:colOff>38100</xdr:colOff>
      <xdr:row>41</xdr:row>
      <xdr:rowOff>31750</xdr:rowOff>
    </xdr:to>
    <xdr:sp macro="" textlink="">
      <xdr:nvSpPr>
        <xdr:cNvPr id="401" name="楕円 400">
          <a:extLst>
            <a:ext uri="{FF2B5EF4-FFF2-40B4-BE49-F238E27FC236}">
              <a16:creationId xmlns:a16="http://schemas.microsoft.com/office/drawing/2014/main" id="{00000000-0008-0000-0100-000091010000}"/>
            </a:ext>
          </a:extLst>
        </xdr:cNvPr>
        <xdr:cNvSpPr/>
      </xdr:nvSpPr>
      <xdr:spPr>
        <a:xfrm>
          <a:off x="18605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152400</xdr:rowOff>
    </xdr:from>
    <xdr:to>
      <xdr:col>102</xdr:col>
      <xdr:colOff>114300</xdr:colOff>
      <xdr:row>40</xdr:row>
      <xdr:rowOff>152400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8656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00000000-0008-0000-0100-000096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49547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00000000-0008-0000-0100-000097010000}"/>
            </a:ext>
          </a:extLst>
        </xdr:cNvPr>
        <xdr:cNvSpPr txBox="1"/>
      </xdr:nvSpPr>
      <xdr:spPr>
        <a:xfrm>
          <a:off x="210757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19067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00000000-0008-0000-0100-000098010000}"/>
            </a:ext>
          </a:extLst>
        </xdr:cNvPr>
        <xdr:cNvSpPr txBox="1"/>
      </xdr:nvSpPr>
      <xdr:spPr>
        <a:xfrm>
          <a:off x="201994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22877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00000000-0008-0000-0100-000099010000}"/>
            </a:ext>
          </a:extLst>
        </xdr:cNvPr>
        <xdr:cNvSpPr txBox="1"/>
      </xdr:nvSpPr>
      <xdr:spPr>
        <a:xfrm>
          <a:off x="19310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22877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00000000-0008-0000-0100-00009A010000}"/>
            </a:ext>
          </a:extLst>
        </xdr:cNvPr>
        <xdr:cNvSpPr txBox="1"/>
      </xdr:nvSpPr>
      <xdr:spPr>
        <a:xfrm>
          <a:off x="18421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00000000-0008-0000-01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00000000-0008-0000-0100-0000B4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00000000-0008-0000-0100-0000B601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00000000-0008-0000-0100-0000B801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451" name="楕円 450">
          <a:extLst>
            <a:ext uri="{FF2B5EF4-FFF2-40B4-BE49-F238E27FC236}">
              <a16:creationId xmlns:a16="http://schemas.microsoft.com/office/drawing/2014/main" id="{00000000-0008-0000-0100-0000C3010000}"/>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00000000-0008-0000-0100-0000C4010000}"/>
            </a:ext>
          </a:extLst>
        </xdr:cNvPr>
        <xdr:cNvSpPr txBox="1"/>
      </xdr:nvSpPr>
      <xdr:spPr>
        <a:xfrm>
          <a:off x="16357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453" name="楕円 452">
          <a:extLst>
            <a:ext uri="{FF2B5EF4-FFF2-40B4-BE49-F238E27FC236}">
              <a16:creationId xmlns:a16="http://schemas.microsoft.com/office/drawing/2014/main" id="{00000000-0008-0000-0100-0000C5010000}"/>
            </a:ext>
          </a:extLst>
        </xdr:cNvPr>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106680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flipV="1">
          <a:off x="15481300" y="105537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23495</xdr:rowOff>
    </xdr:from>
    <xdr:to>
      <xdr:col>76</xdr:col>
      <xdr:colOff>165100</xdr:colOff>
      <xdr:row>61</xdr:row>
      <xdr:rowOff>125095</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4541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74295</xdr:rowOff>
    </xdr:from>
    <xdr:to>
      <xdr:col>81</xdr:col>
      <xdr:colOff>50800</xdr:colOff>
      <xdr:row>61</xdr:row>
      <xdr:rowOff>106680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4592300" y="105327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3652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74295</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3703300" y="104984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40005</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2814300" y="104641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00000000-0008-0000-0100-0000CD01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00000000-0008-0000-0100-0000CE01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00000000-0008-0000-0100-0000CF01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64" name="n_4aveValue【学校施設】&#10;有形固定資産減価償却率">
          <a:extLst>
            <a:ext uri="{FF2B5EF4-FFF2-40B4-BE49-F238E27FC236}">
              <a16:creationId xmlns:a16="http://schemas.microsoft.com/office/drawing/2014/main" id="{00000000-0008-0000-0100-0000D001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465" name="n_1main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116222</xdr:rowOff>
    </xdr:from>
    <xdr:ext cx="405111" cy="259045"/>
    <xdr:sp macro="" textlink="">
      <xdr:nvSpPr>
        <xdr:cNvPr id="466" name="n_2main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467" name="n_3main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468" name="n_4main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0000000-0008-0000-0100-0000E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0000000-0008-0000-0100-0000EC01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00000000-0008-0000-0100-0000EE01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00000000-0008-0000-0100-0000F001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18694</xdr:rowOff>
    </xdr:from>
    <xdr:to>
      <xdr:col>116</xdr:col>
      <xdr:colOff>114300</xdr:colOff>
      <xdr:row>63</xdr:row>
      <xdr:rowOff>120294</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22110700" y="1082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168571</xdr:rowOff>
    </xdr:from>
    <xdr:ext cx="469744" cy="259045"/>
    <xdr:sp macro="" textlink="">
      <xdr:nvSpPr>
        <xdr:cNvPr id="508" name="【学校施設】&#10;一人当たり面積該当値テキスト">
          <a:extLst>
            <a:ext uri="{FF2B5EF4-FFF2-40B4-BE49-F238E27FC236}">
              <a16:creationId xmlns:a16="http://schemas.microsoft.com/office/drawing/2014/main" id="{00000000-0008-0000-0100-0000FC010000}"/>
            </a:ext>
          </a:extLst>
        </xdr:cNvPr>
        <xdr:cNvSpPr txBox="1"/>
      </xdr:nvSpPr>
      <xdr:spPr>
        <a:xfrm>
          <a:off x="22199600" y="1079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19609</xdr:rowOff>
    </xdr:from>
    <xdr:to>
      <xdr:col>112</xdr:col>
      <xdr:colOff>38100</xdr:colOff>
      <xdr:row>63</xdr:row>
      <xdr:rowOff>121209</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21272500" y="1082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69494</xdr:rowOff>
    </xdr:from>
    <xdr:to>
      <xdr:col>116</xdr:col>
      <xdr:colOff>63500</xdr:colOff>
      <xdr:row>63</xdr:row>
      <xdr:rowOff>70409</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21323300" y="10870844"/>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18237</xdr:rowOff>
    </xdr:from>
    <xdr:to>
      <xdr:col>107</xdr:col>
      <xdr:colOff>101600</xdr:colOff>
      <xdr:row>63</xdr:row>
      <xdr:rowOff>119837</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0383500" y="1081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69037</xdr:rowOff>
    </xdr:from>
    <xdr:to>
      <xdr:col>111</xdr:col>
      <xdr:colOff>177800</xdr:colOff>
      <xdr:row>63</xdr:row>
      <xdr:rowOff>70409</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20434300" y="1087038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21437</xdr:rowOff>
    </xdr:from>
    <xdr:to>
      <xdr:col>102</xdr:col>
      <xdr:colOff>165100</xdr:colOff>
      <xdr:row>63</xdr:row>
      <xdr:rowOff>123037</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9494500" y="10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69037</xdr:rowOff>
    </xdr:from>
    <xdr:to>
      <xdr:col>107</xdr:col>
      <xdr:colOff>50800</xdr:colOff>
      <xdr:row>63</xdr:row>
      <xdr:rowOff>72237</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19545300" y="10870387"/>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20980</xdr:rowOff>
    </xdr:from>
    <xdr:to>
      <xdr:col>98</xdr:col>
      <xdr:colOff>38100</xdr:colOff>
      <xdr:row>63</xdr:row>
      <xdr:rowOff>122580</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8605500" y="1082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71780</xdr:rowOff>
    </xdr:from>
    <xdr:to>
      <xdr:col>102</xdr:col>
      <xdr:colOff>114300</xdr:colOff>
      <xdr:row>63</xdr:row>
      <xdr:rowOff>72237</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8656300" y="1087313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00000000-0008-0000-0100-000005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00000000-0008-0000-0100-000006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00000000-0008-0000-0100-000007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00000000-0008-0000-0100-000008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112336</xdr:rowOff>
    </xdr:from>
    <xdr:ext cx="469744" cy="259045"/>
    <xdr:sp macro="" textlink="">
      <xdr:nvSpPr>
        <xdr:cNvPr id="521" name="n_1mainValue【学校施設】&#10;一人当たり面積">
          <a:extLst>
            <a:ext uri="{FF2B5EF4-FFF2-40B4-BE49-F238E27FC236}">
              <a16:creationId xmlns:a16="http://schemas.microsoft.com/office/drawing/2014/main" id="{00000000-0008-0000-0100-000009020000}"/>
            </a:ext>
          </a:extLst>
        </xdr:cNvPr>
        <xdr:cNvSpPr txBox="1"/>
      </xdr:nvSpPr>
      <xdr:spPr>
        <a:xfrm>
          <a:off x="21075727" y="1091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110964</xdr:rowOff>
    </xdr:from>
    <xdr:ext cx="469744" cy="259045"/>
    <xdr:sp macro="" textlink="">
      <xdr:nvSpPr>
        <xdr:cNvPr id="522" name="n_2mainValue【学校施設】&#10;一人当たり面積">
          <a:extLst>
            <a:ext uri="{FF2B5EF4-FFF2-40B4-BE49-F238E27FC236}">
              <a16:creationId xmlns:a16="http://schemas.microsoft.com/office/drawing/2014/main" id="{00000000-0008-0000-0100-00000A020000}"/>
            </a:ext>
          </a:extLst>
        </xdr:cNvPr>
        <xdr:cNvSpPr txBox="1"/>
      </xdr:nvSpPr>
      <xdr:spPr>
        <a:xfrm>
          <a:off x="20199427" y="1091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114164</xdr:rowOff>
    </xdr:from>
    <xdr:ext cx="469744" cy="259045"/>
    <xdr:sp macro="" textlink="">
      <xdr:nvSpPr>
        <xdr:cNvPr id="523" name="n_3mainValue【学校施設】&#10;一人当たり面積">
          <a:extLst>
            <a:ext uri="{FF2B5EF4-FFF2-40B4-BE49-F238E27FC236}">
              <a16:creationId xmlns:a16="http://schemas.microsoft.com/office/drawing/2014/main" id="{00000000-0008-0000-0100-00000B020000}"/>
            </a:ext>
          </a:extLst>
        </xdr:cNvPr>
        <xdr:cNvSpPr txBox="1"/>
      </xdr:nvSpPr>
      <xdr:spPr>
        <a:xfrm>
          <a:off x="19310427" y="10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113707</xdr:rowOff>
    </xdr:from>
    <xdr:ext cx="469744" cy="259045"/>
    <xdr:sp macro="" textlink="">
      <xdr:nvSpPr>
        <xdr:cNvPr id="524" name="n_4mainValue【学校施設】&#10;一人当たり面積">
          <a:extLst>
            <a:ext uri="{FF2B5EF4-FFF2-40B4-BE49-F238E27FC236}">
              <a16:creationId xmlns:a16="http://schemas.microsoft.com/office/drawing/2014/main" id="{00000000-0008-0000-0100-00000C020000}"/>
            </a:ext>
          </a:extLst>
        </xdr:cNvPr>
        <xdr:cNvSpPr txBox="1"/>
      </xdr:nvSpPr>
      <xdr:spPr>
        <a:xfrm>
          <a:off x="18421427" y="1091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148952</xdr:rowOff>
    </xdr:from>
    <xdr:to>
      <xdr:col>85</xdr:col>
      <xdr:colOff>177800</xdr:colOff>
      <xdr:row>84</xdr:row>
      <xdr:rowOff>79102</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127379</xdr:rowOff>
    </xdr:from>
    <xdr:ext cx="405111"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113030</xdr:rowOff>
    </xdr:from>
    <xdr:to>
      <xdr:col>81</xdr:col>
      <xdr:colOff>101600</xdr:colOff>
      <xdr:row>84</xdr:row>
      <xdr:rowOff>43180</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28302</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394180"/>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78739</xdr:rowOff>
    </xdr:from>
    <xdr:to>
      <xdr:col>76</xdr:col>
      <xdr:colOff>165100</xdr:colOff>
      <xdr:row>84</xdr:row>
      <xdr:rowOff>8889</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129539</xdr:rowOff>
    </xdr:from>
    <xdr:to>
      <xdr:col>81</xdr:col>
      <xdr:colOff>50800</xdr:colOff>
      <xdr:row>83</xdr:row>
      <xdr:rowOff>163830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3598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42818</xdr:rowOff>
    </xdr:from>
    <xdr:to>
      <xdr:col>72</xdr:col>
      <xdr:colOff>38100</xdr:colOff>
      <xdr:row>83</xdr:row>
      <xdr:rowOff>144418</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93618</xdr:rowOff>
    </xdr:from>
    <xdr:to>
      <xdr:col>76</xdr:col>
      <xdr:colOff>114300</xdr:colOff>
      <xdr:row>83</xdr:row>
      <xdr:rowOff>129539</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3239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6894</xdr:rowOff>
    </xdr:from>
    <xdr:to>
      <xdr:col>67</xdr:col>
      <xdr:colOff>101600</xdr:colOff>
      <xdr:row>83</xdr:row>
      <xdr:rowOff>108494</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57694</xdr:rowOff>
    </xdr:from>
    <xdr:to>
      <xdr:col>71</xdr:col>
      <xdr:colOff>177800</xdr:colOff>
      <xdr:row>83</xdr:row>
      <xdr:rowOff>93618</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2814300" y="142880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34307</xdr:rowOff>
    </xdr:from>
    <xdr:ext cx="405111"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660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xdr:rowOff>
    </xdr:from>
    <xdr:ext cx="405111"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89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135545</xdr:rowOff>
    </xdr:from>
    <xdr:ext cx="405111"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500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99621</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100-00009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00000000-0008-0000-0100-00009A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00000000-0008-0000-0100-00009C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a:extLst>
            <a:ext uri="{FF2B5EF4-FFF2-40B4-BE49-F238E27FC236}">
              <a16:creationId xmlns:a16="http://schemas.microsoft.com/office/drawing/2014/main" id="{00000000-0008-0000-0100-00009E02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170180</xdr:rowOff>
    </xdr:from>
    <xdr:to>
      <xdr:col>85</xdr:col>
      <xdr:colOff>177800</xdr:colOff>
      <xdr:row>102</xdr:row>
      <xdr:rowOff>100330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6268700" y="1748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21607</xdr:rowOff>
    </xdr:from>
    <xdr:ext cx="405111" cy="259045"/>
    <xdr:sp macro="" textlink="">
      <xdr:nvSpPr>
        <xdr:cNvPr id="682" name="【公民館】&#10;有形固定資産減価償却率該当値テキスト">
          <a:extLst>
            <a:ext uri="{FF2B5EF4-FFF2-40B4-BE49-F238E27FC236}">
              <a16:creationId xmlns:a16="http://schemas.microsoft.com/office/drawing/2014/main" id="{00000000-0008-0000-0100-0000AA020000}"/>
            </a:ext>
          </a:extLst>
        </xdr:cNvPr>
        <xdr:cNvSpPr txBox="1"/>
      </xdr:nvSpPr>
      <xdr:spPr>
        <a:xfrm>
          <a:off x="16357600"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130175</xdr:rowOff>
    </xdr:from>
    <xdr:to>
      <xdr:col>81</xdr:col>
      <xdr:colOff>101600</xdr:colOff>
      <xdr:row>102</xdr:row>
      <xdr:rowOff>60325</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543050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9525</xdr:rowOff>
    </xdr:from>
    <xdr:to>
      <xdr:col>85</xdr:col>
      <xdr:colOff>127000</xdr:colOff>
      <xdr:row>102</xdr:row>
      <xdr:rowOff>49530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5481300" y="174974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90170</xdr:rowOff>
    </xdr:from>
    <xdr:to>
      <xdr:col>76</xdr:col>
      <xdr:colOff>165100</xdr:colOff>
      <xdr:row>102</xdr:row>
      <xdr:rowOff>20320</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4541500" y="174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140970</xdr:rowOff>
    </xdr:from>
    <xdr:to>
      <xdr:col>81</xdr:col>
      <xdr:colOff>50800</xdr:colOff>
      <xdr:row>102</xdr:row>
      <xdr:rowOff>9525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4592300" y="174574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50164</xdr:rowOff>
    </xdr:from>
    <xdr:to>
      <xdr:col>72</xdr:col>
      <xdr:colOff>38100</xdr:colOff>
      <xdr:row>101</xdr:row>
      <xdr:rowOff>151764</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36525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100964</xdr:rowOff>
    </xdr:from>
    <xdr:to>
      <xdr:col>76</xdr:col>
      <xdr:colOff>114300</xdr:colOff>
      <xdr:row>101</xdr:row>
      <xdr:rowOff>140970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3703300" y="174174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10161</xdr:rowOff>
    </xdr:from>
    <xdr:to>
      <xdr:col>67</xdr:col>
      <xdr:colOff>101600</xdr:colOff>
      <xdr:row>101</xdr:row>
      <xdr:rowOff>111761</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27635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60961</xdr:rowOff>
    </xdr:from>
    <xdr:to>
      <xdr:col>71</xdr:col>
      <xdr:colOff>177800</xdr:colOff>
      <xdr:row>101</xdr:row>
      <xdr:rowOff>100964</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2814300" y="173774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a:extLst>
            <a:ext uri="{FF2B5EF4-FFF2-40B4-BE49-F238E27FC236}">
              <a16:creationId xmlns:a16="http://schemas.microsoft.com/office/drawing/2014/main" id="{00000000-0008-0000-0100-0000B302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00000000-0008-0000-0100-0000B402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a:extLst>
            <a:ext uri="{FF2B5EF4-FFF2-40B4-BE49-F238E27FC236}">
              <a16:creationId xmlns:a16="http://schemas.microsoft.com/office/drawing/2014/main" id="{00000000-0008-0000-0100-0000B502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4" name="n_4aveValue【公民館】&#10;有形固定資産減価償却率">
          <a:extLst>
            <a:ext uri="{FF2B5EF4-FFF2-40B4-BE49-F238E27FC236}">
              <a16:creationId xmlns:a16="http://schemas.microsoft.com/office/drawing/2014/main" id="{00000000-0008-0000-0100-0000B602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76852</xdr:rowOff>
    </xdr:from>
    <xdr:ext cx="405111" cy="259045"/>
    <xdr:sp macro="" textlink="">
      <xdr:nvSpPr>
        <xdr:cNvPr id="695" name="n_1main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36847</xdr:rowOff>
    </xdr:from>
    <xdr:ext cx="405111" cy="259045"/>
    <xdr:sp macro="" textlink="">
      <xdr:nvSpPr>
        <xdr:cNvPr id="696" name="n_2main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718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168291</xdr:rowOff>
    </xdr:from>
    <xdr:ext cx="405111" cy="259045"/>
    <xdr:sp macro="" textlink="">
      <xdr:nvSpPr>
        <xdr:cNvPr id="697" name="n_3main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714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128288</xdr:rowOff>
    </xdr:from>
    <xdr:ext cx="405111" cy="259045"/>
    <xdr:sp macro="" textlink="">
      <xdr:nvSpPr>
        <xdr:cNvPr id="698" name="n_4main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710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100-0000C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00000000-0008-0000-0100-0000D1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00000000-0008-0000-0100-0000D3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00000000-0008-0000-0100-0000D5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148844</xdr:rowOff>
    </xdr:from>
    <xdr:to>
      <xdr:col>116</xdr:col>
      <xdr:colOff>114300</xdr:colOff>
      <xdr:row>108</xdr:row>
      <xdr:rowOff>78994</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221107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63771</xdr:rowOff>
    </xdr:from>
    <xdr:ext cx="469744" cy="259045"/>
    <xdr:sp macro="" textlink="">
      <xdr:nvSpPr>
        <xdr:cNvPr id="737" name="【公民館】&#10;一人当たり面積該当値テキスト">
          <a:extLst>
            <a:ext uri="{FF2B5EF4-FFF2-40B4-BE49-F238E27FC236}">
              <a16:creationId xmlns:a16="http://schemas.microsoft.com/office/drawing/2014/main" id="{00000000-0008-0000-0100-0000E1020000}"/>
            </a:ext>
          </a:extLst>
        </xdr:cNvPr>
        <xdr:cNvSpPr txBox="1"/>
      </xdr:nvSpPr>
      <xdr:spPr>
        <a:xfrm>
          <a:off x="22199600" y="1840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148844</xdr:rowOff>
    </xdr:from>
    <xdr:to>
      <xdr:col>112</xdr:col>
      <xdr:colOff>38100</xdr:colOff>
      <xdr:row>108</xdr:row>
      <xdr:rowOff>78994</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1272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28194</xdr:rowOff>
    </xdr:from>
    <xdr:to>
      <xdr:col>116</xdr:col>
      <xdr:colOff>63500</xdr:colOff>
      <xdr:row>108</xdr:row>
      <xdr:rowOff>28194</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21323300" y="185447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148844</xdr:rowOff>
    </xdr:from>
    <xdr:to>
      <xdr:col>107</xdr:col>
      <xdr:colOff>101600</xdr:colOff>
      <xdr:row>108</xdr:row>
      <xdr:rowOff>78994</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0383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28194</xdr:rowOff>
    </xdr:from>
    <xdr:to>
      <xdr:col>111</xdr:col>
      <xdr:colOff>177800</xdr:colOff>
      <xdr:row>108</xdr:row>
      <xdr:rowOff>28194</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20434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148844</xdr:rowOff>
    </xdr:from>
    <xdr:to>
      <xdr:col>102</xdr:col>
      <xdr:colOff>165100</xdr:colOff>
      <xdr:row>108</xdr:row>
      <xdr:rowOff>78994</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19494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28194</xdr:rowOff>
    </xdr:from>
    <xdr:to>
      <xdr:col>107</xdr:col>
      <xdr:colOff>50800</xdr:colOff>
      <xdr:row>108</xdr:row>
      <xdr:rowOff>28194</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9545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148844</xdr:rowOff>
    </xdr:from>
    <xdr:to>
      <xdr:col>98</xdr:col>
      <xdr:colOff>38100</xdr:colOff>
      <xdr:row>108</xdr:row>
      <xdr:rowOff>78994</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86055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28194</xdr:rowOff>
    </xdr:from>
    <xdr:to>
      <xdr:col>102</xdr:col>
      <xdr:colOff>114300</xdr:colOff>
      <xdr:row>108</xdr:row>
      <xdr:rowOff>28194</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8656300" y="18544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00000000-0008-0000-0100-0000EA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00000000-0008-0000-0100-0000EB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00000000-0008-0000-0100-0000EC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00000000-0008-0000-0100-0000ED02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70121</xdr:rowOff>
    </xdr:from>
    <xdr:ext cx="469744" cy="259045"/>
    <xdr:sp macro="" textlink="">
      <xdr:nvSpPr>
        <xdr:cNvPr id="750" name="n_1mainValue【公民館】&#10;一人当たり面積">
          <a:extLst>
            <a:ext uri="{FF2B5EF4-FFF2-40B4-BE49-F238E27FC236}">
              <a16:creationId xmlns:a16="http://schemas.microsoft.com/office/drawing/2014/main" id="{00000000-0008-0000-0100-0000EE020000}"/>
            </a:ext>
          </a:extLst>
        </xdr:cNvPr>
        <xdr:cNvSpPr txBox="1"/>
      </xdr:nvSpPr>
      <xdr:spPr>
        <a:xfrm>
          <a:off x="210757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70121</xdr:rowOff>
    </xdr:from>
    <xdr:ext cx="469744" cy="259045"/>
    <xdr:sp macro="" textlink="">
      <xdr:nvSpPr>
        <xdr:cNvPr id="751" name="n_2mainValue【公民館】&#10;一人当たり面積">
          <a:extLst>
            <a:ext uri="{FF2B5EF4-FFF2-40B4-BE49-F238E27FC236}">
              <a16:creationId xmlns:a16="http://schemas.microsoft.com/office/drawing/2014/main" id="{00000000-0008-0000-0100-0000EF020000}"/>
            </a:ext>
          </a:extLst>
        </xdr:cNvPr>
        <xdr:cNvSpPr txBox="1"/>
      </xdr:nvSpPr>
      <xdr:spPr>
        <a:xfrm>
          <a:off x="20199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70121</xdr:rowOff>
    </xdr:from>
    <xdr:ext cx="469744" cy="259045"/>
    <xdr:sp macro="" textlink="">
      <xdr:nvSpPr>
        <xdr:cNvPr id="752" name="n_3mainValue【公民館】&#10;一人当たり面積">
          <a:extLst>
            <a:ext uri="{FF2B5EF4-FFF2-40B4-BE49-F238E27FC236}">
              <a16:creationId xmlns:a16="http://schemas.microsoft.com/office/drawing/2014/main" id="{00000000-0008-0000-0100-0000F0020000}"/>
            </a:ext>
          </a:extLst>
        </xdr:cNvPr>
        <xdr:cNvSpPr txBox="1"/>
      </xdr:nvSpPr>
      <xdr:spPr>
        <a:xfrm>
          <a:off x="19310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70121</xdr:rowOff>
    </xdr:from>
    <xdr:ext cx="469744" cy="259045"/>
    <xdr:sp macro="" textlink="">
      <xdr:nvSpPr>
        <xdr:cNvPr id="753" name="n_4mainValue【公民館】&#10;一人当たり面積">
          <a:extLst>
            <a:ext uri="{FF2B5EF4-FFF2-40B4-BE49-F238E27FC236}">
              <a16:creationId xmlns:a16="http://schemas.microsoft.com/office/drawing/2014/main" id="{00000000-0008-0000-0100-0000F1020000}"/>
            </a:ext>
          </a:extLst>
        </xdr:cNvPr>
        <xdr:cNvSpPr txBox="1"/>
      </xdr:nvSpPr>
      <xdr:spPr>
        <a:xfrm>
          <a:off x="1842142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有形固定資産減価償却率については、多くの施設類型において類似団体平均を下回っています。類似団体平均を上回っているのは学校施設、児童館、橋りょう・トンネルです。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74.0</a:t>
          </a:r>
          <a:r>
            <a:rPr kumimoji="1" lang="ja-JP" altLang="en-US" sz="1300">
              <a:latin typeface="ＭＳ Ｐゴシック" panose="020B0600070205080204" pitchFamily="50" charset="-128"/>
              <a:ea typeface="ＭＳ Ｐゴシック" panose="020B0600070205080204" pitchFamily="50" charset="-128"/>
            </a:rPr>
            <a:t>％となっており、前年度（</a:t>
          </a:r>
          <a:r>
            <a:rPr kumimoji="1" lang="en-US" altLang="ja-JP" sz="1300">
              <a:latin typeface="ＭＳ Ｐゴシック" panose="020B0600070205080204" pitchFamily="50" charset="-128"/>
              <a:ea typeface="ＭＳ Ｐゴシック" panose="020B0600070205080204" pitchFamily="50" charset="-128"/>
            </a:rPr>
            <a:t>74.6</a:t>
          </a:r>
          <a:r>
            <a:rPr kumimoji="1" lang="ja-JP" altLang="en-US" sz="1300">
              <a:latin typeface="ＭＳ Ｐゴシック" panose="020B0600070205080204" pitchFamily="50" charset="-128"/>
              <a:ea typeface="ＭＳ Ｐゴシック" panose="020B0600070205080204" pitchFamily="50" charset="-128"/>
            </a:rPr>
            <a:t>％）からは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a:t>
          </a:r>
          <a:r>
            <a:rPr kumimoji="1" lang="en-US" altLang="ja-JP" sz="1300">
              <a:latin typeface="ＭＳ Ｐゴシック" panose="020B0600070205080204" pitchFamily="50" charset="-128"/>
              <a:ea typeface="ＭＳ Ｐゴシック" panose="020B0600070205080204" pitchFamily="50" charset="-128"/>
            </a:rPr>
            <a:t>67.1</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ポイント上回る高い水準にあります。昭和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年代後半にかけて建築された建物が多いため、令和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月策定の「蓮田市立小中学校施設長寿命化計画」に基づき計画的な老朽化対策を行うことにより、適切な予防保全、維持管理を図っていきます。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は年々上昇傾向であり、令和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70.4</a:t>
          </a:r>
          <a:r>
            <a:rPr kumimoji="1" lang="ja-JP" altLang="en-US" sz="1300">
              <a:latin typeface="ＭＳ Ｐゴシック" panose="020B0600070205080204" pitchFamily="50" charset="-128"/>
              <a:ea typeface="ＭＳ Ｐゴシック" panose="020B0600070205080204" pitchFamily="50" charset="-128"/>
            </a:rPr>
            <a:t>％と類似団体平均（</a:t>
          </a:r>
          <a:r>
            <a:rPr kumimoji="1" lang="en-US" altLang="ja-JP" sz="1300">
              <a:latin typeface="ＭＳ Ｐゴシック" panose="020B0600070205080204" pitchFamily="50" charset="-128"/>
              <a:ea typeface="ＭＳ Ｐゴシック" panose="020B0600070205080204" pitchFamily="50" charset="-128"/>
            </a:rPr>
            <a:t>55.1</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ポイント上回っています。児童館は市内</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か所に設置されており平成</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年度に建築されていますが、経年劣化に伴う計画的な保全対策と、将来的な長寿命化を予定しています。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埼玉県蓮田市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61,111
60,092
27.28
26,381,031
24,613,281
1,256,759
13,963,568
13,131,914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67508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43362</xdr:rowOff>
    </xdr:from>
    <xdr:to>
      <xdr:col>20</xdr:col>
      <xdr:colOff>38100</xdr:colOff>
      <xdr:row>39</xdr:row>
      <xdr:rowOff>144962</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94162</xdr:rowOff>
    </xdr:from>
    <xdr:to>
      <xdr:col>24</xdr:col>
      <xdr:colOff>63500</xdr:colOff>
      <xdr:row>39</xdr:row>
      <xdr:rowOff>139881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80712"/>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169091</xdr:rowOff>
    </xdr:from>
    <xdr:to>
      <xdr:col>15</xdr:col>
      <xdr:colOff>101600</xdr:colOff>
      <xdr:row>39</xdr:row>
      <xdr:rowOff>99241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48441</xdr:rowOff>
    </xdr:from>
    <xdr:to>
      <xdr:col>19</xdr:col>
      <xdr:colOff>177800</xdr:colOff>
      <xdr:row>39</xdr:row>
      <xdr:rowOff>94162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73499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123372</xdr:rowOff>
    </xdr:from>
    <xdr:to>
      <xdr:col>10</xdr:col>
      <xdr:colOff>165100</xdr:colOff>
      <xdr:row>39</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2722</xdr:rowOff>
    </xdr:from>
    <xdr:to>
      <xdr:col>15</xdr:col>
      <xdr:colOff>50800</xdr:colOff>
      <xdr:row>39</xdr:row>
      <xdr:rowOff>48441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8927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76019</xdr:rowOff>
    </xdr:from>
    <xdr:to>
      <xdr:col>6</xdr:col>
      <xdr:colOff>38100</xdr:colOff>
      <xdr:row>39</xdr:row>
      <xdr:rowOff>6169</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126819</xdr:rowOff>
    </xdr:from>
    <xdr:to>
      <xdr:col>10</xdr:col>
      <xdr:colOff>114300</xdr:colOff>
      <xdr:row>39</xdr:row>
      <xdr:rowOff>2722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4191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136089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90368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168746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04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71120</xdr:rowOff>
    </xdr:from>
    <xdr:to>
      <xdr:col>24</xdr:col>
      <xdr:colOff>114300</xdr:colOff>
      <xdr:row>61</xdr:row>
      <xdr:rowOff>1270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49547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25400</xdr:rowOff>
    </xdr:from>
    <xdr:to>
      <xdr:col>20</xdr:col>
      <xdr:colOff>38100</xdr:colOff>
      <xdr:row>60</xdr:row>
      <xdr:rowOff>127000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76200</xdr:rowOff>
    </xdr:from>
    <xdr:to>
      <xdr:col>24</xdr:col>
      <xdr:colOff>63500</xdr:colOff>
      <xdr:row>60</xdr:row>
      <xdr:rowOff>121920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3632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153035</xdr:rowOff>
    </xdr:from>
    <xdr:to>
      <xdr:col>15</xdr:col>
      <xdr:colOff>101600</xdr:colOff>
      <xdr:row>60</xdr:row>
      <xdr:rowOff>83185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32385</xdr:rowOff>
    </xdr:from>
    <xdr:to>
      <xdr:col>19</xdr:col>
      <xdr:colOff>177800</xdr:colOff>
      <xdr:row>60</xdr:row>
      <xdr:rowOff>76200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193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107315</xdr:rowOff>
    </xdr:from>
    <xdr:to>
      <xdr:col>10</xdr:col>
      <xdr:colOff>165100</xdr:colOff>
      <xdr:row>60</xdr:row>
      <xdr:rowOff>37465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158115</xdr:rowOff>
    </xdr:from>
    <xdr:to>
      <xdr:col>15</xdr:col>
      <xdr:colOff>50800</xdr:colOff>
      <xdr:row>60</xdr:row>
      <xdr:rowOff>32385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2736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63500</xdr:rowOff>
    </xdr:from>
    <xdr:to>
      <xdr:col>6</xdr:col>
      <xdr:colOff>38100</xdr:colOff>
      <xdr:row>59</xdr:row>
      <xdr:rowOff>165100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114300</xdr:rowOff>
    </xdr:from>
    <xdr:to>
      <xdr:col>10</xdr:col>
      <xdr:colOff>114300</xdr:colOff>
      <xdr:row>59</xdr:row>
      <xdr:rowOff>158115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2298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143527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99712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53992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10177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147320</xdr:rowOff>
    </xdr:from>
    <xdr:to>
      <xdr:col>55</xdr:col>
      <xdr:colOff>50800</xdr:colOff>
      <xdr:row>63</xdr:row>
      <xdr:rowOff>77470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125747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26670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828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145415</xdr:rowOff>
    </xdr:from>
    <xdr:to>
      <xdr:col>46</xdr:col>
      <xdr:colOff>38100</xdr:colOff>
      <xdr:row>63</xdr:row>
      <xdr:rowOff>75565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24765</xdr:rowOff>
    </xdr:from>
    <xdr:to>
      <xdr:col>50</xdr:col>
      <xdr:colOff>114300</xdr:colOff>
      <xdr:row>63</xdr:row>
      <xdr:rowOff>26670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261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147320</xdr:rowOff>
    </xdr:from>
    <xdr:to>
      <xdr:col>41</xdr:col>
      <xdr:colOff>101600</xdr:colOff>
      <xdr:row>63</xdr:row>
      <xdr:rowOff>77470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24765</xdr:rowOff>
    </xdr:from>
    <xdr:to>
      <xdr:col>45</xdr:col>
      <xdr:colOff>177800</xdr:colOff>
      <xdr:row>63</xdr:row>
      <xdr:rowOff>26670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261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147320</xdr:rowOff>
    </xdr:from>
    <xdr:to>
      <xdr:col>36</xdr:col>
      <xdr:colOff>165100</xdr:colOff>
      <xdr:row>63</xdr:row>
      <xdr:rowOff>77470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26670</xdr:rowOff>
    </xdr:from>
    <xdr:to>
      <xdr:col>41</xdr:col>
      <xdr:colOff>50800</xdr:colOff>
      <xdr:row>63</xdr:row>
      <xdr:rowOff>26670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2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66692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68597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68597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86905</xdr:rowOff>
    </xdr:from>
    <xdr:to>
      <xdr:col>24</xdr:col>
      <xdr:colOff>114300</xdr:colOff>
      <xdr:row>84</xdr:row>
      <xdr:rowOff>17055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65332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65677</xdr:rowOff>
    </xdr:from>
    <xdr:to>
      <xdr:col>20</xdr:col>
      <xdr:colOff>38100</xdr:colOff>
      <xdr:row>83</xdr:row>
      <xdr:rowOff>167277</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116477</xdr:rowOff>
    </xdr:from>
    <xdr:to>
      <xdr:col>24</xdr:col>
      <xdr:colOff>63500</xdr:colOff>
      <xdr:row>83</xdr:row>
      <xdr:rowOff>137705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46827"/>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42818</xdr:rowOff>
    </xdr:from>
    <xdr:to>
      <xdr:col>15</xdr:col>
      <xdr:colOff>101600</xdr:colOff>
      <xdr:row>83</xdr:row>
      <xdr:rowOff>144418</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93618</xdr:rowOff>
    </xdr:from>
    <xdr:to>
      <xdr:col>19</xdr:col>
      <xdr:colOff>177800</xdr:colOff>
      <xdr:row>83</xdr:row>
      <xdr:rowOff>116477</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32396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72389</xdr:rowOff>
    </xdr:from>
    <xdr:to>
      <xdr:col>15</xdr:col>
      <xdr:colOff>50800</xdr:colOff>
      <xdr:row>83</xdr:row>
      <xdr:rowOff>93618</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302739"/>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170180</xdr:rowOff>
    </xdr:from>
    <xdr:to>
      <xdr:col>6</xdr:col>
      <xdr:colOff>38100</xdr:colOff>
      <xdr:row>83</xdr:row>
      <xdr:rowOff>100330</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49530</xdr:rowOff>
    </xdr:from>
    <xdr:to>
      <xdr:col>10</xdr:col>
      <xdr:colOff>114300</xdr:colOff>
      <xdr:row>83</xdr:row>
      <xdr:rowOff>72389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279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158404</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135545</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91457</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45102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44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130175</xdr:rowOff>
    </xdr:from>
    <xdr:to>
      <xdr:col>50</xdr:col>
      <xdr:colOff>165100</xdr:colOff>
      <xdr:row>85</xdr:row>
      <xdr:rowOff>60325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9525</xdr:rowOff>
    </xdr:from>
    <xdr:to>
      <xdr:col>55</xdr:col>
      <xdr:colOff>0</xdr:colOff>
      <xdr:row>85</xdr:row>
      <xdr:rowOff>9525</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5827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130175</xdr:rowOff>
    </xdr:from>
    <xdr:to>
      <xdr:col>46</xdr:col>
      <xdr:colOff>38100</xdr:colOff>
      <xdr:row>85</xdr:row>
      <xdr:rowOff>60325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9525</xdr:rowOff>
    </xdr:from>
    <xdr:to>
      <xdr:col>50</xdr:col>
      <xdr:colOff>114300</xdr:colOff>
      <xdr:row>85</xdr:row>
      <xdr:rowOff>9525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130175</xdr:rowOff>
    </xdr:from>
    <xdr:to>
      <xdr:col>41</xdr:col>
      <xdr:colOff>101600</xdr:colOff>
      <xdr:row>85</xdr:row>
      <xdr:rowOff>60325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9525</xdr:rowOff>
    </xdr:from>
    <xdr:to>
      <xdr:col>45</xdr:col>
      <xdr:colOff>177800</xdr:colOff>
      <xdr:row>85</xdr:row>
      <xdr:rowOff>9525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130175</xdr:rowOff>
    </xdr:from>
    <xdr:to>
      <xdr:col>36</xdr:col>
      <xdr:colOff>165100</xdr:colOff>
      <xdr:row>85</xdr:row>
      <xdr:rowOff>60325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xdr:rowOff>
    </xdr:from>
    <xdr:to>
      <xdr:col>41</xdr:col>
      <xdr:colOff>50800</xdr:colOff>
      <xdr:row>85</xdr:row>
      <xdr:rowOff>9525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51452</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51452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51452</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51452</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100</xdr:row>
      <xdr:rowOff>23768</xdr:rowOff>
    </xdr:from>
    <xdr:to>
      <xdr:col>6</xdr:col>
      <xdr:colOff>38100</xdr:colOff>
      <xdr:row>100</xdr:row>
      <xdr:rowOff>125368</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079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158222</xdr:rowOff>
    </xdr:from>
    <xdr:ext cx="405111" cy="259045"/>
    <xdr:sp macro="" textlink="">
      <xdr:nvSpPr>
        <xdr:cNvPr id="418" name="n_1aveValue【市民会館】&#10;有形固定資産減価償却率">
          <a:extLst>
            <a:ext uri="{FF2B5EF4-FFF2-40B4-BE49-F238E27FC236}">
              <a16:creationId xmlns:a16="http://schemas.microsoft.com/office/drawing/2014/main" id="{00000000-0008-0000-0200-0000A2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19" name="n_2aveValue【市民会館】&#10;有形固定資産減価償却率">
          <a:extLst>
            <a:ext uri="{FF2B5EF4-FFF2-40B4-BE49-F238E27FC236}">
              <a16:creationId xmlns:a16="http://schemas.microsoft.com/office/drawing/2014/main" id="{00000000-0008-0000-0200-0000A3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0" name="n_3aveValue【市民会館】&#10;有形固定資産減価償却率">
          <a:extLst>
            <a:ext uri="{FF2B5EF4-FFF2-40B4-BE49-F238E27FC236}">
              <a16:creationId xmlns:a16="http://schemas.microsoft.com/office/drawing/2014/main" id="{00000000-0008-0000-0200-0000A4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21" name="n_4aveValue【市民会館】&#10;有形固定資産減価償却率">
          <a:extLst>
            <a:ext uri="{FF2B5EF4-FFF2-40B4-BE49-F238E27FC236}">
              <a16:creationId xmlns:a16="http://schemas.microsoft.com/office/drawing/2014/main" id="{00000000-0008-0000-0200-0000A5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141895</xdr:rowOff>
    </xdr:from>
    <xdr:ext cx="340478" cy="259045"/>
    <xdr:sp macro="" textlink="">
      <xdr:nvSpPr>
        <xdr:cNvPr id="422" name="n_4mainValue【市民会館】&#10;有形固定資産減価償却率">
          <a:extLst>
            <a:ext uri="{FF2B5EF4-FFF2-40B4-BE49-F238E27FC236}">
              <a16:creationId xmlns:a16="http://schemas.microsoft.com/office/drawing/2014/main" id="{00000000-0008-0000-0200-0000A6010000}"/>
            </a:ext>
          </a:extLst>
        </xdr:cNvPr>
        <xdr:cNvSpPr txBox="1"/>
      </xdr:nvSpPr>
      <xdr:spPr>
        <a:xfrm>
          <a:off x="960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3" name="【市民会館】&#10;一人当たり面積グラフ枠">
          <a:extLst>
            <a:ext uri="{FF2B5EF4-FFF2-40B4-BE49-F238E27FC236}">
              <a16:creationId xmlns:a16="http://schemas.microsoft.com/office/drawing/2014/main" id="{00000000-0008-0000-0200-0000B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45" name="【市民会館】&#10;一人当たり面積最小値テキスト">
          <a:extLst>
            <a:ext uri="{FF2B5EF4-FFF2-40B4-BE49-F238E27FC236}">
              <a16:creationId xmlns:a16="http://schemas.microsoft.com/office/drawing/2014/main" id="{00000000-0008-0000-0200-0000BD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47" name="【市民会館】&#10;一人当たり面積最大値テキスト">
          <a:extLst>
            <a:ext uri="{FF2B5EF4-FFF2-40B4-BE49-F238E27FC236}">
              <a16:creationId xmlns:a16="http://schemas.microsoft.com/office/drawing/2014/main" id="{00000000-0008-0000-0200-0000BF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49" name="【市民会館】&#10;一人当たり面積平均値テキスト">
          <a:extLst>
            <a:ext uri="{FF2B5EF4-FFF2-40B4-BE49-F238E27FC236}">
              <a16:creationId xmlns:a16="http://schemas.microsoft.com/office/drawing/2014/main" id="{00000000-0008-0000-0200-0000C1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52" name="フローチャート: 判断 451">
          <a:extLst>
            <a:ext uri="{FF2B5EF4-FFF2-40B4-BE49-F238E27FC236}">
              <a16:creationId xmlns:a16="http://schemas.microsoft.com/office/drawing/2014/main" id="{00000000-0008-0000-0200-0000C4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53" name="フローチャート: 判断 452">
          <a:extLst>
            <a:ext uri="{FF2B5EF4-FFF2-40B4-BE49-F238E27FC236}">
              <a16:creationId xmlns:a16="http://schemas.microsoft.com/office/drawing/2014/main" id="{00000000-0008-0000-0200-0000C5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107</xdr:row>
      <xdr:rowOff>43687</xdr:rowOff>
    </xdr:from>
    <xdr:to>
      <xdr:col>36</xdr:col>
      <xdr:colOff>165100</xdr:colOff>
      <xdr:row>107</xdr:row>
      <xdr:rowOff>145287</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6921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42942</xdr:rowOff>
    </xdr:from>
    <xdr:ext cx="469744" cy="259045"/>
    <xdr:sp macro="" textlink="">
      <xdr:nvSpPr>
        <xdr:cNvPr id="461" name="n_1aveValue【市民会館】&#10;一人当たり面積">
          <a:extLst>
            <a:ext uri="{FF2B5EF4-FFF2-40B4-BE49-F238E27FC236}">
              <a16:creationId xmlns:a16="http://schemas.microsoft.com/office/drawing/2014/main" id="{00000000-0008-0000-0200-0000CD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62" name="n_2aveValue【市民会館】&#10;一人当たり面積">
          <a:extLst>
            <a:ext uri="{FF2B5EF4-FFF2-40B4-BE49-F238E27FC236}">
              <a16:creationId xmlns:a16="http://schemas.microsoft.com/office/drawing/2014/main" id="{00000000-0008-0000-0200-0000CE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63" name="n_3aveValue【市民会館】&#10;一人当たり面積">
          <a:extLst>
            <a:ext uri="{FF2B5EF4-FFF2-40B4-BE49-F238E27FC236}">
              <a16:creationId xmlns:a16="http://schemas.microsoft.com/office/drawing/2014/main" id="{00000000-0008-0000-0200-0000CF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64" name="n_4aveValue【市民会館】&#10;一人当たり面積">
          <a:extLst>
            <a:ext uri="{FF2B5EF4-FFF2-40B4-BE49-F238E27FC236}">
              <a16:creationId xmlns:a16="http://schemas.microsoft.com/office/drawing/2014/main" id="{00000000-0008-0000-0200-0000D0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136414</xdr:rowOff>
    </xdr:from>
    <xdr:ext cx="469744" cy="259045"/>
    <xdr:sp macro="" textlink="">
      <xdr:nvSpPr>
        <xdr:cNvPr id="465" name="n_4mainValue【市民会館】&#10;一人当たり面積">
          <a:extLst>
            <a:ext uri="{FF2B5EF4-FFF2-40B4-BE49-F238E27FC236}">
              <a16:creationId xmlns:a16="http://schemas.microsoft.com/office/drawing/2014/main" id="{00000000-0008-0000-0200-0000D1010000}"/>
            </a:ext>
          </a:extLst>
        </xdr:cNvPr>
        <xdr:cNvSpPr txBox="1"/>
      </xdr:nvSpPr>
      <xdr:spPr>
        <a:xfrm>
          <a:off x="6737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6" name="正方形/長方形 465">
          <a:extLst>
            <a:ext uri="{FF2B5EF4-FFF2-40B4-BE49-F238E27FC236}">
              <a16:creationId xmlns:a16="http://schemas.microsoft.com/office/drawing/2014/main" id="{00000000-0008-0000-0200-0000D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7" name="正方形/長方形 466">
          <a:extLst>
            <a:ext uri="{FF2B5EF4-FFF2-40B4-BE49-F238E27FC236}">
              <a16:creationId xmlns:a16="http://schemas.microsoft.com/office/drawing/2014/main" id="{00000000-0008-0000-0200-0000D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一般廃棄物処理施設】&#10;有形固定資産減価償却率グラフ枠">
          <a:extLst>
            <a:ext uri="{FF2B5EF4-FFF2-40B4-BE49-F238E27FC236}">
              <a16:creationId xmlns:a16="http://schemas.microsoft.com/office/drawing/2014/main" id="{00000000-0008-0000-0200-0000E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92" name="【一般廃棄物処理施設】&#10;有形固定資産減価償却率最小値テキスト">
          <a:extLst>
            <a:ext uri="{FF2B5EF4-FFF2-40B4-BE49-F238E27FC236}">
              <a16:creationId xmlns:a16="http://schemas.microsoft.com/office/drawing/2014/main" id="{00000000-0008-0000-0200-0000EC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94" name="【一般廃棄物処理施設】&#10;有形固定資産減価償却率最大値テキスト">
          <a:extLst>
            <a:ext uri="{FF2B5EF4-FFF2-40B4-BE49-F238E27FC236}">
              <a16:creationId xmlns:a16="http://schemas.microsoft.com/office/drawing/2014/main" id="{00000000-0008-0000-0200-0000EE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496" name="【一般廃棄物処理施設】&#10;有形固定資産減価償却率平均値テキスト">
          <a:extLst>
            <a:ext uri="{FF2B5EF4-FFF2-40B4-BE49-F238E27FC236}">
              <a16:creationId xmlns:a16="http://schemas.microsoft.com/office/drawing/2014/main" id="{00000000-0008-0000-0200-0000F001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97" name="フローチャート: 判断 496">
          <a:extLst>
            <a:ext uri="{FF2B5EF4-FFF2-40B4-BE49-F238E27FC236}">
              <a16:creationId xmlns:a16="http://schemas.microsoft.com/office/drawing/2014/main" id="{00000000-0008-0000-0200-0000F1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98" name="フローチャート: 判断 497">
          <a:extLst>
            <a:ext uri="{FF2B5EF4-FFF2-40B4-BE49-F238E27FC236}">
              <a16:creationId xmlns:a16="http://schemas.microsoft.com/office/drawing/2014/main" id="{00000000-0008-0000-0200-0000F2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507" name="楕円 506">
          <a:extLst>
            <a:ext uri="{FF2B5EF4-FFF2-40B4-BE49-F238E27FC236}">
              <a16:creationId xmlns:a16="http://schemas.microsoft.com/office/drawing/2014/main" id="{00000000-0008-0000-0200-0000FB010000}"/>
            </a:ext>
          </a:extLst>
        </xdr:cNvPr>
        <xdr:cNvSpPr/>
      </xdr:nvSpPr>
      <xdr:spPr>
        <a:xfrm>
          <a:off x="162687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508" name="【一般廃棄物処理施設】&#10;有形固定資産減価償却率該当値テキスト">
          <a:extLst>
            <a:ext uri="{FF2B5EF4-FFF2-40B4-BE49-F238E27FC236}">
              <a16:creationId xmlns:a16="http://schemas.microsoft.com/office/drawing/2014/main" id="{00000000-0008-0000-0200-0000FC010000}"/>
            </a:ext>
          </a:extLst>
        </xdr:cNvPr>
        <xdr:cNvSpPr txBox="1"/>
      </xdr:nvSpPr>
      <xdr:spPr>
        <a:xfrm>
          <a:off x="16357600"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160927</xdr:rowOff>
    </xdr:from>
    <xdr:to>
      <xdr:col>81</xdr:col>
      <xdr:colOff>101600</xdr:colOff>
      <xdr:row>41</xdr:row>
      <xdr:rowOff>91077</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15430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40277</xdr:rowOff>
    </xdr:from>
    <xdr:to>
      <xdr:col>85</xdr:col>
      <xdr:colOff>127000</xdr:colOff>
      <xdr:row>41</xdr:row>
      <xdr:rowOff>51707</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5481300" y="706972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154396</xdr:rowOff>
    </xdr:from>
    <xdr:to>
      <xdr:col>76</xdr:col>
      <xdr:colOff>165100</xdr:colOff>
      <xdr:row>41</xdr:row>
      <xdr:rowOff>84546</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14541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33746</xdr:rowOff>
    </xdr:from>
    <xdr:to>
      <xdr:col>81</xdr:col>
      <xdr:colOff>50800</xdr:colOff>
      <xdr:row>41</xdr:row>
      <xdr:rowOff>40277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4592300" y="706319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33746</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3703300" y="705503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105410</xdr:rowOff>
    </xdr:from>
    <xdr:to>
      <xdr:col>67</xdr:col>
      <xdr:colOff>101600</xdr:colOff>
      <xdr:row>41</xdr:row>
      <xdr:rowOff>35560</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2763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156210</xdr:rowOff>
    </xdr:from>
    <xdr:to>
      <xdr:col>71</xdr:col>
      <xdr:colOff>177800</xdr:colOff>
      <xdr:row>41</xdr:row>
      <xdr:rowOff>25581</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814300" y="701421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00000000-0008-0000-0200-000005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18" name="n_2aveValue【一般廃棄物処理施設】&#10;有形固定資産減価償却率">
          <a:extLst>
            <a:ext uri="{FF2B5EF4-FFF2-40B4-BE49-F238E27FC236}">
              <a16:creationId xmlns:a16="http://schemas.microsoft.com/office/drawing/2014/main" id="{00000000-0008-0000-0200-000006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19" name="n_3aveValue【一般廃棄物処理施設】&#10;有形固定資産減価償却率">
          <a:extLst>
            <a:ext uri="{FF2B5EF4-FFF2-40B4-BE49-F238E27FC236}">
              <a16:creationId xmlns:a16="http://schemas.microsoft.com/office/drawing/2014/main" id="{00000000-0008-0000-0200-000007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20" name="n_4aveValue【一般廃棄物処理施設】&#10;有形固定資産減価償却率">
          <a:extLst>
            <a:ext uri="{FF2B5EF4-FFF2-40B4-BE49-F238E27FC236}">
              <a16:creationId xmlns:a16="http://schemas.microsoft.com/office/drawing/2014/main" id="{00000000-0008-0000-0200-000008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82204</xdr:rowOff>
    </xdr:from>
    <xdr:ext cx="405111" cy="259045"/>
    <xdr:sp macro="" textlink="">
      <xdr:nvSpPr>
        <xdr:cNvPr id="521" name="n_1mainValue【一般廃棄物処理施設】&#10;有形固定資産減価償却率">
          <a:extLst>
            <a:ext uri="{FF2B5EF4-FFF2-40B4-BE49-F238E27FC236}">
              <a16:creationId xmlns:a16="http://schemas.microsoft.com/office/drawing/2014/main" id="{00000000-0008-0000-0200-000009020000}"/>
            </a:ext>
          </a:extLst>
        </xdr:cNvPr>
        <xdr:cNvSpPr txBox="1"/>
      </xdr:nvSpPr>
      <xdr:spPr>
        <a:xfrm>
          <a:off x="152660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75673</xdr:rowOff>
    </xdr:from>
    <xdr:ext cx="405111" cy="259045"/>
    <xdr:sp macro="" textlink="">
      <xdr:nvSpPr>
        <xdr:cNvPr id="522" name="n_2mainValue【一般廃棄物処理施設】&#10;有形固定資産減価償却率">
          <a:extLst>
            <a:ext uri="{FF2B5EF4-FFF2-40B4-BE49-F238E27FC236}">
              <a16:creationId xmlns:a16="http://schemas.microsoft.com/office/drawing/2014/main" id="{00000000-0008-0000-0200-00000A020000}"/>
            </a:ext>
          </a:extLst>
        </xdr:cNvPr>
        <xdr:cNvSpPr txBox="1"/>
      </xdr:nvSpPr>
      <xdr:spPr>
        <a:xfrm>
          <a:off x="14389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23" name="n_3mainValue【一般廃棄物処理施設】&#10;有形固定資産減価償却率">
          <a:extLst>
            <a:ext uri="{FF2B5EF4-FFF2-40B4-BE49-F238E27FC236}">
              <a16:creationId xmlns:a16="http://schemas.microsoft.com/office/drawing/2014/main" id="{00000000-0008-0000-0200-00000B020000}"/>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26687</xdr:rowOff>
    </xdr:from>
    <xdr:ext cx="405111" cy="259045"/>
    <xdr:sp macro="" textlink="">
      <xdr:nvSpPr>
        <xdr:cNvPr id="524" name="n_4mainValue【一般廃棄物処理施設】&#10;有形固定資産減価償却率">
          <a:extLst>
            <a:ext uri="{FF2B5EF4-FFF2-40B4-BE49-F238E27FC236}">
              <a16:creationId xmlns:a16="http://schemas.microsoft.com/office/drawing/2014/main" id="{00000000-0008-0000-0200-00000C020000}"/>
            </a:ext>
          </a:extLst>
        </xdr:cNvPr>
        <xdr:cNvSpPr txBox="1"/>
      </xdr:nvSpPr>
      <xdr:spPr>
        <a:xfrm>
          <a:off x="12611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一般廃棄物処理施設】&#10;一人当たり有形固定資産（償却資産）額グラフ枠">
          <a:extLst>
            <a:ext uri="{FF2B5EF4-FFF2-40B4-BE49-F238E27FC236}">
              <a16:creationId xmlns:a16="http://schemas.microsoft.com/office/drawing/2014/main" id="{00000000-0008-0000-0200-000021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47" name="【一般廃棄物処理施設】&#10;一人当たり有形固定資産（償却資産）額最小値テキスト">
          <a:extLst>
            <a:ext uri="{FF2B5EF4-FFF2-40B4-BE49-F238E27FC236}">
              <a16:creationId xmlns:a16="http://schemas.microsoft.com/office/drawing/2014/main" id="{00000000-0008-0000-0200-000023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49" name="【一般廃棄物処理施設】&#10;一人当たり有形固定資産（償却資産）額最大値テキスト">
          <a:extLst>
            <a:ext uri="{FF2B5EF4-FFF2-40B4-BE49-F238E27FC236}">
              <a16:creationId xmlns:a16="http://schemas.microsoft.com/office/drawing/2014/main" id="{00000000-0008-0000-0200-000025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51" name="【一般廃棄物処理施設】&#10;一人当たり有形固定資産（償却資産）額平均値テキスト">
          <a:extLst>
            <a:ext uri="{FF2B5EF4-FFF2-40B4-BE49-F238E27FC236}">
              <a16:creationId xmlns:a16="http://schemas.microsoft.com/office/drawing/2014/main" id="{00000000-0008-0000-0200-000027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52" name="フローチャート: 判断 551">
          <a:extLst>
            <a:ext uri="{FF2B5EF4-FFF2-40B4-BE49-F238E27FC236}">
              <a16:creationId xmlns:a16="http://schemas.microsoft.com/office/drawing/2014/main" id="{00000000-0008-0000-0200-000028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53" name="フローチャート: 判断 552">
          <a:extLst>
            <a:ext uri="{FF2B5EF4-FFF2-40B4-BE49-F238E27FC236}">
              <a16:creationId xmlns:a16="http://schemas.microsoft.com/office/drawing/2014/main" id="{00000000-0008-0000-0200-000029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54" name="フローチャート: 判断 553">
          <a:extLst>
            <a:ext uri="{FF2B5EF4-FFF2-40B4-BE49-F238E27FC236}">
              <a16:creationId xmlns:a16="http://schemas.microsoft.com/office/drawing/2014/main" id="{00000000-0008-0000-0200-00002A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59165</xdr:rowOff>
    </xdr:from>
    <xdr:to>
      <xdr:col>116</xdr:col>
      <xdr:colOff>114300</xdr:colOff>
      <xdr:row>38</xdr:row>
      <xdr:rowOff>160765</xdr:rowOff>
    </xdr:to>
    <xdr:sp macro="" textlink="">
      <xdr:nvSpPr>
        <xdr:cNvPr id="562" name="楕円 561">
          <a:extLst>
            <a:ext uri="{FF2B5EF4-FFF2-40B4-BE49-F238E27FC236}">
              <a16:creationId xmlns:a16="http://schemas.microsoft.com/office/drawing/2014/main" id="{00000000-0008-0000-0200-000032020000}"/>
            </a:ext>
          </a:extLst>
        </xdr:cNvPr>
        <xdr:cNvSpPr/>
      </xdr:nvSpPr>
      <xdr:spPr>
        <a:xfrm>
          <a:off x="22110700" y="6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82041</xdr:rowOff>
    </xdr:from>
    <xdr:ext cx="599010" cy="259045"/>
    <xdr:sp macro="" textlink="">
      <xdr:nvSpPr>
        <xdr:cNvPr id="563" name="【一般廃棄物処理施設】&#10;一人当たり有形固定資産（償却資産）額該当値テキスト">
          <a:extLst>
            <a:ext uri="{FF2B5EF4-FFF2-40B4-BE49-F238E27FC236}">
              <a16:creationId xmlns:a16="http://schemas.microsoft.com/office/drawing/2014/main" id="{00000000-0008-0000-0200-000033020000}"/>
            </a:ext>
          </a:extLst>
        </xdr:cNvPr>
        <xdr:cNvSpPr txBox="1"/>
      </xdr:nvSpPr>
      <xdr:spPr>
        <a:xfrm>
          <a:off x="22199600" y="64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68578</xdr:rowOff>
    </xdr:from>
    <xdr:to>
      <xdr:col>112</xdr:col>
      <xdr:colOff>38100</xdr:colOff>
      <xdr:row>38</xdr:row>
      <xdr:rowOff>170178</xdr:rowOff>
    </xdr:to>
    <xdr:sp macro="" textlink="">
      <xdr:nvSpPr>
        <xdr:cNvPr id="564" name="楕円 563">
          <a:extLst>
            <a:ext uri="{FF2B5EF4-FFF2-40B4-BE49-F238E27FC236}">
              <a16:creationId xmlns:a16="http://schemas.microsoft.com/office/drawing/2014/main" id="{00000000-0008-0000-0200-000034020000}"/>
            </a:ext>
          </a:extLst>
        </xdr:cNvPr>
        <xdr:cNvSpPr/>
      </xdr:nvSpPr>
      <xdr:spPr>
        <a:xfrm>
          <a:off x="21272500" y="658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109965</xdr:rowOff>
    </xdr:from>
    <xdr:to>
      <xdr:col>116</xdr:col>
      <xdr:colOff>63500</xdr:colOff>
      <xdr:row>38</xdr:row>
      <xdr:rowOff>119378</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21323300" y="6625065"/>
          <a:ext cx="8382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71006</xdr:rowOff>
    </xdr:from>
    <xdr:to>
      <xdr:col>107</xdr:col>
      <xdr:colOff>101600</xdr:colOff>
      <xdr:row>39</xdr:row>
      <xdr:rowOff>1156</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20383500" y="658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119378</xdr:rowOff>
    </xdr:from>
    <xdr:to>
      <xdr:col>111</xdr:col>
      <xdr:colOff>177800</xdr:colOff>
      <xdr:row>38</xdr:row>
      <xdr:rowOff>121806</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0434300" y="6634478"/>
          <a:ext cx="889000" cy="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82468</xdr:rowOff>
    </xdr:from>
    <xdr:to>
      <xdr:col>102</xdr:col>
      <xdr:colOff>165100</xdr:colOff>
      <xdr:row>39</xdr:row>
      <xdr:rowOff>12618</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9494500" y="659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121806</xdr:rowOff>
    </xdr:from>
    <xdr:to>
      <xdr:col>107</xdr:col>
      <xdr:colOff>50800</xdr:colOff>
      <xdr:row>38</xdr:row>
      <xdr:rowOff>133268</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flipV="1">
          <a:off x="19545300" y="6636906"/>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84045</xdr:rowOff>
    </xdr:from>
    <xdr:to>
      <xdr:col>98</xdr:col>
      <xdr:colOff>38100</xdr:colOff>
      <xdr:row>39</xdr:row>
      <xdr:rowOff>14195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8605500" y="659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133268</xdr:rowOff>
    </xdr:from>
    <xdr:to>
      <xdr:col>102</xdr:col>
      <xdr:colOff>114300</xdr:colOff>
      <xdr:row>38</xdr:row>
      <xdr:rowOff>134845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flipV="1">
          <a:off x="18656300" y="6648368"/>
          <a:ext cx="88900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72" name="n_1aveValue【一般廃棄物処理施設】&#10;一人当たり有形固定資産（償却資産）額">
          <a:extLst>
            <a:ext uri="{FF2B5EF4-FFF2-40B4-BE49-F238E27FC236}">
              <a16:creationId xmlns:a16="http://schemas.microsoft.com/office/drawing/2014/main" id="{00000000-0008-0000-0200-00003C020000}"/>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73" name="n_2aveValue【一般廃棄物処理施設】&#10;一人当たり有形固定資産（償却資産）額">
          <a:extLst>
            <a:ext uri="{FF2B5EF4-FFF2-40B4-BE49-F238E27FC236}">
              <a16:creationId xmlns:a16="http://schemas.microsoft.com/office/drawing/2014/main" id="{00000000-0008-0000-0200-00003D020000}"/>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74" name="n_3aveValue【一般廃棄物処理施設】&#10;一人当たり有形固定資産（償却資産）額">
          <a:extLst>
            <a:ext uri="{FF2B5EF4-FFF2-40B4-BE49-F238E27FC236}">
              <a16:creationId xmlns:a16="http://schemas.microsoft.com/office/drawing/2014/main" id="{00000000-0008-0000-0200-00003E020000}"/>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75" name="n_4aveValue【一般廃棄物処理施設】&#10;一人当たり有形固定資産（償却資産）額">
          <a:extLst>
            <a:ext uri="{FF2B5EF4-FFF2-40B4-BE49-F238E27FC236}">
              <a16:creationId xmlns:a16="http://schemas.microsoft.com/office/drawing/2014/main" id="{00000000-0008-0000-0200-00003F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15255</xdr:rowOff>
    </xdr:from>
    <xdr:ext cx="599010" cy="259045"/>
    <xdr:sp macro="" textlink="">
      <xdr:nvSpPr>
        <xdr:cNvPr id="576" name="n_1mainValue【一般廃棄物処理施設】&#10;一人当たり有形固定資産（償却資産）額">
          <a:extLst>
            <a:ext uri="{FF2B5EF4-FFF2-40B4-BE49-F238E27FC236}">
              <a16:creationId xmlns:a16="http://schemas.microsoft.com/office/drawing/2014/main" id="{00000000-0008-0000-0200-000040020000}"/>
            </a:ext>
          </a:extLst>
        </xdr:cNvPr>
        <xdr:cNvSpPr txBox="1"/>
      </xdr:nvSpPr>
      <xdr:spPr>
        <a:xfrm>
          <a:off x="21011095" y="6358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17683</xdr:rowOff>
    </xdr:from>
    <xdr:ext cx="599010" cy="259045"/>
    <xdr:sp macro="" textlink="">
      <xdr:nvSpPr>
        <xdr:cNvPr id="577" name="n_2mainValue【一般廃棄物処理施設】&#10;一人当たり有形固定資産（償却資産）額">
          <a:extLst>
            <a:ext uri="{FF2B5EF4-FFF2-40B4-BE49-F238E27FC236}">
              <a16:creationId xmlns:a16="http://schemas.microsoft.com/office/drawing/2014/main" id="{00000000-0008-0000-0200-000041020000}"/>
            </a:ext>
          </a:extLst>
        </xdr:cNvPr>
        <xdr:cNvSpPr txBox="1"/>
      </xdr:nvSpPr>
      <xdr:spPr>
        <a:xfrm>
          <a:off x="20134795" y="636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29145</xdr:rowOff>
    </xdr:from>
    <xdr:ext cx="599010" cy="259045"/>
    <xdr:sp macro="" textlink="">
      <xdr:nvSpPr>
        <xdr:cNvPr id="578" name="n_3mainValue【一般廃棄物処理施設】&#10;一人当たり有形固定資産（償却資産）額">
          <a:extLst>
            <a:ext uri="{FF2B5EF4-FFF2-40B4-BE49-F238E27FC236}">
              <a16:creationId xmlns:a16="http://schemas.microsoft.com/office/drawing/2014/main" id="{00000000-0008-0000-0200-000042020000}"/>
            </a:ext>
          </a:extLst>
        </xdr:cNvPr>
        <xdr:cNvSpPr txBox="1"/>
      </xdr:nvSpPr>
      <xdr:spPr>
        <a:xfrm>
          <a:off x="19245795" y="637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30722</xdr:rowOff>
    </xdr:from>
    <xdr:ext cx="599010" cy="259045"/>
    <xdr:sp macro="" textlink="">
      <xdr:nvSpPr>
        <xdr:cNvPr id="579" name="n_4main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18356795" y="637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00000000-0008-0000-0200-00004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保健センター・保健所】&#10;有形固定資産減価償却率グラフ枠">
          <a:extLst>
            <a:ext uri="{FF2B5EF4-FFF2-40B4-BE49-F238E27FC236}">
              <a16:creationId xmlns:a16="http://schemas.microsoft.com/office/drawing/2014/main" id="{00000000-0008-0000-0200-00005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5" name="【保健センター・保健所】&#10;有形固定資産減価償却率最小値テキスト">
          <a:extLst>
            <a:ext uri="{FF2B5EF4-FFF2-40B4-BE49-F238E27FC236}">
              <a16:creationId xmlns:a16="http://schemas.microsoft.com/office/drawing/2014/main" id="{00000000-0008-0000-0200-00005D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07" name="【保健センター・保健所】&#10;有形固定資産減価償却率最大値テキスト">
          <a:extLst>
            <a:ext uri="{FF2B5EF4-FFF2-40B4-BE49-F238E27FC236}">
              <a16:creationId xmlns:a16="http://schemas.microsoft.com/office/drawing/2014/main" id="{00000000-0008-0000-0200-00005F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09" name="【保健センター・保健所】&#10;有形固定資産減価償却率平均値テキスト">
          <a:extLst>
            <a:ext uri="{FF2B5EF4-FFF2-40B4-BE49-F238E27FC236}">
              <a16:creationId xmlns:a16="http://schemas.microsoft.com/office/drawing/2014/main" id="{00000000-0008-0000-0200-000061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10" name="フローチャート: 判断 609">
          <a:extLst>
            <a:ext uri="{FF2B5EF4-FFF2-40B4-BE49-F238E27FC236}">
              <a16:creationId xmlns:a16="http://schemas.microsoft.com/office/drawing/2014/main" id="{00000000-0008-0000-0200-000062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156845</xdr:rowOff>
    </xdr:from>
    <xdr:to>
      <xdr:col>85</xdr:col>
      <xdr:colOff>177800</xdr:colOff>
      <xdr:row>63</xdr:row>
      <xdr:rowOff>86995</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16268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135272</xdr:rowOff>
    </xdr:from>
    <xdr:ext cx="405111" cy="259045"/>
    <xdr:sp macro="" textlink="">
      <xdr:nvSpPr>
        <xdr:cNvPr id="621" name="【保健センター・保健所】&#10;有形固定資産減価償却率該当値テキスト">
          <a:extLst>
            <a:ext uri="{FF2B5EF4-FFF2-40B4-BE49-F238E27FC236}">
              <a16:creationId xmlns:a16="http://schemas.microsoft.com/office/drawing/2014/main" id="{00000000-0008-0000-0200-00006D020000}"/>
            </a:ext>
          </a:extLst>
        </xdr:cNvPr>
        <xdr:cNvSpPr txBox="1"/>
      </xdr:nvSpPr>
      <xdr:spPr>
        <a:xfrm>
          <a:off x="16357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145415</xdr:rowOff>
    </xdr:from>
    <xdr:to>
      <xdr:col>81</xdr:col>
      <xdr:colOff>101600</xdr:colOff>
      <xdr:row>63</xdr:row>
      <xdr:rowOff>75565</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5430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24765</xdr:rowOff>
    </xdr:from>
    <xdr:to>
      <xdr:col>85</xdr:col>
      <xdr:colOff>127000</xdr:colOff>
      <xdr:row>63</xdr:row>
      <xdr:rowOff>36195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5481300" y="108261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133985</xdr:rowOff>
    </xdr:from>
    <xdr:to>
      <xdr:col>76</xdr:col>
      <xdr:colOff>165100</xdr:colOff>
      <xdr:row>63</xdr:row>
      <xdr:rowOff>64135</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4541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13335</xdr:rowOff>
    </xdr:from>
    <xdr:to>
      <xdr:col>81</xdr:col>
      <xdr:colOff>50800</xdr:colOff>
      <xdr:row>63</xdr:row>
      <xdr:rowOff>24765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4592300" y="108146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122555</xdr:rowOff>
    </xdr:from>
    <xdr:to>
      <xdr:col>72</xdr:col>
      <xdr:colOff>38100</xdr:colOff>
      <xdr:row>63</xdr:row>
      <xdr:rowOff>52705</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13652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1905</xdr:rowOff>
    </xdr:from>
    <xdr:to>
      <xdr:col>76</xdr:col>
      <xdr:colOff>114300</xdr:colOff>
      <xdr:row>63</xdr:row>
      <xdr:rowOff>13335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3703300" y="108032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111125</xdr:rowOff>
    </xdr:from>
    <xdr:to>
      <xdr:col>67</xdr:col>
      <xdr:colOff>101600</xdr:colOff>
      <xdr:row>63</xdr:row>
      <xdr:rowOff>41275</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12763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161925</xdr:rowOff>
    </xdr:from>
    <xdr:to>
      <xdr:col>71</xdr:col>
      <xdr:colOff>177800</xdr:colOff>
      <xdr:row>63</xdr:row>
      <xdr:rowOff>1905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814300" y="107918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30" name="n_1aveValue【保健センター・保健所】&#10;有形固定資産減価償却率">
          <a:extLst>
            <a:ext uri="{FF2B5EF4-FFF2-40B4-BE49-F238E27FC236}">
              <a16:creationId xmlns:a16="http://schemas.microsoft.com/office/drawing/2014/main" id="{00000000-0008-0000-0200-000076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31" name="n_2aveValue【保健センター・保健所】&#10;有形固定資産減価償却率">
          <a:extLst>
            <a:ext uri="{FF2B5EF4-FFF2-40B4-BE49-F238E27FC236}">
              <a16:creationId xmlns:a16="http://schemas.microsoft.com/office/drawing/2014/main" id="{00000000-0008-0000-0200-000077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32" name="n_3aveValue【保健センター・保健所】&#10;有形固定資産減価償却率">
          <a:extLst>
            <a:ext uri="{FF2B5EF4-FFF2-40B4-BE49-F238E27FC236}">
              <a16:creationId xmlns:a16="http://schemas.microsoft.com/office/drawing/2014/main" id="{00000000-0008-0000-0200-000078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33" name="n_4aveValue【保健センター・保健所】&#10;有形固定資産減価償却率">
          <a:extLst>
            <a:ext uri="{FF2B5EF4-FFF2-40B4-BE49-F238E27FC236}">
              <a16:creationId xmlns:a16="http://schemas.microsoft.com/office/drawing/2014/main" id="{00000000-0008-0000-0200-000079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66692</xdr:rowOff>
    </xdr:from>
    <xdr:ext cx="405111" cy="259045"/>
    <xdr:sp macro="" textlink="">
      <xdr:nvSpPr>
        <xdr:cNvPr id="634" name="n_1mainValue【保健センター・保健所】&#10;有形固定資産減価償却率">
          <a:extLst>
            <a:ext uri="{FF2B5EF4-FFF2-40B4-BE49-F238E27FC236}">
              <a16:creationId xmlns:a16="http://schemas.microsoft.com/office/drawing/2014/main" id="{00000000-0008-0000-0200-00007A020000}"/>
            </a:ext>
          </a:extLst>
        </xdr:cNvPr>
        <xdr:cNvSpPr txBox="1"/>
      </xdr:nvSpPr>
      <xdr:spPr>
        <a:xfrm>
          <a:off x="15266044"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55262</xdr:rowOff>
    </xdr:from>
    <xdr:ext cx="405111" cy="259045"/>
    <xdr:sp macro="" textlink="">
      <xdr:nvSpPr>
        <xdr:cNvPr id="635" name="n_2mainValue【保健センター・保健所】&#10;有形固定資産減価償却率">
          <a:extLst>
            <a:ext uri="{FF2B5EF4-FFF2-40B4-BE49-F238E27FC236}">
              <a16:creationId xmlns:a16="http://schemas.microsoft.com/office/drawing/2014/main" id="{00000000-0008-0000-0200-00007B020000}"/>
            </a:ext>
          </a:extLst>
        </xdr:cNvPr>
        <xdr:cNvSpPr txBox="1"/>
      </xdr:nvSpPr>
      <xdr:spPr>
        <a:xfrm>
          <a:off x="143897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43832</xdr:rowOff>
    </xdr:from>
    <xdr:ext cx="405111" cy="259045"/>
    <xdr:sp macro="" textlink="">
      <xdr:nvSpPr>
        <xdr:cNvPr id="636" name="n_3mainValue【保健センター・保健所】&#10;有形固定資産減価償却率">
          <a:extLst>
            <a:ext uri="{FF2B5EF4-FFF2-40B4-BE49-F238E27FC236}">
              <a16:creationId xmlns:a16="http://schemas.microsoft.com/office/drawing/2014/main" id="{00000000-0008-0000-0200-00007C020000}"/>
            </a:ext>
          </a:extLst>
        </xdr:cNvPr>
        <xdr:cNvSpPr txBox="1"/>
      </xdr:nvSpPr>
      <xdr:spPr>
        <a:xfrm>
          <a:off x="1350074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32402</xdr:rowOff>
    </xdr:from>
    <xdr:ext cx="405111" cy="259045"/>
    <xdr:sp macro="" textlink="">
      <xdr:nvSpPr>
        <xdr:cNvPr id="637" name="n_4main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26117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8" name="【保健センター・保健所】&#10;一人当たり面積グラフ枠">
          <a:extLst>
            <a:ext uri="{FF2B5EF4-FFF2-40B4-BE49-F238E27FC236}">
              <a16:creationId xmlns:a16="http://schemas.microsoft.com/office/drawing/2014/main" id="{00000000-0008-0000-0200-00009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60" name="【保健センター・保健所】&#10;一人当たり面積最小値テキスト">
          <a:extLst>
            <a:ext uri="{FF2B5EF4-FFF2-40B4-BE49-F238E27FC236}">
              <a16:creationId xmlns:a16="http://schemas.microsoft.com/office/drawing/2014/main" id="{00000000-0008-0000-0200-000094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62" name="【保健センター・保健所】&#10;一人当たり面積最大値テキスト">
          <a:extLst>
            <a:ext uri="{FF2B5EF4-FFF2-40B4-BE49-F238E27FC236}">
              <a16:creationId xmlns:a16="http://schemas.microsoft.com/office/drawing/2014/main" id="{00000000-0008-0000-0200-000096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64" name="【保健センター・保健所】&#10;一人当たり面積平均値テキスト">
          <a:extLst>
            <a:ext uri="{FF2B5EF4-FFF2-40B4-BE49-F238E27FC236}">
              <a16:creationId xmlns:a16="http://schemas.microsoft.com/office/drawing/2014/main" id="{00000000-0008-0000-0200-000098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65" name="フローチャート: 判断 664">
          <a:extLst>
            <a:ext uri="{FF2B5EF4-FFF2-40B4-BE49-F238E27FC236}">
              <a16:creationId xmlns:a16="http://schemas.microsoft.com/office/drawing/2014/main" id="{00000000-0008-0000-0200-000099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66" name="フローチャート: 判断 665">
          <a:extLst>
            <a:ext uri="{FF2B5EF4-FFF2-40B4-BE49-F238E27FC236}">
              <a16:creationId xmlns:a16="http://schemas.microsoft.com/office/drawing/2014/main" id="{00000000-0008-0000-0200-00009A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67" name="フローチャート: 判断 666">
          <a:extLst>
            <a:ext uri="{FF2B5EF4-FFF2-40B4-BE49-F238E27FC236}">
              <a16:creationId xmlns:a16="http://schemas.microsoft.com/office/drawing/2014/main" id="{00000000-0008-0000-0200-00009B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68" name="フローチャート: 判断 667">
          <a:extLst>
            <a:ext uri="{FF2B5EF4-FFF2-40B4-BE49-F238E27FC236}">
              <a16:creationId xmlns:a16="http://schemas.microsoft.com/office/drawing/2014/main" id="{00000000-0008-0000-0200-00009C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676" name="【保健センター・保健所】&#10;一人当たり面積該当値テキスト">
          <a:extLst>
            <a:ext uri="{FF2B5EF4-FFF2-40B4-BE49-F238E27FC236}">
              <a16:creationId xmlns:a16="http://schemas.microsoft.com/office/drawing/2014/main" id="{00000000-0008-0000-0200-0000A4020000}"/>
            </a:ext>
          </a:extLst>
        </xdr:cNvPr>
        <xdr:cNvSpPr txBox="1"/>
      </xdr:nvSpPr>
      <xdr:spPr>
        <a:xfrm>
          <a:off x="22199600" y="107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56642</xdr:rowOff>
    </xdr:from>
    <xdr:to>
      <xdr:col>112</xdr:col>
      <xdr:colOff>38100</xdr:colOff>
      <xdr:row>63</xdr:row>
      <xdr:rowOff>158242</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21272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107442</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21323300" y="1090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107442</xdr:rowOff>
    </xdr:from>
    <xdr:to>
      <xdr:col>111</xdr:col>
      <xdr:colOff>177800</xdr:colOff>
      <xdr:row>63</xdr:row>
      <xdr:rowOff>107442</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20434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56642</xdr:rowOff>
    </xdr:from>
    <xdr:to>
      <xdr:col>98</xdr:col>
      <xdr:colOff>38100</xdr:colOff>
      <xdr:row>63</xdr:row>
      <xdr:rowOff>158242</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8605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107442</xdr:rowOff>
    </xdr:from>
    <xdr:to>
      <xdr:col>102</xdr:col>
      <xdr:colOff>114300</xdr:colOff>
      <xdr:row>63</xdr:row>
      <xdr:rowOff>107442</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656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85" name="n_1aveValue【保健センター・保健所】&#10;一人当たり面積">
          <a:extLst>
            <a:ext uri="{FF2B5EF4-FFF2-40B4-BE49-F238E27FC236}">
              <a16:creationId xmlns:a16="http://schemas.microsoft.com/office/drawing/2014/main" id="{00000000-0008-0000-0200-0000AD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86" name="n_2aveValue【保健センター・保健所】&#10;一人当たり面積">
          <a:extLst>
            <a:ext uri="{FF2B5EF4-FFF2-40B4-BE49-F238E27FC236}">
              <a16:creationId xmlns:a16="http://schemas.microsoft.com/office/drawing/2014/main" id="{00000000-0008-0000-0200-0000AE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87" name="n_3aveValue【保健センター・保健所】&#10;一人当たり面積">
          <a:extLst>
            <a:ext uri="{FF2B5EF4-FFF2-40B4-BE49-F238E27FC236}">
              <a16:creationId xmlns:a16="http://schemas.microsoft.com/office/drawing/2014/main" id="{00000000-0008-0000-0200-0000AF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88" name="n_4aveValue【保健センター・保健所】&#10;一人当たり面積">
          <a:extLst>
            <a:ext uri="{FF2B5EF4-FFF2-40B4-BE49-F238E27FC236}">
              <a16:creationId xmlns:a16="http://schemas.microsoft.com/office/drawing/2014/main" id="{00000000-0008-0000-0200-0000B0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149369</xdr:rowOff>
    </xdr:from>
    <xdr:ext cx="469744" cy="259045"/>
    <xdr:sp macro="" textlink="">
      <xdr:nvSpPr>
        <xdr:cNvPr id="689" name="n_1mainValue【保健センター・保健所】&#10;一人当たり面積">
          <a:extLst>
            <a:ext uri="{FF2B5EF4-FFF2-40B4-BE49-F238E27FC236}">
              <a16:creationId xmlns:a16="http://schemas.microsoft.com/office/drawing/2014/main" id="{00000000-0008-0000-0200-0000B1020000}"/>
            </a:ext>
          </a:extLst>
        </xdr:cNvPr>
        <xdr:cNvSpPr txBox="1"/>
      </xdr:nvSpPr>
      <xdr:spPr>
        <a:xfrm>
          <a:off x="210757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690" name="n_2mainValue【保健センター・保健所】&#10;一人当たり面積">
          <a:extLst>
            <a:ext uri="{FF2B5EF4-FFF2-40B4-BE49-F238E27FC236}">
              <a16:creationId xmlns:a16="http://schemas.microsoft.com/office/drawing/2014/main" id="{00000000-0008-0000-0200-0000B2020000}"/>
            </a:ext>
          </a:extLst>
        </xdr:cNvPr>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691" name="n_3mainValue【保健センター・保健所】&#10;一人当たり面積">
          <a:extLst>
            <a:ext uri="{FF2B5EF4-FFF2-40B4-BE49-F238E27FC236}">
              <a16:creationId xmlns:a16="http://schemas.microsoft.com/office/drawing/2014/main" id="{00000000-0008-0000-0200-0000B3020000}"/>
            </a:ext>
          </a:extLst>
        </xdr:cNvPr>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149369</xdr:rowOff>
    </xdr:from>
    <xdr:ext cx="469744" cy="259045"/>
    <xdr:sp macro="" textlink="">
      <xdr:nvSpPr>
        <xdr:cNvPr id="692" name="n_4mainValue【保健センター・保健所】&#10;一人当たり面積">
          <a:extLst>
            <a:ext uri="{FF2B5EF4-FFF2-40B4-BE49-F238E27FC236}">
              <a16:creationId xmlns:a16="http://schemas.microsoft.com/office/drawing/2014/main" id="{00000000-0008-0000-0200-0000B4020000}"/>
            </a:ext>
          </a:extLst>
        </xdr:cNvPr>
        <xdr:cNvSpPr txBox="1"/>
      </xdr:nvSpPr>
      <xdr:spPr>
        <a:xfrm>
          <a:off x="18421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200-0000B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6" name="正方形/長方形 695">
          <a:extLst>
            <a:ext uri="{FF2B5EF4-FFF2-40B4-BE49-F238E27FC236}">
              <a16:creationId xmlns:a16="http://schemas.microsoft.com/office/drawing/2014/main" id="{00000000-0008-0000-0200-0000B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6" name="【消防施設】&#10;有形固定資産減価償却率グラフ枠">
          <a:extLst>
            <a:ext uri="{FF2B5EF4-FFF2-40B4-BE49-F238E27FC236}">
              <a16:creationId xmlns:a16="http://schemas.microsoft.com/office/drawing/2014/main" id="{00000000-0008-0000-0200-0000C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18" name="【消防施設】&#10;有形固定資産減価償却率最小値テキスト">
          <a:extLst>
            <a:ext uri="{FF2B5EF4-FFF2-40B4-BE49-F238E27FC236}">
              <a16:creationId xmlns:a16="http://schemas.microsoft.com/office/drawing/2014/main" id="{00000000-0008-0000-0200-0000CE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20" name="【消防施設】&#10;有形固定資産減価償却率最大値テキスト">
          <a:extLst>
            <a:ext uri="{FF2B5EF4-FFF2-40B4-BE49-F238E27FC236}">
              <a16:creationId xmlns:a16="http://schemas.microsoft.com/office/drawing/2014/main" id="{00000000-0008-0000-0200-0000D0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22" name="【消防施設】&#10;有形固定資産減価償却率平均値テキスト">
          <a:extLst>
            <a:ext uri="{FF2B5EF4-FFF2-40B4-BE49-F238E27FC236}">
              <a16:creationId xmlns:a16="http://schemas.microsoft.com/office/drawing/2014/main" id="{00000000-0008-0000-0200-0000D2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23" name="フローチャート: 判断 722">
          <a:extLst>
            <a:ext uri="{FF2B5EF4-FFF2-40B4-BE49-F238E27FC236}">
              <a16:creationId xmlns:a16="http://schemas.microsoft.com/office/drawing/2014/main" id="{00000000-0008-0000-0200-0000D3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24" name="フローチャート: 判断 723">
          <a:extLst>
            <a:ext uri="{FF2B5EF4-FFF2-40B4-BE49-F238E27FC236}">
              <a16:creationId xmlns:a16="http://schemas.microsoft.com/office/drawing/2014/main" id="{00000000-0008-0000-0200-0000D4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25" name="フローチャート: 判断 724">
          <a:extLst>
            <a:ext uri="{FF2B5EF4-FFF2-40B4-BE49-F238E27FC236}">
              <a16:creationId xmlns:a16="http://schemas.microsoft.com/office/drawing/2014/main" id="{00000000-0008-0000-0200-0000D5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26" name="フローチャート: 判断 725">
          <a:extLst>
            <a:ext uri="{FF2B5EF4-FFF2-40B4-BE49-F238E27FC236}">
              <a16:creationId xmlns:a16="http://schemas.microsoft.com/office/drawing/2014/main" id="{00000000-0008-0000-0200-0000D6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27" name="フローチャート: 判断 726">
          <a:extLst>
            <a:ext uri="{FF2B5EF4-FFF2-40B4-BE49-F238E27FC236}">
              <a16:creationId xmlns:a16="http://schemas.microsoft.com/office/drawing/2014/main" id="{00000000-0008-0000-0200-0000D7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42545</xdr:rowOff>
    </xdr:from>
    <xdr:to>
      <xdr:col>85</xdr:col>
      <xdr:colOff>177800</xdr:colOff>
      <xdr:row>81</xdr:row>
      <xdr:rowOff>144145</xdr:rowOff>
    </xdr:to>
    <xdr:sp macro="" textlink="">
      <xdr:nvSpPr>
        <xdr:cNvPr id="733" name="楕円 732">
          <a:extLst>
            <a:ext uri="{FF2B5EF4-FFF2-40B4-BE49-F238E27FC236}">
              <a16:creationId xmlns:a16="http://schemas.microsoft.com/office/drawing/2014/main" id="{00000000-0008-0000-0200-0000DD020000}"/>
            </a:ext>
          </a:extLst>
        </xdr:cNvPr>
        <xdr:cNvSpPr/>
      </xdr:nvSpPr>
      <xdr:spPr>
        <a:xfrm>
          <a:off x="162687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65422</xdr:rowOff>
    </xdr:from>
    <xdr:ext cx="405111" cy="259045"/>
    <xdr:sp macro="" textlink="">
      <xdr:nvSpPr>
        <xdr:cNvPr id="734" name="【消防施設】&#10;有形固定資産減価償却率該当値テキスト">
          <a:extLst>
            <a:ext uri="{FF2B5EF4-FFF2-40B4-BE49-F238E27FC236}">
              <a16:creationId xmlns:a16="http://schemas.microsoft.com/office/drawing/2014/main" id="{00000000-0008-0000-0200-0000DE020000}"/>
            </a:ext>
          </a:extLst>
        </xdr:cNvPr>
        <xdr:cNvSpPr txBox="1"/>
      </xdr:nvSpPr>
      <xdr:spPr>
        <a:xfrm>
          <a:off x="16357600"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4445</xdr:rowOff>
    </xdr:from>
    <xdr:to>
      <xdr:col>81</xdr:col>
      <xdr:colOff>101600</xdr:colOff>
      <xdr:row>81</xdr:row>
      <xdr:rowOff>106045</xdr:rowOff>
    </xdr:to>
    <xdr:sp macro="" textlink="">
      <xdr:nvSpPr>
        <xdr:cNvPr id="735" name="楕円 734">
          <a:extLst>
            <a:ext uri="{FF2B5EF4-FFF2-40B4-BE49-F238E27FC236}">
              <a16:creationId xmlns:a16="http://schemas.microsoft.com/office/drawing/2014/main" id="{00000000-0008-0000-0200-0000DF020000}"/>
            </a:ext>
          </a:extLst>
        </xdr:cNvPr>
        <xdr:cNvSpPr/>
      </xdr:nvSpPr>
      <xdr:spPr>
        <a:xfrm>
          <a:off x="15430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55245</xdr:rowOff>
    </xdr:from>
    <xdr:to>
      <xdr:col>85</xdr:col>
      <xdr:colOff>127000</xdr:colOff>
      <xdr:row>81</xdr:row>
      <xdr:rowOff>93345</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5481300" y="139426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37" name="楕円 736">
          <a:extLst>
            <a:ext uri="{FF2B5EF4-FFF2-40B4-BE49-F238E27FC236}">
              <a16:creationId xmlns:a16="http://schemas.microsoft.com/office/drawing/2014/main" id="{00000000-0008-0000-0200-0000E1020000}"/>
            </a:ext>
          </a:extLst>
        </xdr:cNvPr>
        <xdr:cNvSpPr/>
      </xdr:nvSpPr>
      <xdr:spPr>
        <a:xfrm>
          <a:off x="14541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15239</xdr:rowOff>
    </xdr:from>
    <xdr:to>
      <xdr:col>81</xdr:col>
      <xdr:colOff>50800</xdr:colOff>
      <xdr:row>81</xdr:row>
      <xdr:rowOff>55245</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4592300" y="139026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739" name="楕円 738">
          <a:extLst>
            <a:ext uri="{FF2B5EF4-FFF2-40B4-BE49-F238E27FC236}">
              <a16:creationId xmlns:a16="http://schemas.microsoft.com/office/drawing/2014/main" id="{00000000-0008-0000-0200-0000E3020000}"/>
            </a:ext>
          </a:extLst>
        </xdr:cNvPr>
        <xdr:cNvSpPr/>
      </xdr:nvSpPr>
      <xdr:spPr>
        <a:xfrm>
          <a:off x="13652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146686</xdr:rowOff>
    </xdr:from>
    <xdr:to>
      <xdr:col>76</xdr:col>
      <xdr:colOff>114300</xdr:colOff>
      <xdr:row>81</xdr:row>
      <xdr:rowOff>15239</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3703300" y="138626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53975</xdr:rowOff>
    </xdr:from>
    <xdr:to>
      <xdr:col>67</xdr:col>
      <xdr:colOff>101600</xdr:colOff>
      <xdr:row>80</xdr:row>
      <xdr:rowOff>155575</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127635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104775</xdr:rowOff>
    </xdr:from>
    <xdr:to>
      <xdr:col>71</xdr:col>
      <xdr:colOff>177800</xdr:colOff>
      <xdr:row>80</xdr:row>
      <xdr:rowOff>146686</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814300" y="138207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43" name="n_1aveValue【消防施設】&#10;有形固定資産減価償却率">
          <a:extLst>
            <a:ext uri="{FF2B5EF4-FFF2-40B4-BE49-F238E27FC236}">
              <a16:creationId xmlns:a16="http://schemas.microsoft.com/office/drawing/2014/main" id="{00000000-0008-0000-0200-0000E7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44" name="n_2aveValue【消防施設】&#10;有形固定資産減価償却率">
          <a:extLst>
            <a:ext uri="{FF2B5EF4-FFF2-40B4-BE49-F238E27FC236}">
              <a16:creationId xmlns:a16="http://schemas.microsoft.com/office/drawing/2014/main" id="{00000000-0008-0000-0200-0000E8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45" name="n_3aveValue【消防施設】&#10;有形固定資産減価償却率">
          <a:extLst>
            <a:ext uri="{FF2B5EF4-FFF2-40B4-BE49-F238E27FC236}">
              <a16:creationId xmlns:a16="http://schemas.microsoft.com/office/drawing/2014/main" id="{00000000-0008-0000-0200-0000E9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46" name="n_4aveValue【消防施設】&#10;有形固定資産減価償却率">
          <a:extLst>
            <a:ext uri="{FF2B5EF4-FFF2-40B4-BE49-F238E27FC236}">
              <a16:creationId xmlns:a16="http://schemas.microsoft.com/office/drawing/2014/main" id="{00000000-0008-0000-0200-0000EA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122572</xdr:rowOff>
    </xdr:from>
    <xdr:ext cx="405111" cy="259045"/>
    <xdr:sp macro="" textlink="">
      <xdr:nvSpPr>
        <xdr:cNvPr id="747" name="n_1mainValue【消防施設】&#10;有形固定資産減価償却率">
          <a:extLst>
            <a:ext uri="{FF2B5EF4-FFF2-40B4-BE49-F238E27FC236}">
              <a16:creationId xmlns:a16="http://schemas.microsoft.com/office/drawing/2014/main" id="{00000000-0008-0000-0200-0000EB020000}"/>
            </a:ext>
          </a:extLst>
        </xdr:cNvPr>
        <xdr:cNvSpPr txBox="1"/>
      </xdr:nvSpPr>
      <xdr:spPr>
        <a:xfrm>
          <a:off x="152660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748" name="n_2mainValue【消防施設】&#10;有形固定資産減価償却率">
          <a:extLst>
            <a:ext uri="{FF2B5EF4-FFF2-40B4-BE49-F238E27FC236}">
              <a16:creationId xmlns:a16="http://schemas.microsoft.com/office/drawing/2014/main" id="{00000000-0008-0000-0200-0000EC020000}"/>
            </a:ext>
          </a:extLst>
        </xdr:cNvPr>
        <xdr:cNvSpPr txBox="1"/>
      </xdr:nvSpPr>
      <xdr:spPr>
        <a:xfrm>
          <a:off x="14389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749" name="n_3mainValue【消防施設】&#10;有形固定資産減価償却率">
          <a:extLst>
            <a:ext uri="{FF2B5EF4-FFF2-40B4-BE49-F238E27FC236}">
              <a16:creationId xmlns:a16="http://schemas.microsoft.com/office/drawing/2014/main" id="{00000000-0008-0000-0200-0000ED020000}"/>
            </a:ext>
          </a:extLst>
        </xdr:cNvPr>
        <xdr:cNvSpPr txBox="1"/>
      </xdr:nvSpPr>
      <xdr:spPr>
        <a:xfrm>
          <a:off x="13500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652</xdr:rowOff>
    </xdr:from>
    <xdr:ext cx="405111" cy="259045"/>
    <xdr:sp macro="" textlink="">
      <xdr:nvSpPr>
        <xdr:cNvPr id="750" name="n_4mainValue【消防施設】&#10;有形固定資産減価償却率">
          <a:extLst>
            <a:ext uri="{FF2B5EF4-FFF2-40B4-BE49-F238E27FC236}">
              <a16:creationId xmlns:a16="http://schemas.microsoft.com/office/drawing/2014/main" id="{00000000-0008-0000-0200-0000EE020000}"/>
            </a:ext>
          </a:extLst>
        </xdr:cNvPr>
        <xdr:cNvSpPr txBox="1"/>
      </xdr:nvSpPr>
      <xdr:spPr>
        <a:xfrm>
          <a:off x="1261174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1" name="正方形/長方形 750">
          <a:extLst>
            <a:ext uri="{FF2B5EF4-FFF2-40B4-BE49-F238E27FC236}">
              <a16:creationId xmlns:a16="http://schemas.microsoft.com/office/drawing/2014/main" id="{00000000-0008-0000-0200-0000E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2" name="正方形/長方形 751">
          <a:extLst>
            <a:ext uri="{FF2B5EF4-FFF2-40B4-BE49-F238E27FC236}">
              <a16:creationId xmlns:a16="http://schemas.microsoft.com/office/drawing/2014/main" id="{00000000-0008-0000-0200-0000F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3" name="正方形/長方形 752">
          <a:extLst>
            <a:ext uri="{FF2B5EF4-FFF2-40B4-BE49-F238E27FC236}">
              <a16:creationId xmlns:a16="http://schemas.microsoft.com/office/drawing/2014/main" id="{00000000-0008-0000-0200-0000F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4" name="正方形/長方形 753">
          <a:extLst>
            <a:ext uri="{FF2B5EF4-FFF2-40B4-BE49-F238E27FC236}">
              <a16:creationId xmlns:a16="http://schemas.microsoft.com/office/drawing/2014/main" id="{00000000-0008-0000-0200-0000F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5" name="正方形/長方形 754">
          <a:extLst>
            <a:ext uri="{FF2B5EF4-FFF2-40B4-BE49-F238E27FC236}">
              <a16:creationId xmlns:a16="http://schemas.microsoft.com/office/drawing/2014/main" id="{00000000-0008-0000-0200-0000F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6" name="正方形/長方形 755">
          <a:extLst>
            <a:ext uri="{FF2B5EF4-FFF2-40B4-BE49-F238E27FC236}">
              <a16:creationId xmlns:a16="http://schemas.microsoft.com/office/drawing/2014/main" id="{00000000-0008-0000-0200-0000F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1" name="【消防施設】&#10;一人当たり面積グラフ枠">
          <a:extLst>
            <a:ext uri="{FF2B5EF4-FFF2-40B4-BE49-F238E27FC236}">
              <a16:creationId xmlns:a16="http://schemas.microsoft.com/office/drawing/2014/main" id="{00000000-0008-0000-0200-00000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73" name="【消防施設】&#10;一人当たり面積最小値テキスト">
          <a:extLst>
            <a:ext uri="{FF2B5EF4-FFF2-40B4-BE49-F238E27FC236}">
              <a16:creationId xmlns:a16="http://schemas.microsoft.com/office/drawing/2014/main" id="{00000000-0008-0000-0200-000005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75" name="【消防施設】&#10;一人当たり面積最大値テキスト">
          <a:extLst>
            <a:ext uri="{FF2B5EF4-FFF2-40B4-BE49-F238E27FC236}">
              <a16:creationId xmlns:a16="http://schemas.microsoft.com/office/drawing/2014/main" id="{00000000-0008-0000-0200-000007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77" name="【消防施設】&#10;一人当たり面積平均値テキスト">
          <a:extLst>
            <a:ext uri="{FF2B5EF4-FFF2-40B4-BE49-F238E27FC236}">
              <a16:creationId xmlns:a16="http://schemas.microsoft.com/office/drawing/2014/main" id="{00000000-0008-0000-0200-00000903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78" name="フローチャート: 判断 777">
          <a:extLst>
            <a:ext uri="{FF2B5EF4-FFF2-40B4-BE49-F238E27FC236}">
              <a16:creationId xmlns:a16="http://schemas.microsoft.com/office/drawing/2014/main" id="{00000000-0008-0000-0200-00000A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79" name="フローチャート: 判断 778">
          <a:extLst>
            <a:ext uri="{FF2B5EF4-FFF2-40B4-BE49-F238E27FC236}">
              <a16:creationId xmlns:a16="http://schemas.microsoft.com/office/drawing/2014/main" id="{00000000-0008-0000-0200-00000B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80" name="フローチャート: 判断 779">
          <a:extLst>
            <a:ext uri="{FF2B5EF4-FFF2-40B4-BE49-F238E27FC236}">
              <a16:creationId xmlns:a16="http://schemas.microsoft.com/office/drawing/2014/main" id="{00000000-0008-0000-0200-00000C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81" name="フローチャート: 判断 780">
          <a:extLst>
            <a:ext uri="{FF2B5EF4-FFF2-40B4-BE49-F238E27FC236}">
              <a16:creationId xmlns:a16="http://schemas.microsoft.com/office/drawing/2014/main" id="{00000000-0008-0000-0200-00000D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82" name="フローチャート: 判断 781">
          <a:extLst>
            <a:ext uri="{FF2B5EF4-FFF2-40B4-BE49-F238E27FC236}">
              <a16:creationId xmlns:a16="http://schemas.microsoft.com/office/drawing/2014/main" id="{00000000-0008-0000-0200-00000E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22110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789" name="【消防施設】&#10;一人当たり面積該当値テキスト">
          <a:extLst>
            <a:ext uri="{FF2B5EF4-FFF2-40B4-BE49-F238E27FC236}">
              <a16:creationId xmlns:a16="http://schemas.microsoft.com/office/drawing/2014/main" id="{00000000-0008-0000-0200-000015030000}"/>
            </a:ext>
          </a:extLst>
        </xdr:cNvPr>
        <xdr:cNvSpPr txBox="1"/>
      </xdr:nvSpPr>
      <xdr:spPr>
        <a:xfrm>
          <a:off x="22199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115315</xdr:rowOff>
    </xdr:from>
    <xdr:to>
      <xdr:col>112</xdr:col>
      <xdr:colOff>38100</xdr:colOff>
      <xdr:row>85</xdr:row>
      <xdr:rowOff>45465</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21272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166115</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flipV="1">
          <a:off x="21323300" y="145633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20383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84</xdr:row>
      <xdr:rowOff>166115</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20434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794" name="楕円 793">
          <a:extLst>
            <a:ext uri="{FF2B5EF4-FFF2-40B4-BE49-F238E27FC236}">
              <a16:creationId xmlns:a16="http://schemas.microsoft.com/office/drawing/2014/main" id="{00000000-0008-0000-0200-00001A030000}"/>
            </a:ext>
          </a:extLst>
        </xdr:cNvPr>
        <xdr:cNvSpPr/>
      </xdr:nvSpPr>
      <xdr:spPr>
        <a:xfrm>
          <a:off x="19494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166115</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flipV="1">
          <a:off x="19545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796" name="楕円 795">
          <a:extLst>
            <a:ext uri="{FF2B5EF4-FFF2-40B4-BE49-F238E27FC236}">
              <a16:creationId xmlns:a16="http://schemas.microsoft.com/office/drawing/2014/main" id="{00000000-0008-0000-0200-00001C030000}"/>
            </a:ext>
          </a:extLst>
        </xdr:cNvPr>
        <xdr:cNvSpPr/>
      </xdr:nvSpPr>
      <xdr:spPr>
        <a:xfrm>
          <a:off x="18605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166115</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656300" y="14567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98" name="n_1aveValue【消防施設】&#10;一人当たり面積">
          <a:extLst>
            <a:ext uri="{FF2B5EF4-FFF2-40B4-BE49-F238E27FC236}">
              <a16:creationId xmlns:a16="http://schemas.microsoft.com/office/drawing/2014/main" id="{00000000-0008-0000-0200-00001E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99" name="n_2aveValue【消防施設】&#10;一人当たり面積">
          <a:extLst>
            <a:ext uri="{FF2B5EF4-FFF2-40B4-BE49-F238E27FC236}">
              <a16:creationId xmlns:a16="http://schemas.microsoft.com/office/drawing/2014/main" id="{00000000-0008-0000-0200-00001F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00" name="n_3aveValue【消防施設】&#10;一人当たり面積">
          <a:extLst>
            <a:ext uri="{FF2B5EF4-FFF2-40B4-BE49-F238E27FC236}">
              <a16:creationId xmlns:a16="http://schemas.microsoft.com/office/drawing/2014/main" id="{00000000-0008-0000-0200-000020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01" name="n_4aveValue【消防施設】&#10;一人当たり面積">
          <a:extLst>
            <a:ext uri="{FF2B5EF4-FFF2-40B4-BE49-F238E27FC236}">
              <a16:creationId xmlns:a16="http://schemas.microsoft.com/office/drawing/2014/main" id="{00000000-0008-0000-0200-000021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36592</xdr:rowOff>
    </xdr:from>
    <xdr:ext cx="469744" cy="259045"/>
    <xdr:sp macro="" textlink="">
      <xdr:nvSpPr>
        <xdr:cNvPr id="802" name="n_1mainValue【消防施設】&#10;一人当たり面積">
          <a:extLst>
            <a:ext uri="{FF2B5EF4-FFF2-40B4-BE49-F238E27FC236}">
              <a16:creationId xmlns:a16="http://schemas.microsoft.com/office/drawing/2014/main" id="{00000000-0008-0000-0200-000022030000}"/>
            </a:ext>
          </a:extLst>
        </xdr:cNvPr>
        <xdr:cNvSpPr txBox="1"/>
      </xdr:nvSpPr>
      <xdr:spPr>
        <a:xfrm>
          <a:off x="210757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803" name="n_2mainValue【消防施設】&#10;一人当たり面積">
          <a:extLst>
            <a:ext uri="{FF2B5EF4-FFF2-40B4-BE49-F238E27FC236}">
              <a16:creationId xmlns:a16="http://schemas.microsoft.com/office/drawing/2014/main" id="{00000000-0008-0000-0200-000023030000}"/>
            </a:ext>
          </a:extLst>
        </xdr:cNvPr>
        <xdr:cNvSpPr txBox="1"/>
      </xdr:nvSpPr>
      <xdr:spPr>
        <a:xfrm>
          <a:off x="20199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804" name="n_3mainValue【消防施設】&#10;一人当たり面積">
          <a:extLst>
            <a:ext uri="{FF2B5EF4-FFF2-40B4-BE49-F238E27FC236}">
              <a16:creationId xmlns:a16="http://schemas.microsoft.com/office/drawing/2014/main" id="{00000000-0008-0000-0200-000024030000}"/>
            </a:ext>
          </a:extLst>
        </xdr:cNvPr>
        <xdr:cNvSpPr txBox="1"/>
      </xdr:nvSpPr>
      <xdr:spPr>
        <a:xfrm>
          <a:off x="19310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805" name="n_4mainValue【消防施設】&#10;一人当たり面積">
          <a:extLst>
            <a:ext uri="{FF2B5EF4-FFF2-40B4-BE49-F238E27FC236}">
              <a16:creationId xmlns:a16="http://schemas.microsoft.com/office/drawing/2014/main" id="{00000000-0008-0000-0200-000025030000}"/>
            </a:ext>
          </a:extLst>
        </xdr:cNvPr>
        <xdr:cNvSpPr txBox="1"/>
      </xdr:nvSpPr>
      <xdr:spPr>
        <a:xfrm>
          <a:off x="18421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0" name="正方形/長方形 809">
          <a:extLst>
            <a:ext uri="{FF2B5EF4-FFF2-40B4-BE49-F238E27FC236}">
              <a16:creationId xmlns:a16="http://schemas.microsoft.com/office/drawing/2014/main" id="{00000000-0008-0000-0200-00002A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1" name="正方形/長方形 810">
          <a:extLst>
            <a:ext uri="{FF2B5EF4-FFF2-40B4-BE49-F238E27FC236}">
              <a16:creationId xmlns:a16="http://schemas.microsoft.com/office/drawing/2014/main" id="{00000000-0008-0000-0200-00002B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12" name="正方形/長方形 811">
          <a:extLst>
            <a:ext uri="{FF2B5EF4-FFF2-40B4-BE49-F238E27FC236}">
              <a16:creationId xmlns:a16="http://schemas.microsoft.com/office/drawing/2014/main" id="{00000000-0008-0000-0200-00002C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3" name="正方形/長方形 812">
          <a:extLst>
            <a:ext uri="{FF2B5EF4-FFF2-40B4-BE49-F238E27FC236}">
              <a16:creationId xmlns:a16="http://schemas.microsoft.com/office/drawing/2014/main" id="{00000000-0008-0000-0200-00002D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庁舎】&#10;有形固定資産減価償却率グラフ枠">
          <a:extLst>
            <a:ext uri="{FF2B5EF4-FFF2-40B4-BE49-F238E27FC236}">
              <a16:creationId xmlns:a16="http://schemas.microsoft.com/office/drawing/2014/main" id="{00000000-0008-0000-0200-00003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32" name="【庁舎】&#10;有形固定資産減価償却率最小値テキスト">
          <a:extLst>
            <a:ext uri="{FF2B5EF4-FFF2-40B4-BE49-F238E27FC236}">
              <a16:creationId xmlns:a16="http://schemas.microsoft.com/office/drawing/2014/main" id="{00000000-0008-0000-0200-000040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34" name="【庁舎】&#10;有形固定資産減価償却率最大値テキスト">
          <a:extLst>
            <a:ext uri="{FF2B5EF4-FFF2-40B4-BE49-F238E27FC236}">
              <a16:creationId xmlns:a16="http://schemas.microsoft.com/office/drawing/2014/main" id="{00000000-0008-0000-0200-000042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36" name="【庁舎】&#10;有形固定資産減価償却率平均値テキスト">
          <a:extLst>
            <a:ext uri="{FF2B5EF4-FFF2-40B4-BE49-F238E27FC236}">
              <a16:creationId xmlns:a16="http://schemas.microsoft.com/office/drawing/2014/main" id="{00000000-0008-0000-0200-00004403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37" name="フローチャート: 判断 836">
          <a:extLst>
            <a:ext uri="{FF2B5EF4-FFF2-40B4-BE49-F238E27FC236}">
              <a16:creationId xmlns:a16="http://schemas.microsoft.com/office/drawing/2014/main" id="{00000000-0008-0000-0200-000045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38" name="フローチャート: 判断 837">
          <a:extLst>
            <a:ext uri="{FF2B5EF4-FFF2-40B4-BE49-F238E27FC236}">
              <a16:creationId xmlns:a16="http://schemas.microsoft.com/office/drawing/2014/main" id="{00000000-0008-0000-0200-000046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39" name="フローチャート: 判断 838">
          <a:extLst>
            <a:ext uri="{FF2B5EF4-FFF2-40B4-BE49-F238E27FC236}">
              <a16:creationId xmlns:a16="http://schemas.microsoft.com/office/drawing/2014/main" id="{00000000-0008-0000-0200-000047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40" name="フローチャート: 判断 839">
          <a:extLst>
            <a:ext uri="{FF2B5EF4-FFF2-40B4-BE49-F238E27FC236}">
              <a16:creationId xmlns:a16="http://schemas.microsoft.com/office/drawing/2014/main" id="{00000000-0008-0000-0200-000048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41" name="フローチャート: 判断 840">
          <a:extLst>
            <a:ext uri="{FF2B5EF4-FFF2-40B4-BE49-F238E27FC236}">
              <a16:creationId xmlns:a16="http://schemas.microsoft.com/office/drawing/2014/main" id="{00000000-0008-0000-0200-000049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152763</xdr:rowOff>
    </xdr:from>
    <xdr:to>
      <xdr:col>85</xdr:col>
      <xdr:colOff>177800</xdr:colOff>
      <xdr:row>104</xdr:row>
      <xdr:rowOff>82913</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62687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4190</xdr:rowOff>
    </xdr:from>
    <xdr:ext cx="405111" cy="259045"/>
    <xdr:sp macro="" textlink="">
      <xdr:nvSpPr>
        <xdr:cNvPr id="848" name="【庁舎】&#10;有形固定資産減価償却率該当値テキスト">
          <a:extLst>
            <a:ext uri="{FF2B5EF4-FFF2-40B4-BE49-F238E27FC236}">
              <a16:creationId xmlns:a16="http://schemas.microsoft.com/office/drawing/2014/main" id="{00000000-0008-0000-0200-000050030000}"/>
            </a:ext>
          </a:extLst>
        </xdr:cNvPr>
        <xdr:cNvSpPr txBox="1"/>
      </xdr:nvSpPr>
      <xdr:spPr>
        <a:xfrm>
          <a:off x="16357600" y="176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120106</xdr:rowOff>
    </xdr:from>
    <xdr:to>
      <xdr:col>81</xdr:col>
      <xdr:colOff>101600</xdr:colOff>
      <xdr:row>104</xdr:row>
      <xdr:rowOff>50256</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5430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170906</xdr:rowOff>
    </xdr:from>
    <xdr:to>
      <xdr:col>85</xdr:col>
      <xdr:colOff>127000</xdr:colOff>
      <xdr:row>104</xdr:row>
      <xdr:rowOff>32113</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5481300" y="1783025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87449</xdr:rowOff>
    </xdr:from>
    <xdr:to>
      <xdr:col>76</xdr:col>
      <xdr:colOff>165100</xdr:colOff>
      <xdr:row>104</xdr:row>
      <xdr:rowOff>17599</xdr:rowOff>
    </xdr:to>
    <xdr:sp macro="" textlink="">
      <xdr:nvSpPr>
        <xdr:cNvPr id="851" name="楕円 850">
          <a:extLst>
            <a:ext uri="{FF2B5EF4-FFF2-40B4-BE49-F238E27FC236}">
              <a16:creationId xmlns:a16="http://schemas.microsoft.com/office/drawing/2014/main" id="{00000000-0008-0000-0200-000053030000}"/>
            </a:ext>
          </a:extLst>
        </xdr:cNvPr>
        <xdr:cNvSpPr/>
      </xdr:nvSpPr>
      <xdr:spPr>
        <a:xfrm>
          <a:off x="14541500" y="177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138249</xdr:rowOff>
    </xdr:from>
    <xdr:to>
      <xdr:col>81</xdr:col>
      <xdr:colOff>50800</xdr:colOff>
      <xdr:row>103</xdr:row>
      <xdr:rowOff>170906</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4592300" y="177975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62956</xdr:rowOff>
    </xdr:from>
    <xdr:to>
      <xdr:col>72</xdr:col>
      <xdr:colOff>38100</xdr:colOff>
      <xdr:row>103</xdr:row>
      <xdr:rowOff>164556</xdr:rowOff>
    </xdr:to>
    <xdr:sp macro="" textlink="">
      <xdr:nvSpPr>
        <xdr:cNvPr id="853" name="楕円 852">
          <a:extLst>
            <a:ext uri="{FF2B5EF4-FFF2-40B4-BE49-F238E27FC236}">
              <a16:creationId xmlns:a16="http://schemas.microsoft.com/office/drawing/2014/main" id="{00000000-0008-0000-0200-000055030000}"/>
            </a:ext>
          </a:extLst>
        </xdr:cNvPr>
        <xdr:cNvSpPr/>
      </xdr:nvSpPr>
      <xdr:spPr>
        <a:xfrm>
          <a:off x="13652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113756</xdr:rowOff>
    </xdr:from>
    <xdr:to>
      <xdr:col>76</xdr:col>
      <xdr:colOff>114300</xdr:colOff>
      <xdr:row>103</xdr:row>
      <xdr:rowOff>138249</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3703300" y="1777310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855" name="楕円 854">
          <a:extLst>
            <a:ext uri="{FF2B5EF4-FFF2-40B4-BE49-F238E27FC236}">
              <a16:creationId xmlns:a16="http://schemas.microsoft.com/office/drawing/2014/main" id="{00000000-0008-0000-0200-000057030000}"/>
            </a:ext>
          </a:extLst>
        </xdr:cNvPr>
        <xdr:cNvSpPr/>
      </xdr:nvSpPr>
      <xdr:spPr>
        <a:xfrm>
          <a:off x="1276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113756</xdr:rowOff>
    </xdr:from>
    <xdr:to>
      <xdr:col>71</xdr:col>
      <xdr:colOff>177800</xdr:colOff>
      <xdr:row>105</xdr:row>
      <xdr:rowOff>30480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flipV="1">
          <a:off x="12814300" y="17773106"/>
          <a:ext cx="889000" cy="25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57" name="n_1aveValue【庁舎】&#10;有形固定資産減価償却率">
          <a:extLst>
            <a:ext uri="{FF2B5EF4-FFF2-40B4-BE49-F238E27FC236}">
              <a16:creationId xmlns:a16="http://schemas.microsoft.com/office/drawing/2014/main" id="{00000000-0008-0000-0200-000059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58" name="n_2aveValue【庁舎】&#10;有形固定資産減価償却率">
          <a:extLst>
            <a:ext uri="{FF2B5EF4-FFF2-40B4-BE49-F238E27FC236}">
              <a16:creationId xmlns:a16="http://schemas.microsoft.com/office/drawing/2014/main" id="{00000000-0008-0000-0200-00005A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59" name="n_3aveValue【庁舎】&#10;有形固定資産減価償却率">
          <a:extLst>
            <a:ext uri="{FF2B5EF4-FFF2-40B4-BE49-F238E27FC236}">
              <a16:creationId xmlns:a16="http://schemas.microsoft.com/office/drawing/2014/main" id="{00000000-0008-0000-0200-00005B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60" name="n_4aveValue【庁舎】&#10;有形固定資産減価償却率">
          <a:extLst>
            <a:ext uri="{FF2B5EF4-FFF2-40B4-BE49-F238E27FC236}">
              <a16:creationId xmlns:a16="http://schemas.microsoft.com/office/drawing/2014/main" id="{00000000-0008-0000-0200-00005C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66783</xdr:rowOff>
    </xdr:from>
    <xdr:ext cx="405111" cy="259045"/>
    <xdr:sp macro="" textlink="">
      <xdr:nvSpPr>
        <xdr:cNvPr id="861" name="n_1mainValue【庁舎】&#10;有形固定資産減価償却率">
          <a:extLst>
            <a:ext uri="{FF2B5EF4-FFF2-40B4-BE49-F238E27FC236}">
              <a16:creationId xmlns:a16="http://schemas.microsoft.com/office/drawing/2014/main" id="{00000000-0008-0000-0200-00005D030000}"/>
            </a:ext>
          </a:extLst>
        </xdr:cNvPr>
        <xdr:cNvSpPr txBox="1"/>
      </xdr:nvSpPr>
      <xdr:spPr>
        <a:xfrm>
          <a:off x="152660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34126</xdr:rowOff>
    </xdr:from>
    <xdr:ext cx="405111" cy="259045"/>
    <xdr:sp macro="" textlink="">
      <xdr:nvSpPr>
        <xdr:cNvPr id="862" name="n_2mainValue【庁舎】&#10;有形固定資産減価償却率">
          <a:extLst>
            <a:ext uri="{FF2B5EF4-FFF2-40B4-BE49-F238E27FC236}">
              <a16:creationId xmlns:a16="http://schemas.microsoft.com/office/drawing/2014/main" id="{00000000-0008-0000-0200-00005E030000}"/>
            </a:ext>
          </a:extLst>
        </xdr:cNvPr>
        <xdr:cNvSpPr txBox="1"/>
      </xdr:nvSpPr>
      <xdr:spPr>
        <a:xfrm>
          <a:off x="14389744" y="1752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9633</xdr:rowOff>
    </xdr:from>
    <xdr:ext cx="405111" cy="259045"/>
    <xdr:sp macro="" textlink="">
      <xdr:nvSpPr>
        <xdr:cNvPr id="863" name="n_3mainValue【庁舎】&#10;有形固定資産減価償却率">
          <a:extLst>
            <a:ext uri="{FF2B5EF4-FFF2-40B4-BE49-F238E27FC236}">
              <a16:creationId xmlns:a16="http://schemas.microsoft.com/office/drawing/2014/main" id="{00000000-0008-0000-0200-00005F030000}"/>
            </a:ext>
          </a:extLst>
        </xdr:cNvPr>
        <xdr:cNvSpPr txBox="1"/>
      </xdr:nvSpPr>
      <xdr:spPr>
        <a:xfrm>
          <a:off x="13500744" y="1749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864" name="n_4mainValue【庁舎】&#10;有形固定資産減価償却率">
          <a:extLst>
            <a:ext uri="{FF2B5EF4-FFF2-40B4-BE49-F238E27FC236}">
              <a16:creationId xmlns:a16="http://schemas.microsoft.com/office/drawing/2014/main" id="{00000000-0008-0000-0200-000060030000}"/>
            </a:ext>
          </a:extLst>
        </xdr:cNvPr>
        <xdr:cNvSpPr txBox="1"/>
      </xdr:nvSpPr>
      <xdr:spPr>
        <a:xfrm>
          <a:off x="12611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5" name="正方形/長方形 864">
          <a:extLst>
            <a:ext uri="{FF2B5EF4-FFF2-40B4-BE49-F238E27FC236}">
              <a16:creationId xmlns:a16="http://schemas.microsoft.com/office/drawing/2014/main" id="{00000000-0008-0000-0200-00006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66" name="正方形/長方形 865">
          <a:extLst>
            <a:ext uri="{FF2B5EF4-FFF2-40B4-BE49-F238E27FC236}">
              <a16:creationId xmlns:a16="http://schemas.microsoft.com/office/drawing/2014/main" id="{00000000-0008-0000-0200-00006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67" name="正方形/長方形 866">
          <a:extLst>
            <a:ext uri="{FF2B5EF4-FFF2-40B4-BE49-F238E27FC236}">
              <a16:creationId xmlns:a16="http://schemas.microsoft.com/office/drawing/2014/main" id="{00000000-0008-0000-0200-00006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68" name="正方形/長方形 867">
          <a:extLst>
            <a:ext uri="{FF2B5EF4-FFF2-40B4-BE49-F238E27FC236}">
              <a16:creationId xmlns:a16="http://schemas.microsoft.com/office/drawing/2014/main" id="{00000000-0008-0000-0200-00006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69" name="正方形/長方形 868">
          <a:extLst>
            <a:ext uri="{FF2B5EF4-FFF2-40B4-BE49-F238E27FC236}">
              <a16:creationId xmlns:a16="http://schemas.microsoft.com/office/drawing/2014/main" id="{00000000-0008-0000-0200-00006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0" name="正方形/長方形 869">
          <a:extLst>
            <a:ext uri="{FF2B5EF4-FFF2-40B4-BE49-F238E27FC236}">
              <a16:creationId xmlns:a16="http://schemas.microsoft.com/office/drawing/2014/main" id="{00000000-0008-0000-0200-00006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1" name="正方形/長方形 870">
          <a:extLst>
            <a:ext uri="{FF2B5EF4-FFF2-40B4-BE49-F238E27FC236}">
              <a16:creationId xmlns:a16="http://schemas.microsoft.com/office/drawing/2014/main" id="{00000000-0008-0000-0200-00006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2" name="正方形/長方形 871">
          <a:extLst>
            <a:ext uri="{FF2B5EF4-FFF2-40B4-BE49-F238E27FC236}">
              <a16:creationId xmlns:a16="http://schemas.microsoft.com/office/drawing/2014/main" id="{00000000-0008-0000-0200-00006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82" name="テキスト ボックス 881">
          <a:extLst>
            <a:ext uri="{FF2B5EF4-FFF2-40B4-BE49-F238E27FC236}">
              <a16:creationId xmlns:a16="http://schemas.microsoft.com/office/drawing/2014/main" id="{00000000-0008-0000-0200-000072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84" name="テキスト ボックス 883">
          <a:extLst>
            <a:ext uri="{FF2B5EF4-FFF2-40B4-BE49-F238E27FC236}">
              <a16:creationId xmlns:a16="http://schemas.microsoft.com/office/drawing/2014/main" id="{00000000-0008-0000-0200-000074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86" name="テキスト ボックス 885">
          <a:extLst>
            <a:ext uri="{FF2B5EF4-FFF2-40B4-BE49-F238E27FC236}">
              <a16:creationId xmlns:a16="http://schemas.microsoft.com/office/drawing/2014/main" id="{00000000-0008-0000-0200-000076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8" name="テキスト ボックス 887">
          <a:extLst>
            <a:ext uri="{FF2B5EF4-FFF2-40B4-BE49-F238E27FC236}">
              <a16:creationId xmlns:a16="http://schemas.microsoft.com/office/drawing/2014/main" id="{00000000-0008-0000-0200-00007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89" name="【庁舎】&#10;一人当たり面積グラフ枠">
          <a:extLst>
            <a:ext uri="{FF2B5EF4-FFF2-40B4-BE49-F238E27FC236}">
              <a16:creationId xmlns:a16="http://schemas.microsoft.com/office/drawing/2014/main" id="{00000000-0008-0000-0200-00007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91" name="【庁舎】&#10;一人当たり面積最小値テキスト">
          <a:extLst>
            <a:ext uri="{FF2B5EF4-FFF2-40B4-BE49-F238E27FC236}">
              <a16:creationId xmlns:a16="http://schemas.microsoft.com/office/drawing/2014/main" id="{00000000-0008-0000-0200-00007B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92" name="直線コネクタ 891">
          <a:extLst>
            <a:ext uri="{FF2B5EF4-FFF2-40B4-BE49-F238E27FC236}">
              <a16:creationId xmlns:a16="http://schemas.microsoft.com/office/drawing/2014/main" id="{00000000-0008-0000-0200-00007C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93" name="【庁舎】&#10;一人当たり面積最大値テキスト">
          <a:extLst>
            <a:ext uri="{FF2B5EF4-FFF2-40B4-BE49-F238E27FC236}">
              <a16:creationId xmlns:a16="http://schemas.microsoft.com/office/drawing/2014/main" id="{00000000-0008-0000-0200-00007D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95" name="【庁舎】&#10;一人当たり面積平均値テキスト">
          <a:extLst>
            <a:ext uri="{FF2B5EF4-FFF2-40B4-BE49-F238E27FC236}">
              <a16:creationId xmlns:a16="http://schemas.microsoft.com/office/drawing/2014/main" id="{00000000-0008-0000-0200-00007F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96" name="フローチャート: 判断 895">
          <a:extLst>
            <a:ext uri="{FF2B5EF4-FFF2-40B4-BE49-F238E27FC236}">
              <a16:creationId xmlns:a16="http://schemas.microsoft.com/office/drawing/2014/main" id="{00000000-0008-0000-0200-000080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97" name="フローチャート: 判断 896">
          <a:extLst>
            <a:ext uri="{FF2B5EF4-FFF2-40B4-BE49-F238E27FC236}">
              <a16:creationId xmlns:a16="http://schemas.microsoft.com/office/drawing/2014/main" id="{00000000-0008-0000-0200-000081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98" name="フローチャート: 判断 897">
          <a:extLst>
            <a:ext uri="{FF2B5EF4-FFF2-40B4-BE49-F238E27FC236}">
              <a16:creationId xmlns:a16="http://schemas.microsoft.com/office/drawing/2014/main" id="{00000000-0008-0000-0200-000082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99" name="フローチャート: 判断 898">
          <a:extLst>
            <a:ext uri="{FF2B5EF4-FFF2-40B4-BE49-F238E27FC236}">
              <a16:creationId xmlns:a16="http://schemas.microsoft.com/office/drawing/2014/main" id="{00000000-0008-0000-0200-000083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00" name="フローチャート: 判断 899">
          <a:extLst>
            <a:ext uri="{FF2B5EF4-FFF2-40B4-BE49-F238E27FC236}">
              <a16:creationId xmlns:a16="http://schemas.microsoft.com/office/drawing/2014/main" id="{00000000-0008-0000-0200-000084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77651</xdr:rowOff>
    </xdr:from>
    <xdr:to>
      <xdr:col>116</xdr:col>
      <xdr:colOff>114300</xdr:colOff>
      <xdr:row>107</xdr:row>
      <xdr:rowOff>7801</xdr:rowOff>
    </xdr:to>
    <xdr:sp macro="" textlink="">
      <xdr:nvSpPr>
        <xdr:cNvPr id="906" name="楕円 905">
          <a:extLst>
            <a:ext uri="{FF2B5EF4-FFF2-40B4-BE49-F238E27FC236}">
              <a16:creationId xmlns:a16="http://schemas.microsoft.com/office/drawing/2014/main" id="{00000000-0008-0000-0200-00008A030000}"/>
            </a:ext>
          </a:extLst>
        </xdr:cNvPr>
        <xdr:cNvSpPr/>
      </xdr:nvSpPr>
      <xdr:spPr>
        <a:xfrm>
          <a:off x="221107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56078</xdr:rowOff>
    </xdr:from>
    <xdr:ext cx="469744" cy="259045"/>
    <xdr:sp macro="" textlink="">
      <xdr:nvSpPr>
        <xdr:cNvPr id="907" name="【庁舎】&#10;一人当たり面積該当値テキスト">
          <a:extLst>
            <a:ext uri="{FF2B5EF4-FFF2-40B4-BE49-F238E27FC236}">
              <a16:creationId xmlns:a16="http://schemas.microsoft.com/office/drawing/2014/main" id="{00000000-0008-0000-0200-00008B030000}"/>
            </a:ext>
          </a:extLst>
        </xdr:cNvPr>
        <xdr:cNvSpPr txBox="1"/>
      </xdr:nvSpPr>
      <xdr:spPr>
        <a:xfrm>
          <a:off x="22199600" y="1822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77651</xdr:rowOff>
    </xdr:from>
    <xdr:to>
      <xdr:col>112</xdr:col>
      <xdr:colOff>38100</xdr:colOff>
      <xdr:row>107</xdr:row>
      <xdr:rowOff>7801</xdr:rowOff>
    </xdr:to>
    <xdr:sp macro="" textlink="">
      <xdr:nvSpPr>
        <xdr:cNvPr id="908" name="楕円 907">
          <a:extLst>
            <a:ext uri="{FF2B5EF4-FFF2-40B4-BE49-F238E27FC236}">
              <a16:creationId xmlns:a16="http://schemas.microsoft.com/office/drawing/2014/main" id="{00000000-0008-0000-0200-00008C030000}"/>
            </a:ext>
          </a:extLst>
        </xdr:cNvPr>
        <xdr:cNvSpPr/>
      </xdr:nvSpPr>
      <xdr:spPr>
        <a:xfrm>
          <a:off x="21272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128451</xdr:rowOff>
    </xdr:from>
    <xdr:to>
      <xdr:col>116</xdr:col>
      <xdr:colOff>63500</xdr:colOff>
      <xdr:row>106</xdr:row>
      <xdr:rowOff>128451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21323300" y="183021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77651</xdr:rowOff>
    </xdr:from>
    <xdr:to>
      <xdr:col>107</xdr:col>
      <xdr:colOff>101600</xdr:colOff>
      <xdr:row>107</xdr:row>
      <xdr:rowOff>7801</xdr:rowOff>
    </xdr:to>
    <xdr:sp macro="" textlink="">
      <xdr:nvSpPr>
        <xdr:cNvPr id="910" name="楕円 909">
          <a:extLst>
            <a:ext uri="{FF2B5EF4-FFF2-40B4-BE49-F238E27FC236}">
              <a16:creationId xmlns:a16="http://schemas.microsoft.com/office/drawing/2014/main" id="{00000000-0008-0000-0200-00008E030000}"/>
            </a:ext>
          </a:extLst>
        </xdr:cNvPr>
        <xdr:cNvSpPr/>
      </xdr:nvSpPr>
      <xdr:spPr>
        <a:xfrm>
          <a:off x="20383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128451</xdr:rowOff>
    </xdr:from>
    <xdr:to>
      <xdr:col>111</xdr:col>
      <xdr:colOff>177800</xdr:colOff>
      <xdr:row>106</xdr:row>
      <xdr:rowOff>128451</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20434300" y="183021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80918</xdr:rowOff>
    </xdr:from>
    <xdr:to>
      <xdr:col>102</xdr:col>
      <xdr:colOff>165100</xdr:colOff>
      <xdr:row>107</xdr:row>
      <xdr:rowOff>11068</xdr:rowOff>
    </xdr:to>
    <xdr:sp macro="" textlink="">
      <xdr:nvSpPr>
        <xdr:cNvPr id="912" name="楕円 911">
          <a:extLst>
            <a:ext uri="{FF2B5EF4-FFF2-40B4-BE49-F238E27FC236}">
              <a16:creationId xmlns:a16="http://schemas.microsoft.com/office/drawing/2014/main" id="{00000000-0008-0000-0200-000090030000}"/>
            </a:ext>
          </a:extLst>
        </xdr:cNvPr>
        <xdr:cNvSpPr/>
      </xdr:nvSpPr>
      <xdr:spPr>
        <a:xfrm>
          <a:off x="19494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128451</xdr:rowOff>
    </xdr:from>
    <xdr:to>
      <xdr:col>107</xdr:col>
      <xdr:colOff>50800</xdr:colOff>
      <xdr:row>106</xdr:row>
      <xdr:rowOff>131718</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flipV="1">
          <a:off x="19545300" y="183021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80918</xdr:rowOff>
    </xdr:from>
    <xdr:to>
      <xdr:col>98</xdr:col>
      <xdr:colOff>38100</xdr:colOff>
      <xdr:row>107</xdr:row>
      <xdr:rowOff>11068</xdr:rowOff>
    </xdr:to>
    <xdr:sp macro="" textlink="">
      <xdr:nvSpPr>
        <xdr:cNvPr id="914" name="楕円 913">
          <a:extLst>
            <a:ext uri="{FF2B5EF4-FFF2-40B4-BE49-F238E27FC236}">
              <a16:creationId xmlns:a16="http://schemas.microsoft.com/office/drawing/2014/main" id="{00000000-0008-0000-0200-000092030000}"/>
            </a:ext>
          </a:extLst>
        </xdr:cNvPr>
        <xdr:cNvSpPr/>
      </xdr:nvSpPr>
      <xdr:spPr>
        <a:xfrm>
          <a:off x="18605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131718</xdr:rowOff>
    </xdr:from>
    <xdr:to>
      <xdr:col>102</xdr:col>
      <xdr:colOff>114300</xdr:colOff>
      <xdr:row>106</xdr:row>
      <xdr:rowOff>131718</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656300" y="183054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16" name="n_1aveValue【庁舎】&#10;一人当たり面積">
          <a:extLst>
            <a:ext uri="{FF2B5EF4-FFF2-40B4-BE49-F238E27FC236}">
              <a16:creationId xmlns:a16="http://schemas.microsoft.com/office/drawing/2014/main" id="{00000000-0008-0000-0200-000094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17" name="n_2aveValue【庁舎】&#10;一人当たり面積">
          <a:extLst>
            <a:ext uri="{FF2B5EF4-FFF2-40B4-BE49-F238E27FC236}">
              <a16:creationId xmlns:a16="http://schemas.microsoft.com/office/drawing/2014/main" id="{00000000-0008-0000-0200-000095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18" name="n_3aveValue【庁舎】&#10;一人当たり面積">
          <a:extLst>
            <a:ext uri="{FF2B5EF4-FFF2-40B4-BE49-F238E27FC236}">
              <a16:creationId xmlns:a16="http://schemas.microsoft.com/office/drawing/2014/main" id="{00000000-0008-0000-0200-000096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19" name="n_4aveValue【庁舎】&#10;一人当たり面積">
          <a:extLst>
            <a:ext uri="{FF2B5EF4-FFF2-40B4-BE49-F238E27FC236}">
              <a16:creationId xmlns:a16="http://schemas.microsoft.com/office/drawing/2014/main" id="{00000000-0008-0000-0200-000097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170378</xdr:rowOff>
    </xdr:from>
    <xdr:ext cx="469744" cy="259045"/>
    <xdr:sp macro="" textlink="">
      <xdr:nvSpPr>
        <xdr:cNvPr id="920" name="n_1mainValue【庁舎】&#10;一人当たり面積">
          <a:extLst>
            <a:ext uri="{FF2B5EF4-FFF2-40B4-BE49-F238E27FC236}">
              <a16:creationId xmlns:a16="http://schemas.microsoft.com/office/drawing/2014/main" id="{00000000-0008-0000-0200-000098030000}"/>
            </a:ext>
          </a:extLst>
        </xdr:cNvPr>
        <xdr:cNvSpPr txBox="1"/>
      </xdr:nvSpPr>
      <xdr:spPr>
        <a:xfrm>
          <a:off x="210757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170378</xdr:rowOff>
    </xdr:from>
    <xdr:ext cx="469744" cy="259045"/>
    <xdr:sp macro="" textlink="">
      <xdr:nvSpPr>
        <xdr:cNvPr id="921" name="n_2mainValue【庁舎】&#10;一人当たり面積">
          <a:extLst>
            <a:ext uri="{FF2B5EF4-FFF2-40B4-BE49-F238E27FC236}">
              <a16:creationId xmlns:a16="http://schemas.microsoft.com/office/drawing/2014/main" id="{00000000-0008-0000-0200-000099030000}"/>
            </a:ext>
          </a:extLst>
        </xdr:cNvPr>
        <xdr:cNvSpPr txBox="1"/>
      </xdr:nvSpPr>
      <xdr:spPr>
        <a:xfrm>
          <a:off x="20199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2195</xdr:rowOff>
    </xdr:from>
    <xdr:ext cx="469744" cy="259045"/>
    <xdr:sp macro="" textlink="">
      <xdr:nvSpPr>
        <xdr:cNvPr id="922" name="n_3mainValue【庁舎】&#10;一人当たり面積">
          <a:extLst>
            <a:ext uri="{FF2B5EF4-FFF2-40B4-BE49-F238E27FC236}">
              <a16:creationId xmlns:a16="http://schemas.microsoft.com/office/drawing/2014/main" id="{00000000-0008-0000-0200-00009A030000}"/>
            </a:ext>
          </a:extLst>
        </xdr:cNvPr>
        <xdr:cNvSpPr txBox="1"/>
      </xdr:nvSpPr>
      <xdr:spPr>
        <a:xfrm>
          <a:off x="19310427"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2195</xdr:rowOff>
    </xdr:from>
    <xdr:ext cx="469744" cy="259045"/>
    <xdr:sp macro="" textlink="">
      <xdr:nvSpPr>
        <xdr:cNvPr id="923" name="n_4mainValue【庁舎】&#10;一人当たり面積">
          <a:extLst>
            <a:ext uri="{FF2B5EF4-FFF2-40B4-BE49-F238E27FC236}">
              <a16:creationId xmlns:a16="http://schemas.microsoft.com/office/drawing/2014/main" id="{00000000-0008-0000-0200-00009B030000}"/>
            </a:ext>
          </a:extLst>
        </xdr:cNvPr>
        <xdr:cNvSpPr txBox="1"/>
      </xdr:nvSpPr>
      <xdr:spPr>
        <a:xfrm>
          <a:off x="18421427"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4" name="正方形/長方形 923">
          <a:extLst>
            <a:ext uri="{FF2B5EF4-FFF2-40B4-BE49-F238E27FC236}">
              <a16:creationId xmlns:a16="http://schemas.microsoft.com/office/drawing/2014/main" id="{00000000-0008-0000-0200-00009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5" name="正方形/長方形 924">
          <a:extLst>
            <a:ext uri="{FF2B5EF4-FFF2-40B4-BE49-F238E27FC236}">
              <a16:creationId xmlns:a16="http://schemas.microsoft.com/office/drawing/2014/main" id="{00000000-0008-0000-0200-00009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有形固定資産減価償却率については図書館、一般廃棄物処理施設、保健センター・保健所、福祉施設、体育館・プールが全国平均を上回っています。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71.4</a:t>
          </a:r>
          <a:r>
            <a:rPr kumimoji="1" lang="ja-JP" altLang="en-US" sz="1300">
              <a:latin typeface="ＭＳ Ｐゴシック" panose="020B0600070205080204" pitchFamily="50" charset="-128"/>
              <a:ea typeface="ＭＳ Ｐゴシック" panose="020B0600070205080204" pitchFamily="50" charset="-128"/>
            </a:rPr>
            <a:t>％（全国</a:t>
          </a:r>
          <a:r>
            <a:rPr kumimoji="1" lang="en-US" altLang="ja-JP" sz="1300">
              <a:latin typeface="ＭＳ Ｐゴシック" panose="020B0600070205080204" pitchFamily="50" charset="-128"/>
              <a:ea typeface="ＭＳ Ｐゴシック" panose="020B0600070205080204" pitchFamily="50" charset="-128"/>
            </a:rPr>
            <a:t>51.9</a:t>
          </a:r>
          <a:r>
            <a:rPr kumimoji="1" lang="ja-JP" altLang="en-US" sz="1300">
              <a:latin typeface="ＭＳ Ｐゴシック" panose="020B0600070205080204" pitchFamily="50" charset="-128"/>
              <a:ea typeface="ＭＳ Ｐゴシック" panose="020B0600070205080204" pitchFamily="50" charset="-128"/>
            </a:rPr>
            <a:t>％）で、平成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年度建築の本施設は防災拠点でもあることから、築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年を目途に長寿命化（外壁・設備・内装）を予定しています。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％（全国</a:t>
          </a:r>
          <a:r>
            <a:rPr kumimoji="1" lang="en-US" altLang="ja-JP" sz="1300">
              <a:latin typeface="ＭＳ Ｐゴシック" panose="020B0600070205080204" pitchFamily="50" charset="-128"/>
              <a:ea typeface="ＭＳ Ｐゴシック" panose="020B0600070205080204" pitchFamily="50" charset="-128"/>
            </a:rPr>
            <a:t>53.9</a:t>
          </a:r>
          <a:r>
            <a:rPr kumimoji="1" lang="ja-JP" altLang="en-US" sz="1300">
              <a:latin typeface="ＭＳ Ｐゴシック" panose="020B0600070205080204" pitchFamily="50" charset="-128"/>
              <a:ea typeface="ＭＳ Ｐゴシック" panose="020B0600070205080204" pitchFamily="50" charset="-128"/>
            </a:rPr>
            <a:t>％）で、市に一か所ある本施設は昭和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年度建築のため、耐用年数までの適正管理を目指した長寿命化（外壁・内装）を検討しています。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66.6</a:t>
          </a:r>
          <a:r>
            <a:rPr kumimoji="1" lang="ja-JP" altLang="en-US" sz="1300">
              <a:latin typeface="ＭＳ Ｐゴシック" panose="020B0600070205080204" pitchFamily="50" charset="-128"/>
              <a:ea typeface="ＭＳ Ｐゴシック" panose="020B0600070205080204" pitchFamily="50" charset="-128"/>
            </a:rPr>
            <a:t>％（全国</a:t>
          </a:r>
          <a:r>
            <a:rPr kumimoji="1" lang="en-US" altLang="ja-JP" sz="1300">
              <a:latin typeface="ＭＳ Ｐゴシック" panose="020B0600070205080204" pitchFamily="50" charset="-128"/>
              <a:ea typeface="ＭＳ Ｐゴシック" panose="020B0600070205080204" pitchFamily="50" charset="-128"/>
            </a:rPr>
            <a:t>59.4</a:t>
          </a:r>
          <a:r>
            <a:rPr kumimoji="1" lang="ja-JP" altLang="en-US" sz="1300">
              <a:latin typeface="ＭＳ Ｐゴシック" panose="020B0600070205080204" pitchFamily="50" charset="-128"/>
              <a:ea typeface="ＭＳ Ｐゴシック" panose="020B0600070205080204" pitchFamily="50" charset="-128"/>
            </a:rPr>
            <a:t>％）で、老人福祉センター（昭和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年度建築）の老朽化が主な要因です。福祉作業所のうち「蓮田はなみずき作業所」（昭和</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年度建築）は令和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月に改修を終えて再開しています。</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87.0</a:t>
          </a:r>
          <a:r>
            <a:rPr kumimoji="1" lang="ja-JP" altLang="en-US" sz="1300">
              <a:latin typeface="ＭＳ Ｐゴシック" panose="020B0600070205080204" pitchFamily="50" charset="-128"/>
              <a:ea typeface="ＭＳ Ｐゴシック" panose="020B0600070205080204" pitchFamily="50" charset="-128"/>
            </a:rPr>
            <a:t>％（全国</a:t>
          </a:r>
          <a:r>
            <a:rPr kumimoji="1" lang="en-US" altLang="ja-JP" sz="1300">
              <a:latin typeface="ＭＳ Ｐゴシック" panose="020B0600070205080204" pitchFamily="50" charset="-128"/>
              <a:ea typeface="ＭＳ Ｐゴシック" panose="020B0600070205080204" pitchFamily="50" charset="-128"/>
            </a:rPr>
            <a:t>63.0</a:t>
          </a:r>
          <a:r>
            <a:rPr kumimoji="1" lang="ja-JP" altLang="en-US" sz="1300">
              <a:latin typeface="ＭＳ Ｐゴシック" panose="020B0600070205080204" pitchFamily="50" charset="-128"/>
              <a:ea typeface="ＭＳ Ｐゴシック" panose="020B0600070205080204" pitchFamily="50" charset="-128"/>
            </a:rPr>
            <a:t>％）と老朽化が著しく、令和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年度からごみ焼却施設の基幹的設備改良工事を行う予定です。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66.4</a:t>
          </a:r>
          <a:r>
            <a:rPr kumimoji="1" lang="ja-JP" altLang="en-US" sz="1300">
              <a:latin typeface="ＭＳ Ｐゴシック" panose="020B0600070205080204" pitchFamily="50" charset="-128"/>
              <a:ea typeface="ＭＳ Ｐゴシック" panose="020B0600070205080204" pitchFamily="50" charset="-128"/>
            </a:rPr>
            <a:t>％（全国</a:t>
          </a:r>
          <a:r>
            <a:rPr kumimoji="1" lang="en-US" altLang="ja-JP" sz="1300">
              <a:latin typeface="ＭＳ Ｐゴシック" panose="020B0600070205080204" pitchFamily="50" charset="-128"/>
              <a:ea typeface="ＭＳ Ｐゴシック" panose="020B0600070205080204" pitchFamily="50" charset="-128"/>
            </a:rPr>
            <a:t>63.5</a:t>
          </a:r>
          <a:r>
            <a:rPr kumimoji="1" lang="ja-JP" altLang="en-US" sz="1300">
              <a:latin typeface="ＭＳ Ｐゴシック" panose="020B0600070205080204" pitchFamily="50" charset="-128"/>
              <a:ea typeface="ＭＳ Ｐゴシック" panose="020B0600070205080204" pitchFamily="50" charset="-128"/>
            </a:rPr>
            <a:t>％）で、全国平均をやや上回るものの、埼玉県平均（</a:t>
          </a:r>
          <a:r>
            <a:rPr kumimoji="1" lang="en-US" altLang="ja-JP" sz="1300">
              <a:latin typeface="ＭＳ Ｐゴシック" panose="020B0600070205080204" pitchFamily="50" charset="-128"/>
              <a:ea typeface="ＭＳ Ｐゴシック" panose="020B0600070205080204" pitchFamily="50" charset="-128"/>
            </a:rPr>
            <a:t>67.2</a:t>
          </a:r>
          <a:r>
            <a:rPr kumimoji="1" lang="ja-JP" altLang="en-US" sz="1300">
              <a:latin typeface="ＭＳ Ｐゴシック" panose="020B0600070205080204" pitchFamily="50" charset="-128"/>
              <a:ea typeface="ＭＳ Ｐゴシック" panose="020B0600070205080204" pitchFamily="50" charset="-128"/>
            </a:rPr>
            <a:t>％）や類似団体平均（</a:t>
          </a:r>
          <a:r>
            <a:rPr kumimoji="1" lang="en-US" altLang="ja-JP" sz="1300">
              <a:latin typeface="ＭＳ Ｐゴシック" panose="020B0600070205080204" pitchFamily="50" charset="-128"/>
              <a:ea typeface="ＭＳ Ｐゴシック" panose="020B0600070205080204" pitchFamily="50" charset="-128"/>
            </a:rPr>
            <a:t>66.3</a:t>
          </a:r>
          <a:r>
            <a:rPr kumimoji="1" lang="ja-JP" altLang="en-US" sz="1300">
              <a:latin typeface="ＭＳ Ｐゴシック" panose="020B0600070205080204" pitchFamily="50" charset="-128"/>
              <a:ea typeface="ＭＳ Ｐゴシック" panose="020B0600070205080204" pitchFamily="50" charset="-128"/>
            </a:rPr>
            <a:t>％）とはほぼ同水準にあります。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8.1.143\2026$\010&#32207;&#21512;&#25919;&#31574;&#37096;\20&#22865;&#32004;&#36001;&#25919;&#35506;\10_&#36001;&#25919;&#25285;&#24403;\20_&#27770;&#31639;\10_&#27770;&#31639;&#22577;&#21578;\60&#36001;&#25919;&#29366;&#27841;&#36039;&#26009;&#38598;\080821&#20196;&#21644;&#65302;&#24180;&#24230;&#36001;&#25919;&#29366;&#27841;&#36039;&#26009;&#38598;&#12398;&#20316;&#25104;&#12395;&#12388;&#12356;&#12390;&#65288;2&#22238;&#30446;&#12539;&#22320;&#26041;&#20844;&#20250;&#35336;&#38306;&#20418;&#65289;&#65288;0918&#12294;&#65289;\05_&#30476;&#12408;&#12398;&#22238;&#31572;\&#32080;&#21512;&#29992;\&#12304;&#21442;&#32771;&#12305;_112381_&#34030;&#30000;&#24066;_2024.xlsx" TargetMode="External"/><Relationship Id="rId1" Type="http://schemas.openxmlformats.org/officeDocument/2006/relationships/externalLinkPath" Target="&#32080;&#21512;&#29992;/&#12304;&#21442;&#32771;&#12305;_112381_&#34030;&#30000;&#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27473</v>
          </cell>
          <cell r="F3">
            <v>45483</v>
          </cell>
        </row>
        <row r="5">
          <cell r="A5" t="str">
            <v xml:space="preserve"> R03</v>
          </cell>
          <cell r="D5">
            <v>27982</v>
          </cell>
          <cell r="F5">
            <v>45945</v>
          </cell>
        </row>
        <row r="7">
          <cell r="A7" t="str">
            <v xml:space="preserve"> R04</v>
          </cell>
          <cell r="D7">
            <v>28172</v>
          </cell>
          <cell r="F7">
            <v>44475</v>
          </cell>
        </row>
        <row r="9">
          <cell r="A9" t="str">
            <v xml:space="preserve"> R05</v>
          </cell>
          <cell r="D9">
            <v>30997</v>
          </cell>
          <cell r="F9">
            <v>45982</v>
          </cell>
        </row>
        <row r="11">
          <cell r="A11" t="str">
            <v xml:space="preserve"> R06</v>
          </cell>
          <cell r="D11">
            <v>51517</v>
          </cell>
          <cell r="F11">
            <v>50538</v>
          </cell>
        </row>
        <row r="18">
          <cell r="B18" t="str">
            <v>R02</v>
          </cell>
          <cell r="C18" t="str">
            <v>R03</v>
          </cell>
          <cell r="D18" t="str">
            <v>R04</v>
          </cell>
          <cell r="E18" t="str">
            <v>R05</v>
          </cell>
          <cell r="F18" t="str">
            <v>R06</v>
          </cell>
        </row>
        <row r="19">
          <cell r="A19" t="str">
            <v>実質収支額</v>
          </cell>
          <cell r="B19">
            <v>8.9600000000000009</v>
          </cell>
          <cell r="C19">
            <v>10.09</v>
          </cell>
          <cell r="D19">
            <v>10.64</v>
          </cell>
          <cell r="E19">
            <v>10.73</v>
          </cell>
          <cell r="F19">
            <v>9</v>
          </cell>
        </row>
        <row r="20">
          <cell r="A20" t="str">
            <v>財政調整基金残高</v>
          </cell>
          <cell r="B20">
            <v>12.8</v>
          </cell>
          <cell r="C20">
            <v>13.1</v>
          </cell>
          <cell r="D20">
            <v>12.48</v>
          </cell>
          <cell r="E20">
            <v>14.54</v>
          </cell>
          <cell r="F20">
            <v>17.329999999999998</v>
          </cell>
        </row>
        <row r="21">
          <cell r="A21" t="str">
            <v>実質単年度収支</v>
          </cell>
          <cell r="B21">
            <v>2.56</v>
          </cell>
          <cell r="C21">
            <v>2.83</v>
          </cell>
          <cell r="D21">
            <v>-0.62</v>
          </cell>
          <cell r="E21">
            <v>2.64</v>
          </cell>
          <cell r="F21">
            <v>1.79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0.08</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0.03</v>
          </cell>
          <cell r="D31" t="e">
            <v>#N/A</v>
          </cell>
          <cell r="E31">
            <v>0.02</v>
          </cell>
          <cell r="F31" t="e">
            <v>#N/A</v>
          </cell>
          <cell r="G31">
            <v>0.05</v>
          </cell>
          <cell r="H31" t="e">
            <v>#N/A</v>
          </cell>
          <cell r="I31">
            <v>0.01</v>
          </cell>
          <cell r="J31" t="e">
            <v>#N/A</v>
          </cell>
          <cell r="K31">
            <v>0.04</v>
          </cell>
        </row>
        <row r="32">
          <cell r="A32" t="str">
            <v>国民健康保険特別会計</v>
          </cell>
          <cell r="B32" t="e">
            <v>#N/A</v>
          </cell>
          <cell r="C32">
            <v>1.44</v>
          </cell>
          <cell r="D32" t="e">
            <v>#N/A</v>
          </cell>
          <cell r="E32">
            <v>0.84</v>
          </cell>
          <cell r="F32" t="e">
            <v>#N/A</v>
          </cell>
          <cell r="G32">
            <v>0.67</v>
          </cell>
          <cell r="H32" t="e">
            <v>#N/A</v>
          </cell>
          <cell r="I32">
            <v>0.15</v>
          </cell>
          <cell r="J32" t="e">
            <v>#N/A</v>
          </cell>
          <cell r="K32">
            <v>1.1000000000000001</v>
          </cell>
        </row>
        <row r="33">
          <cell r="A33" t="str">
            <v>介護保険特別会計</v>
          </cell>
          <cell r="B33" t="e">
            <v>#N/A</v>
          </cell>
          <cell r="C33">
            <v>1.1599999999999999</v>
          </cell>
          <cell r="D33" t="e">
            <v>#N/A</v>
          </cell>
          <cell r="E33">
            <v>2.25</v>
          </cell>
          <cell r="F33" t="e">
            <v>#N/A</v>
          </cell>
          <cell r="G33">
            <v>2.0699999999999998</v>
          </cell>
          <cell r="H33" t="e">
            <v>#N/A</v>
          </cell>
          <cell r="I33">
            <v>2.08</v>
          </cell>
          <cell r="J33" t="e">
            <v>#N/A</v>
          </cell>
          <cell r="K33">
            <v>2.0099999999999998</v>
          </cell>
        </row>
        <row r="34">
          <cell r="A34" t="str">
            <v>下水道事業会計</v>
          </cell>
          <cell r="B34" t="e">
            <v>#N/A</v>
          </cell>
          <cell r="C34">
            <v>3.98</v>
          </cell>
          <cell r="D34" t="e">
            <v>#N/A</v>
          </cell>
          <cell r="E34">
            <v>4.4000000000000004</v>
          </cell>
          <cell r="F34" t="e">
            <v>#N/A</v>
          </cell>
          <cell r="G34">
            <v>4.7</v>
          </cell>
          <cell r="H34" t="e">
            <v>#N/A</v>
          </cell>
          <cell r="I34">
            <v>4.55</v>
          </cell>
          <cell r="J34" t="e">
            <v>#N/A</v>
          </cell>
          <cell r="K34">
            <v>4.7300000000000004</v>
          </cell>
        </row>
        <row r="35">
          <cell r="A35" t="str">
            <v>一般会計</v>
          </cell>
          <cell r="B35" t="e">
            <v>#N/A</v>
          </cell>
          <cell r="C35">
            <v>9.15</v>
          </cell>
          <cell r="D35" t="e">
            <v>#N/A</v>
          </cell>
          <cell r="E35">
            <v>10.18</v>
          </cell>
          <cell r="F35" t="e">
            <v>#N/A</v>
          </cell>
          <cell r="G35">
            <v>10.89</v>
          </cell>
          <cell r="H35" t="e">
            <v>#N/A</v>
          </cell>
          <cell r="I35">
            <v>10.98</v>
          </cell>
          <cell r="J35" t="e">
            <v>#N/A</v>
          </cell>
          <cell r="K35">
            <v>9.25</v>
          </cell>
        </row>
        <row r="36">
          <cell r="A36" t="str">
            <v>水道事業会計</v>
          </cell>
          <cell r="B36" t="e">
            <v>#N/A</v>
          </cell>
          <cell r="C36">
            <v>14.33</v>
          </cell>
          <cell r="D36" t="e">
            <v>#N/A</v>
          </cell>
          <cell r="E36">
            <v>12.72</v>
          </cell>
          <cell r="F36" t="e">
            <v>#N/A</v>
          </cell>
          <cell r="G36">
            <v>12.71</v>
          </cell>
          <cell r="H36" t="e">
            <v>#N/A</v>
          </cell>
          <cell r="I36">
            <v>11.72</v>
          </cell>
          <cell r="J36" t="e">
            <v>#N/A</v>
          </cell>
          <cell r="K36">
            <v>10.28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1490</v>
          </cell>
          <cell r="G42">
            <v>1586</v>
          </cell>
          <cell r="J42">
            <v>1555</v>
          </cell>
          <cell r="M42">
            <v>1493</v>
          </cell>
          <cell r="P42">
            <v>1466</v>
          </cell>
        </row>
        <row r="43">
          <cell r="A43" t="str">
            <v>一時借入金の利子</v>
          </cell>
          <cell r="B43" t="str">
            <v>-</v>
          </cell>
          <cell r="E43" t="str">
            <v>-</v>
          </cell>
          <cell r="H43" t="str">
            <v>-</v>
          </cell>
          <cell r="K43" t="str">
            <v>-</v>
          </cell>
          <cell r="N43" t="str">
            <v>-</v>
          </cell>
        </row>
        <row r="44">
          <cell r="A44" t="str">
            <v>債務負担行為に基づく支出額</v>
          </cell>
          <cell r="B44">
            <v>23</v>
          </cell>
          <cell r="E44">
            <v>22</v>
          </cell>
          <cell r="H44">
            <v>22</v>
          </cell>
          <cell r="K44">
            <v>22</v>
          </cell>
          <cell r="N44">
            <v>20</v>
          </cell>
        </row>
        <row r="45">
          <cell r="A45" t="str">
            <v>組合等が起こした地方債の元利償還金に対する負担金等</v>
          </cell>
          <cell r="B45">
            <v>103</v>
          </cell>
          <cell r="E45">
            <v>87</v>
          </cell>
          <cell r="H45">
            <v>78</v>
          </cell>
          <cell r="K45">
            <v>84</v>
          </cell>
          <cell r="N45">
            <v>86</v>
          </cell>
        </row>
        <row r="46">
          <cell r="A46" t="str">
            <v>公営企業債の元利償還金に対する繰入金</v>
          </cell>
          <cell r="B46">
            <v>483</v>
          </cell>
          <cell r="E46">
            <v>474</v>
          </cell>
          <cell r="H46">
            <v>456</v>
          </cell>
          <cell r="K46">
            <v>453</v>
          </cell>
          <cell r="N46">
            <v>480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1415</v>
          </cell>
          <cell r="E49">
            <v>1389</v>
          </cell>
          <cell r="H49">
            <v>1393</v>
          </cell>
          <cell r="K49">
            <v>1400</v>
          </cell>
          <cell r="N49">
            <v>1379</v>
          </cell>
        </row>
        <row r="50">
          <cell r="A50" t="str">
            <v>実質公債費比率の分子</v>
          </cell>
          <cell r="B50" t="e">
            <v>#N/A</v>
          </cell>
          <cell r="C50">
            <v>534</v>
          </cell>
          <cell r="D50" t="e">
            <v>#N/A</v>
          </cell>
          <cell r="E50" t="e">
            <v>#N/A</v>
          </cell>
          <cell r="F50">
            <v>386</v>
          </cell>
          <cell r="G50" t="e">
            <v>#N/A</v>
          </cell>
          <cell r="H50" t="e">
            <v>#N/A</v>
          </cell>
          <cell r="I50">
            <v>394</v>
          </cell>
          <cell r="J50" t="e">
            <v>#N/A</v>
          </cell>
          <cell r="K50" t="e">
            <v>#N/A</v>
          </cell>
          <cell r="L50">
            <v>466</v>
          </cell>
          <cell r="M50" t="e">
            <v>#N/A</v>
          </cell>
          <cell r="N50" t="e">
            <v>#N/A</v>
          </cell>
          <cell r="O50">
            <v>499</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16467</v>
          </cell>
          <cell r="G56">
            <v>16263</v>
          </cell>
          <cell r="J56">
            <v>15919</v>
          </cell>
          <cell r="M56">
            <v>15014</v>
          </cell>
          <cell r="P56">
            <v>14072</v>
          </cell>
        </row>
        <row r="57">
          <cell r="A57" t="str">
            <v>充当可能特定歳入</v>
          </cell>
          <cell r="D57">
            <v>793</v>
          </cell>
          <cell r="G57">
            <v>1114</v>
          </cell>
          <cell r="J57">
            <v>1088</v>
          </cell>
          <cell r="M57">
            <v>1257</v>
          </cell>
          <cell r="P57">
            <v>1154</v>
          </cell>
        </row>
        <row r="58">
          <cell r="A58" t="str">
            <v>充当可能基金</v>
          </cell>
          <cell r="D58">
            <v>4209</v>
          </cell>
          <cell r="G58">
            <v>5089</v>
          </cell>
          <cell r="J58">
            <v>5022</v>
          </cell>
          <cell r="M58">
            <v>5447</v>
          </cell>
          <cell r="P58">
            <v>5482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2379</v>
          </cell>
          <cell r="E62">
            <v>2330</v>
          </cell>
          <cell r="H62">
            <v>2267</v>
          </cell>
          <cell r="K62">
            <v>2184</v>
          </cell>
          <cell r="N62">
            <v>2248</v>
          </cell>
        </row>
        <row r="63">
          <cell r="A63" t="str">
            <v>組合等負担等見込額</v>
          </cell>
          <cell r="B63">
            <v>563</v>
          </cell>
          <cell r="E63">
            <v>477</v>
          </cell>
          <cell r="H63">
            <v>408</v>
          </cell>
          <cell r="K63">
            <v>353</v>
          </cell>
          <cell r="N63">
            <v>288</v>
          </cell>
        </row>
        <row r="64">
          <cell r="A64" t="str">
            <v>公営企業債等繰入見込額</v>
          </cell>
          <cell r="B64">
            <v>5096</v>
          </cell>
          <cell r="E64">
            <v>4234</v>
          </cell>
          <cell r="H64">
            <v>3559</v>
          </cell>
          <cell r="K64">
            <v>3322</v>
          </cell>
          <cell r="N64">
            <v>3161</v>
          </cell>
        </row>
        <row r="65">
          <cell r="A65" t="str">
            <v>債務負担行為に基づく支出予定額</v>
          </cell>
          <cell r="B65">
            <v>127</v>
          </cell>
          <cell r="E65">
            <v>105</v>
          </cell>
          <cell r="H65">
            <v>83</v>
          </cell>
          <cell r="K65">
            <v>61</v>
          </cell>
          <cell r="N65">
            <v>40</v>
          </cell>
        </row>
        <row r="66">
          <cell r="A66" t="str">
            <v>一般会計等に係る地方債の現在高</v>
          </cell>
          <cell r="B66">
            <v>14402</v>
          </cell>
          <cell r="E66">
            <v>14397</v>
          </cell>
          <cell r="H66">
            <v>14102</v>
          </cell>
          <cell r="K66">
            <v>13181</v>
          </cell>
          <cell r="N66">
            <v>13132</v>
          </cell>
        </row>
        <row r="67">
          <cell r="A67" t="str">
            <v>将来負担比率の分子</v>
          </cell>
          <cell r="B67" t="e">
            <v>#N/A</v>
          </cell>
          <cell r="C67">
            <v>1099</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1657</v>
          </cell>
          <cell r="C72">
            <v>1972</v>
          </cell>
          <cell r="D72">
            <v>2421</v>
          </cell>
        </row>
        <row r="73">
          <cell r="A73" t="str">
            <v>減債基金</v>
          </cell>
          <cell r="B73">
            <v>3</v>
          </cell>
          <cell r="C73">
            <v>3</v>
          </cell>
          <cell r="D73">
            <v>403</v>
          </cell>
        </row>
        <row r="74">
          <cell r="A74" t="str">
            <v>その他特定目的基金</v>
          </cell>
          <cell r="B74">
            <v>1881</v>
          </cell>
          <cell r="C74">
            <v>2187</v>
          </cell>
          <cell r="D74">
            <v>1639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93F4F-46A7-4F79-BC9B-B0C432E25129}">
  <sheetPr>
    <pageSetUpPr fitToPage="1"/>
  </sheetPr>
  <dimension ref="A1:DO56"/>
  <sheetViews>
    <sheetView showGridLines="0" workbookViewId="0"/>
  </sheetViews>
  <sheetFormatPr defaultColWidth="0" defaultRowHeight="11.25" zeroHeight="1" x14ac:dyDescent="0.15"/>
  <cols>
    <col min="1" max="11" width="2.125" style="307" customWidth="1"/>
    <col min="12" max="12" width="2.25" style="307" customWidth="1"/>
    <col min="13" max="17" width="2.375" style="307" customWidth="1"/>
    <col min="18" max="119" width="2.125" style="307" customWidth="1"/>
    <col min="120" max="16384" width="0" style="307" hidden="1"/>
  </cols>
  <sheetData>
    <row r="1" spans="1:119" ht="33" customHeight="1" x14ac:dyDescent="0.15">
      <c r="B1" s="348" t="s">
        <v>542</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8"/>
      <c r="AR1" s="348"/>
      <c r="AS1" s="348"/>
      <c r="AT1" s="348"/>
      <c r="AU1" s="348"/>
      <c r="AV1" s="348"/>
      <c r="AW1" s="348"/>
      <c r="AX1" s="348"/>
      <c r="AY1" s="348"/>
      <c r="AZ1" s="348"/>
      <c r="BA1" s="348"/>
      <c r="BB1" s="348"/>
      <c r="BC1" s="348"/>
      <c r="BD1" s="348"/>
      <c r="BE1" s="348"/>
      <c r="BF1" s="348"/>
      <c r="BG1" s="348"/>
      <c r="BH1" s="348"/>
      <c r="BI1" s="348"/>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8"/>
      <c r="CP1" s="348"/>
      <c r="CQ1" s="348"/>
      <c r="CR1" s="348"/>
      <c r="CS1" s="348"/>
      <c r="CT1" s="348"/>
      <c r="CU1" s="348"/>
      <c r="CV1" s="348"/>
      <c r="CW1" s="348"/>
      <c r="CX1" s="348"/>
      <c r="CY1" s="348"/>
      <c r="CZ1" s="348"/>
      <c r="DA1" s="348"/>
      <c r="DB1" s="348"/>
      <c r="DC1" s="348"/>
      <c r="DD1" s="348"/>
      <c r="DE1" s="348"/>
      <c r="DF1" s="348"/>
      <c r="DG1" s="348"/>
      <c r="DH1" s="348"/>
      <c r="DI1" s="348"/>
      <c r="DJ1" s="312"/>
      <c r="DK1" s="312"/>
      <c r="DL1" s="312"/>
      <c r="DM1" s="312"/>
      <c r="DN1" s="312"/>
      <c r="DO1" s="312"/>
    </row>
    <row r="2" spans="1:119" ht="24.75" thickBot="1" x14ac:dyDescent="0.2">
      <c r="B2" s="338" t="s">
        <v>541</v>
      </c>
      <c r="C2" s="338"/>
      <c r="D2" s="337"/>
    </row>
    <row r="3" spans="1:119" ht="18.75" customHeight="1" thickBot="1" x14ac:dyDescent="0.2">
      <c r="A3" s="312"/>
      <c r="B3" s="349" t="s">
        <v>540</v>
      </c>
      <c r="C3" s="350"/>
      <c r="D3" s="350"/>
      <c r="E3" s="351"/>
      <c r="F3" s="351"/>
      <c r="G3" s="351"/>
      <c r="H3" s="351"/>
      <c r="I3" s="351"/>
      <c r="J3" s="351"/>
      <c r="K3" s="351"/>
      <c r="L3" s="351" t="s">
        <v>539</v>
      </c>
      <c r="M3" s="351"/>
      <c r="N3" s="351"/>
      <c r="O3" s="351"/>
      <c r="P3" s="351"/>
      <c r="Q3" s="351"/>
      <c r="R3" s="358"/>
      <c r="S3" s="358"/>
      <c r="T3" s="358"/>
      <c r="U3" s="358"/>
      <c r="V3" s="359"/>
      <c r="W3" s="364" t="s">
        <v>538</v>
      </c>
      <c r="X3" s="365"/>
      <c r="Y3" s="365"/>
      <c r="Z3" s="365"/>
      <c r="AA3" s="365"/>
      <c r="AB3" s="350"/>
      <c r="AC3" s="358" t="s">
        <v>537</v>
      </c>
      <c r="AD3" s="365"/>
      <c r="AE3" s="365"/>
      <c r="AF3" s="365"/>
      <c r="AG3" s="365"/>
      <c r="AH3" s="365"/>
      <c r="AI3" s="365"/>
      <c r="AJ3" s="365"/>
      <c r="AK3" s="365"/>
      <c r="AL3" s="370"/>
      <c r="AM3" s="364" t="s">
        <v>536</v>
      </c>
      <c r="AN3" s="365"/>
      <c r="AO3" s="365"/>
      <c r="AP3" s="365"/>
      <c r="AQ3" s="365"/>
      <c r="AR3" s="365"/>
      <c r="AS3" s="365"/>
      <c r="AT3" s="365"/>
      <c r="AU3" s="365"/>
      <c r="AV3" s="365"/>
      <c r="AW3" s="365"/>
      <c r="AX3" s="370"/>
      <c r="AY3" s="373" t="s">
        <v>25</v>
      </c>
      <c r="AZ3" s="374"/>
      <c r="BA3" s="374"/>
      <c r="BB3" s="374"/>
      <c r="BC3" s="374"/>
      <c r="BD3" s="374"/>
      <c r="BE3" s="374"/>
      <c r="BF3" s="374"/>
      <c r="BG3" s="374"/>
      <c r="BH3" s="374"/>
      <c r="BI3" s="374"/>
      <c r="BJ3" s="374"/>
      <c r="BK3" s="374"/>
      <c r="BL3" s="374"/>
      <c r="BM3" s="375"/>
      <c r="BN3" s="364" t="s">
        <v>535</v>
      </c>
      <c r="BO3" s="365"/>
      <c r="BP3" s="365"/>
      <c r="BQ3" s="365"/>
      <c r="BR3" s="365"/>
      <c r="BS3" s="365"/>
      <c r="BT3" s="365"/>
      <c r="BU3" s="370"/>
      <c r="BV3" s="364" t="s">
        <v>534</v>
      </c>
      <c r="BW3" s="365"/>
      <c r="BX3" s="365"/>
      <c r="BY3" s="365"/>
      <c r="BZ3" s="365"/>
      <c r="CA3" s="365"/>
      <c r="CB3" s="365"/>
      <c r="CC3" s="370"/>
      <c r="CD3" s="373" t="s">
        <v>25</v>
      </c>
      <c r="CE3" s="374"/>
      <c r="CF3" s="374"/>
      <c r="CG3" s="374"/>
      <c r="CH3" s="374"/>
      <c r="CI3" s="374"/>
      <c r="CJ3" s="374"/>
      <c r="CK3" s="374"/>
      <c r="CL3" s="374"/>
      <c r="CM3" s="374"/>
      <c r="CN3" s="374"/>
      <c r="CO3" s="374"/>
      <c r="CP3" s="374"/>
      <c r="CQ3" s="374"/>
      <c r="CR3" s="374"/>
      <c r="CS3" s="375"/>
      <c r="CT3" s="364" t="s">
        <v>533</v>
      </c>
      <c r="CU3" s="365"/>
      <c r="CV3" s="365"/>
      <c r="CW3" s="365"/>
      <c r="CX3" s="365"/>
      <c r="CY3" s="365"/>
      <c r="CZ3" s="365"/>
      <c r="DA3" s="370"/>
      <c r="DB3" s="364" t="s">
        <v>532</v>
      </c>
      <c r="DC3" s="365"/>
      <c r="DD3" s="365"/>
      <c r="DE3" s="365"/>
      <c r="DF3" s="365"/>
      <c r="DG3" s="365"/>
      <c r="DH3" s="365"/>
      <c r="DI3" s="370"/>
    </row>
    <row r="4" spans="1:119" ht="18.75" customHeight="1" x14ac:dyDescent="0.15">
      <c r="A4" s="312"/>
      <c r="B4" s="352"/>
      <c r="C4" s="353"/>
      <c r="D4" s="353"/>
      <c r="E4" s="354"/>
      <c r="F4" s="354"/>
      <c r="G4" s="354"/>
      <c r="H4" s="354"/>
      <c r="I4" s="354"/>
      <c r="J4" s="354"/>
      <c r="K4" s="354"/>
      <c r="L4" s="354"/>
      <c r="M4" s="354"/>
      <c r="N4" s="354"/>
      <c r="O4" s="354"/>
      <c r="P4" s="354"/>
      <c r="Q4" s="354"/>
      <c r="R4" s="360"/>
      <c r="S4" s="360"/>
      <c r="T4" s="360"/>
      <c r="U4" s="360"/>
      <c r="V4" s="361"/>
      <c r="W4" s="366"/>
      <c r="X4" s="367"/>
      <c r="Y4" s="367"/>
      <c r="Z4" s="367"/>
      <c r="AA4" s="367"/>
      <c r="AB4" s="353"/>
      <c r="AC4" s="360"/>
      <c r="AD4" s="367"/>
      <c r="AE4" s="367"/>
      <c r="AF4" s="367"/>
      <c r="AG4" s="367"/>
      <c r="AH4" s="367"/>
      <c r="AI4" s="367"/>
      <c r="AJ4" s="367"/>
      <c r="AK4" s="367"/>
      <c r="AL4" s="371"/>
      <c r="AM4" s="368"/>
      <c r="AN4" s="369"/>
      <c r="AO4" s="369"/>
      <c r="AP4" s="369"/>
      <c r="AQ4" s="369"/>
      <c r="AR4" s="369"/>
      <c r="AS4" s="369"/>
      <c r="AT4" s="369"/>
      <c r="AU4" s="369"/>
      <c r="AV4" s="369"/>
      <c r="AW4" s="369"/>
      <c r="AX4" s="372"/>
      <c r="AY4" s="376" t="s">
        <v>531</v>
      </c>
      <c r="AZ4" s="377"/>
      <c r="BA4" s="377"/>
      <c r="BB4" s="377"/>
      <c r="BC4" s="377"/>
      <c r="BD4" s="377"/>
      <c r="BE4" s="377"/>
      <c r="BF4" s="377"/>
      <c r="BG4" s="377"/>
      <c r="BH4" s="377"/>
      <c r="BI4" s="377"/>
      <c r="BJ4" s="377"/>
      <c r="BK4" s="377"/>
      <c r="BL4" s="377"/>
      <c r="BM4" s="378"/>
      <c r="BN4" s="379">
        <v>26381031</v>
      </c>
      <c r="BO4" s="380"/>
      <c r="BP4" s="380"/>
      <c r="BQ4" s="380"/>
      <c r="BR4" s="380"/>
      <c r="BS4" s="380"/>
      <c r="BT4" s="380"/>
      <c r="BU4" s="381"/>
      <c r="BV4" s="379">
        <v>24292043</v>
      </c>
      <c r="BW4" s="380"/>
      <c r="BX4" s="380"/>
      <c r="BY4" s="380"/>
      <c r="BZ4" s="380"/>
      <c r="CA4" s="380"/>
      <c r="CB4" s="380"/>
      <c r="CC4" s="381"/>
      <c r="CD4" s="382" t="s">
        <v>530</v>
      </c>
      <c r="CE4" s="383"/>
      <c r="CF4" s="383"/>
      <c r="CG4" s="383"/>
      <c r="CH4" s="383"/>
      <c r="CI4" s="383"/>
      <c r="CJ4" s="383"/>
      <c r="CK4" s="383"/>
      <c r="CL4" s="383"/>
      <c r="CM4" s="383"/>
      <c r="CN4" s="383"/>
      <c r="CO4" s="383"/>
      <c r="CP4" s="383"/>
      <c r="CQ4" s="383"/>
      <c r="CR4" s="383"/>
      <c r="CS4" s="384"/>
      <c r="CT4" s="385">
        <v>9</v>
      </c>
      <c r="CU4" s="386"/>
      <c r="CV4" s="386"/>
      <c r="CW4" s="386"/>
      <c r="CX4" s="386"/>
      <c r="CY4" s="386"/>
      <c r="CZ4" s="386"/>
      <c r="DA4" s="387"/>
      <c r="DB4" s="385">
        <v>10.7</v>
      </c>
      <c r="DC4" s="386"/>
      <c r="DD4" s="386"/>
      <c r="DE4" s="386"/>
      <c r="DF4" s="386"/>
      <c r="DG4" s="386"/>
      <c r="DH4" s="386"/>
      <c r="DI4" s="387"/>
    </row>
    <row r="5" spans="1:119" ht="18.75" customHeight="1" x14ac:dyDescent="0.15">
      <c r="A5" s="312"/>
      <c r="B5" s="355"/>
      <c r="C5" s="356"/>
      <c r="D5" s="356"/>
      <c r="E5" s="357"/>
      <c r="F5" s="357"/>
      <c r="G5" s="357"/>
      <c r="H5" s="357"/>
      <c r="I5" s="357"/>
      <c r="J5" s="357"/>
      <c r="K5" s="357"/>
      <c r="L5" s="357"/>
      <c r="M5" s="357"/>
      <c r="N5" s="357"/>
      <c r="O5" s="357"/>
      <c r="P5" s="357"/>
      <c r="Q5" s="357"/>
      <c r="R5" s="362"/>
      <c r="S5" s="362"/>
      <c r="T5" s="362"/>
      <c r="U5" s="362"/>
      <c r="V5" s="363"/>
      <c r="W5" s="368"/>
      <c r="X5" s="369"/>
      <c r="Y5" s="369"/>
      <c r="Z5" s="369"/>
      <c r="AA5" s="369"/>
      <c r="AB5" s="356"/>
      <c r="AC5" s="362"/>
      <c r="AD5" s="369"/>
      <c r="AE5" s="369"/>
      <c r="AF5" s="369"/>
      <c r="AG5" s="369"/>
      <c r="AH5" s="369"/>
      <c r="AI5" s="369"/>
      <c r="AJ5" s="369"/>
      <c r="AK5" s="369"/>
      <c r="AL5" s="372"/>
      <c r="AM5" s="388" t="s">
        <v>529</v>
      </c>
      <c r="AN5" s="389"/>
      <c r="AO5" s="389"/>
      <c r="AP5" s="389"/>
      <c r="AQ5" s="389"/>
      <c r="AR5" s="389"/>
      <c r="AS5" s="389"/>
      <c r="AT5" s="390"/>
      <c r="AU5" s="391" t="s">
        <v>494</v>
      </c>
      <c r="AV5" s="392"/>
      <c r="AW5" s="392"/>
      <c r="AX5" s="392"/>
      <c r="AY5" s="393" t="s">
        <v>528</v>
      </c>
      <c r="AZ5" s="394"/>
      <c r="BA5" s="394"/>
      <c r="BB5" s="394"/>
      <c r="BC5" s="394"/>
      <c r="BD5" s="394"/>
      <c r="BE5" s="394"/>
      <c r="BF5" s="394"/>
      <c r="BG5" s="394"/>
      <c r="BH5" s="394"/>
      <c r="BI5" s="394"/>
      <c r="BJ5" s="394"/>
      <c r="BK5" s="394"/>
      <c r="BL5" s="394"/>
      <c r="BM5" s="395"/>
      <c r="BN5" s="342">
        <v>24613281</v>
      </c>
      <c r="BO5" s="343"/>
      <c r="BP5" s="343"/>
      <c r="BQ5" s="343"/>
      <c r="BR5" s="343"/>
      <c r="BS5" s="343"/>
      <c r="BT5" s="343"/>
      <c r="BU5" s="344"/>
      <c r="BV5" s="342">
        <v>22153646</v>
      </c>
      <c r="BW5" s="343"/>
      <c r="BX5" s="343"/>
      <c r="BY5" s="343"/>
      <c r="BZ5" s="343"/>
      <c r="CA5" s="343"/>
      <c r="CB5" s="343"/>
      <c r="CC5" s="344"/>
      <c r="CD5" s="345" t="s">
        <v>527</v>
      </c>
      <c r="CE5" s="346"/>
      <c r="CF5" s="346"/>
      <c r="CG5" s="346"/>
      <c r="CH5" s="346"/>
      <c r="CI5" s="346"/>
      <c r="CJ5" s="346"/>
      <c r="CK5" s="346"/>
      <c r="CL5" s="346"/>
      <c r="CM5" s="346"/>
      <c r="CN5" s="346"/>
      <c r="CO5" s="346"/>
      <c r="CP5" s="346"/>
      <c r="CQ5" s="346"/>
      <c r="CR5" s="346"/>
      <c r="CS5" s="347"/>
      <c r="CT5" s="339">
        <v>91.5</v>
      </c>
      <c r="CU5" s="340"/>
      <c r="CV5" s="340"/>
      <c r="CW5" s="340"/>
      <c r="CX5" s="340"/>
      <c r="CY5" s="340"/>
      <c r="CZ5" s="340"/>
      <c r="DA5" s="341"/>
      <c r="DB5" s="339">
        <v>92.3</v>
      </c>
      <c r="DC5" s="340"/>
      <c r="DD5" s="340"/>
      <c r="DE5" s="340"/>
      <c r="DF5" s="340"/>
      <c r="DG5" s="340"/>
      <c r="DH5" s="340"/>
      <c r="DI5" s="341"/>
    </row>
    <row r="6" spans="1:119" ht="18.75" customHeight="1" x14ac:dyDescent="0.15">
      <c r="A6" s="312"/>
      <c r="B6" s="396" t="s">
        <v>526</v>
      </c>
      <c r="C6" s="397"/>
      <c r="D6" s="397"/>
      <c r="E6" s="398"/>
      <c r="F6" s="398"/>
      <c r="G6" s="398"/>
      <c r="H6" s="398"/>
      <c r="I6" s="398"/>
      <c r="J6" s="398"/>
      <c r="K6" s="398"/>
      <c r="L6" s="398" t="s">
        <v>525</v>
      </c>
      <c r="M6" s="398"/>
      <c r="N6" s="398"/>
      <c r="O6" s="398"/>
      <c r="P6" s="398"/>
      <c r="Q6" s="398"/>
      <c r="R6" s="402"/>
      <c r="S6" s="402"/>
      <c r="T6" s="402"/>
      <c r="U6" s="402"/>
      <c r="V6" s="403"/>
      <c r="W6" s="406" t="s">
        <v>524</v>
      </c>
      <c r="X6" s="407"/>
      <c r="Y6" s="407"/>
      <c r="Z6" s="407"/>
      <c r="AA6" s="407"/>
      <c r="AB6" s="397"/>
      <c r="AC6" s="410" t="s">
        <v>523</v>
      </c>
      <c r="AD6" s="411"/>
      <c r="AE6" s="411"/>
      <c r="AF6" s="411"/>
      <c r="AG6" s="411"/>
      <c r="AH6" s="411"/>
      <c r="AI6" s="411"/>
      <c r="AJ6" s="411"/>
      <c r="AK6" s="411"/>
      <c r="AL6" s="412"/>
      <c r="AM6" s="388" t="s">
        <v>522</v>
      </c>
      <c r="AN6" s="389"/>
      <c r="AO6" s="389"/>
      <c r="AP6" s="389"/>
      <c r="AQ6" s="389"/>
      <c r="AR6" s="389"/>
      <c r="AS6" s="389"/>
      <c r="AT6" s="390"/>
      <c r="AU6" s="391" t="s">
        <v>494</v>
      </c>
      <c r="AV6" s="392"/>
      <c r="AW6" s="392"/>
      <c r="AX6" s="392"/>
      <c r="AY6" s="393" t="s">
        <v>521</v>
      </c>
      <c r="AZ6" s="394"/>
      <c r="BA6" s="394"/>
      <c r="BB6" s="394"/>
      <c r="BC6" s="394"/>
      <c r="BD6" s="394"/>
      <c r="BE6" s="394"/>
      <c r="BF6" s="394"/>
      <c r="BG6" s="394"/>
      <c r="BH6" s="394"/>
      <c r="BI6" s="394"/>
      <c r="BJ6" s="394"/>
      <c r="BK6" s="394"/>
      <c r="BL6" s="394"/>
      <c r="BM6" s="395"/>
      <c r="BN6" s="342">
        <v>1767750</v>
      </c>
      <c r="BO6" s="343"/>
      <c r="BP6" s="343"/>
      <c r="BQ6" s="343"/>
      <c r="BR6" s="343"/>
      <c r="BS6" s="343"/>
      <c r="BT6" s="343"/>
      <c r="BU6" s="344"/>
      <c r="BV6" s="342">
        <v>2138397</v>
      </c>
      <c r="BW6" s="343"/>
      <c r="BX6" s="343"/>
      <c r="BY6" s="343"/>
      <c r="BZ6" s="343"/>
      <c r="CA6" s="343"/>
      <c r="CB6" s="343"/>
      <c r="CC6" s="344"/>
      <c r="CD6" s="345" t="s">
        <v>520</v>
      </c>
      <c r="CE6" s="346"/>
      <c r="CF6" s="346"/>
      <c r="CG6" s="346"/>
      <c r="CH6" s="346"/>
      <c r="CI6" s="346"/>
      <c r="CJ6" s="346"/>
      <c r="CK6" s="346"/>
      <c r="CL6" s="346"/>
      <c r="CM6" s="346"/>
      <c r="CN6" s="346"/>
      <c r="CO6" s="346"/>
      <c r="CP6" s="346"/>
      <c r="CQ6" s="346"/>
      <c r="CR6" s="346"/>
      <c r="CS6" s="347"/>
      <c r="CT6" s="419">
        <v>91.9</v>
      </c>
      <c r="CU6" s="420"/>
      <c r="CV6" s="420"/>
      <c r="CW6" s="420"/>
      <c r="CX6" s="420"/>
      <c r="CY6" s="420"/>
      <c r="CZ6" s="420"/>
      <c r="DA6" s="421"/>
      <c r="DB6" s="419">
        <v>93.2</v>
      </c>
      <c r="DC6" s="420"/>
      <c r="DD6" s="420"/>
      <c r="DE6" s="420"/>
      <c r="DF6" s="420"/>
      <c r="DG6" s="420"/>
      <c r="DH6" s="420"/>
      <c r="DI6" s="421"/>
    </row>
    <row r="7" spans="1:119" ht="18.75" customHeight="1" x14ac:dyDescent="0.15">
      <c r="A7" s="312"/>
      <c r="B7" s="352"/>
      <c r="C7" s="353"/>
      <c r="D7" s="353"/>
      <c r="E7" s="354"/>
      <c r="F7" s="354"/>
      <c r="G7" s="354"/>
      <c r="H7" s="354"/>
      <c r="I7" s="354"/>
      <c r="J7" s="354"/>
      <c r="K7" s="354"/>
      <c r="L7" s="354"/>
      <c r="M7" s="354"/>
      <c r="N7" s="354"/>
      <c r="O7" s="354"/>
      <c r="P7" s="354"/>
      <c r="Q7" s="354"/>
      <c r="R7" s="360"/>
      <c r="S7" s="360"/>
      <c r="T7" s="360"/>
      <c r="U7" s="360"/>
      <c r="V7" s="361"/>
      <c r="W7" s="366"/>
      <c r="X7" s="367"/>
      <c r="Y7" s="367"/>
      <c r="Z7" s="367"/>
      <c r="AA7" s="367"/>
      <c r="AB7" s="353"/>
      <c r="AC7" s="413"/>
      <c r="AD7" s="414"/>
      <c r="AE7" s="414"/>
      <c r="AF7" s="414"/>
      <c r="AG7" s="414"/>
      <c r="AH7" s="414"/>
      <c r="AI7" s="414"/>
      <c r="AJ7" s="414"/>
      <c r="AK7" s="414"/>
      <c r="AL7" s="415"/>
      <c r="AM7" s="388" t="s">
        <v>519</v>
      </c>
      <c r="AN7" s="389"/>
      <c r="AO7" s="389"/>
      <c r="AP7" s="389"/>
      <c r="AQ7" s="389"/>
      <c r="AR7" s="389"/>
      <c r="AS7" s="389"/>
      <c r="AT7" s="390"/>
      <c r="AU7" s="391" t="s">
        <v>489</v>
      </c>
      <c r="AV7" s="392"/>
      <c r="AW7" s="392"/>
      <c r="AX7" s="392"/>
      <c r="AY7" s="393" t="s">
        <v>518</v>
      </c>
      <c r="AZ7" s="394"/>
      <c r="BA7" s="394"/>
      <c r="BB7" s="394"/>
      <c r="BC7" s="394"/>
      <c r="BD7" s="394"/>
      <c r="BE7" s="394"/>
      <c r="BF7" s="394"/>
      <c r="BG7" s="394"/>
      <c r="BH7" s="394"/>
      <c r="BI7" s="394"/>
      <c r="BJ7" s="394"/>
      <c r="BK7" s="394"/>
      <c r="BL7" s="394"/>
      <c r="BM7" s="395"/>
      <c r="BN7" s="342">
        <v>510991</v>
      </c>
      <c r="BO7" s="343"/>
      <c r="BP7" s="343"/>
      <c r="BQ7" s="343"/>
      <c r="BR7" s="343"/>
      <c r="BS7" s="343"/>
      <c r="BT7" s="343"/>
      <c r="BU7" s="344"/>
      <c r="BV7" s="342">
        <v>682802</v>
      </c>
      <c r="BW7" s="343"/>
      <c r="BX7" s="343"/>
      <c r="BY7" s="343"/>
      <c r="BZ7" s="343"/>
      <c r="CA7" s="343"/>
      <c r="CB7" s="343"/>
      <c r="CC7" s="344"/>
      <c r="CD7" s="345" t="s">
        <v>145</v>
      </c>
      <c r="CE7" s="346"/>
      <c r="CF7" s="346"/>
      <c r="CG7" s="346"/>
      <c r="CH7" s="346"/>
      <c r="CI7" s="346"/>
      <c r="CJ7" s="346"/>
      <c r="CK7" s="346"/>
      <c r="CL7" s="346"/>
      <c r="CM7" s="346"/>
      <c r="CN7" s="346"/>
      <c r="CO7" s="346"/>
      <c r="CP7" s="346"/>
      <c r="CQ7" s="346"/>
      <c r="CR7" s="346"/>
      <c r="CS7" s="347"/>
      <c r="CT7" s="342">
        <v>13963568</v>
      </c>
      <c r="CU7" s="343"/>
      <c r="CV7" s="343"/>
      <c r="CW7" s="343"/>
      <c r="CX7" s="343"/>
      <c r="CY7" s="343"/>
      <c r="CZ7" s="343"/>
      <c r="DA7" s="344"/>
      <c r="DB7" s="342">
        <v>13563177</v>
      </c>
      <c r="DC7" s="343"/>
      <c r="DD7" s="343"/>
      <c r="DE7" s="343"/>
      <c r="DF7" s="343"/>
      <c r="DG7" s="343"/>
      <c r="DH7" s="343"/>
      <c r="DI7" s="344"/>
    </row>
    <row r="8" spans="1:119" ht="18.75" customHeight="1" thickBot="1" x14ac:dyDescent="0.2">
      <c r="A8" s="312"/>
      <c r="B8" s="399"/>
      <c r="C8" s="400"/>
      <c r="D8" s="400"/>
      <c r="E8" s="401"/>
      <c r="F8" s="401"/>
      <c r="G8" s="401"/>
      <c r="H8" s="401"/>
      <c r="I8" s="401"/>
      <c r="J8" s="401"/>
      <c r="K8" s="401"/>
      <c r="L8" s="401"/>
      <c r="M8" s="401"/>
      <c r="N8" s="401"/>
      <c r="O8" s="401"/>
      <c r="P8" s="401"/>
      <c r="Q8" s="401"/>
      <c r="R8" s="404"/>
      <c r="S8" s="404"/>
      <c r="T8" s="404"/>
      <c r="U8" s="404"/>
      <c r="V8" s="405"/>
      <c r="W8" s="408"/>
      <c r="X8" s="409"/>
      <c r="Y8" s="409"/>
      <c r="Z8" s="409"/>
      <c r="AA8" s="409"/>
      <c r="AB8" s="400"/>
      <c r="AC8" s="416"/>
      <c r="AD8" s="417"/>
      <c r="AE8" s="417"/>
      <c r="AF8" s="417"/>
      <c r="AG8" s="417"/>
      <c r="AH8" s="417"/>
      <c r="AI8" s="417"/>
      <c r="AJ8" s="417"/>
      <c r="AK8" s="417"/>
      <c r="AL8" s="418"/>
      <c r="AM8" s="388" t="s">
        <v>517</v>
      </c>
      <c r="AN8" s="389"/>
      <c r="AO8" s="389"/>
      <c r="AP8" s="389"/>
      <c r="AQ8" s="389"/>
      <c r="AR8" s="389"/>
      <c r="AS8" s="389"/>
      <c r="AT8" s="390"/>
      <c r="AU8" s="391" t="s">
        <v>494</v>
      </c>
      <c r="AV8" s="392"/>
      <c r="AW8" s="392"/>
      <c r="AX8" s="392"/>
      <c r="AY8" s="393" t="s">
        <v>516</v>
      </c>
      <c r="AZ8" s="394"/>
      <c r="BA8" s="394"/>
      <c r="BB8" s="394"/>
      <c r="BC8" s="394"/>
      <c r="BD8" s="394"/>
      <c r="BE8" s="394"/>
      <c r="BF8" s="394"/>
      <c r="BG8" s="394"/>
      <c r="BH8" s="394"/>
      <c r="BI8" s="394"/>
      <c r="BJ8" s="394"/>
      <c r="BK8" s="394"/>
      <c r="BL8" s="394"/>
      <c r="BM8" s="395"/>
      <c r="BN8" s="342">
        <v>1256759</v>
      </c>
      <c r="BO8" s="343"/>
      <c r="BP8" s="343"/>
      <c r="BQ8" s="343"/>
      <c r="BR8" s="343"/>
      <c r="BS8" s="343"/>
      <c r="BT8" s="343"/>
      <c r="BU8" s="344"/>
      <c r="BV8" s="342">
        <v>1455595</v>
      </c>
      <c r="BW8" s="343"/>
      <c r="BX8" s="343"/>
      <c r="BY8" s="343"/>
      <c r="BZ8" s="343"/>
      <c r="CA8" s="343"/>
      <c r="CB8" s="343"/>
      <c r="CC8" s="344"/>
      <c r="CD8" s="345" t="s">
        <v>515</v>
      </c>
      <c r="CE8" s="346"/>
      <c r="CF8" s="346"/>
      <c r="CG8" s="346"/>
      <c r="CH8" s="346"/>
      <c r="CI8" s="346"/>
      <c r="CJ8" s="346"/>
      <c r="CK8" s="346"/>
      <c r="CL8" s="346"/>
      <c r="CM8" s="346"/>
      <c r="CN8" s="346"/>
      <c r="CO8" s="346"/>
      <c r="CP8" s="346"/>
      <c r="CQ8" s="346"/>
      <c r="CR8" s="346"/>
      <c r="CS8" s="347"/>
      <c r="CT8" s="422">
        <v>0.71</v>
      </c>
      <c r="CU8" s="423"/>
      <c r="CV8" s="423"/>
      <c r="CW8" s="423"/>
      <c r="CX8" s="423"/>
      <c r="CY8" s="423"/>
      <c r="CZ8" s="423"/>
      <c r="DA8" s="424"/>
      <c r="DB8" s="422">
        <v>0.71</v>
      </c>
      <c r="DC8" s="423"/>
      <c r="DD8" s="423"/>
      <c r="DE8" s="423"/>
      <c r="DF8" s="423"/>
      <c r="DG8" s="423"/>
      <c r="DH8" s="423"/>
      <c r="DI8" s="424"/>
    </row>
    <row r="9" spans="1:119" ht="18.75" customHeight="1" thickBot="1" x14ac:dyDescent="0.2">
      <c r="A9" s="312"/>
      <c r="B9" s="373" t="s">
        <v>514</v>
      </c>
      <c r="C9" s="374"/>
      <c r="D9" s="374"/>
      <c r="E9" s="374"/>
      <c r="F9" s="374"/>
      <c r="G9" s="374"/>
      <c r="H9" s="374"/>
      <c r="I9" s="374"/>
      <c r="J9" s="374"/>
      <c r="K9" s="425"/>
      <c r="L9" s="426" t="s">
        <v>513</v>
      </c>
      <c r="M9" s="427"/>
      <c r="N9" s="427"/>
      <c r="O9" s="427"/>
      <c r="P9" s="427"/>
      <c r="Q9" s="428"/>
      <c r="R9" s="429">
        <v>61499</v>
      </c>
      <c r="S9" s="430"/>
      <c r="T9" s="430"/>
      <c r="U9" s="430"/>
      <c r="V9" s="431"/>
      <c r="W9" s="364" t="s">
        <v>512</v>
      </c>
      <c r="X9" s="365"/>
      <c r="Y9" s="365"/>
      <c r="Z9" s="365"/>
      <c r="AA9" s="365"/>
      <c r="AB9" s="365"/>
      <c r="AC9" s="365"/>
      <c r="AD9" s="365"/>
      <c r="AE9" s="365"/>
      <c r="AF9" s="365"/>
      <c r="AG9" s="365"/>
      <c r="AH9" s="365"/>
      <c r="AI9" s="365"/>
      <c r="AJ9" s="365"/>
      <c r="AK9" s="365"/>
      <c r="AL9" s="370"/>
      <c r="AM9" s="388" t="s">
        <v>511</v>
      </c>
      <c r="AN9" s="389"/>
      <c r="AO9" s="389"/>
      <c r="AP9" s="389"/>
      <c r="AQ9" s="389"/>
      <c r="AR9" s="389"/>
      <c r="AS9" s="389"/>
      <c r="AT9" s="390"/>
      <c r="AU9" s="391" t="s">
        <v>494</v>
      </c>
      <c r="AV9" s="392"/>
      <c r="AW9" s="392"/>
      <c r="AX9" s="392"/>
      <c r="AY9" s="393" t="s">
        <v>510</v>
      </c>
      <c r="AZ9" s="394"/>
      <c r="BA9" s="394"/>
      <c r="BB9" s="394"/>
      <c r="BC9" s="394"/>
      <c r="BD9" s="394"/>
      <c r="BE9" s="394"/>
      <c r="BF9" s="394"/>
      <c r="BG9" s="394"/>
      <c r="BH9" s="394"/>
      <c r="BI9" s="394"/>
      <c r="BJ9" s="394"/>
      <c r="BK9" s="394"/>
      <c r="BL9" s="394"/>
      <c r="BM9" s="395"/>
      <c r="BN9" s="342">
        <v>-198836</v>
      </c>
      <c r="BO9" s="343"/>
      <c r="BP9" s="343"/>
      <c r="BQ9" s="343"/>
      <c r="BR9" s="343"/>
      <c r="BS9" s="343"/>
      <c r="BT9" s="343"/>
      <c r="BU9" s="344"/>
      <c r="BV9" s="342">
        <v>43077</v>
      </c>
      <c r="BW9" s="343"/>
      <c r="BX9" s="343"/>
      <c r="BY9" s="343"/>
      <c r="BZ9" s="343"/>
      <c r="CA9" s="343"/>
      <c r="CB9" s="343"/>
      <c r="CC9" s="344"/>
      <c r="CD9" s="345" t="s">
        <v>509</v>
      </c>
      <c r="CE9" s="346"/>
      <c r="CF9" s="346"/>
      <c r="CG9" s="346"/>
      <c r="CH9" s="346"/>
      <c r="CI9" s="346"/>
      <c r="CJ9" s="346"/>
      <c r="CK9" s="346"/>
      <c r="CL9" s="346"/>
      <c r="CM9" s="346"/>
      <c r="CN9" s="346"/>
      <c r="CO9" s="346"/>
      <c r="CP9" s="346"/>
      <c r="CQ9" s="346"/>
      <c r="CR9" s="346"/>
      <c r="CS9" s="347"/>
      <c r="CT9" s="339">
        <v>7.3</v>
      </c>
      <c r="CU9" s="340"/>
      <c r="CV9" s="340"/>
      <c r="CW9" s="340"/>
      <c r="CX9" s="340"/>
      <c r="CY9" s="340"/>
      <c r="CZ9" s="340"/>
      <c r="DA9" s="341"/>
      <c r="DB9" s="339">
        <v>7.8</v>
      </c>
      <c r="DC9" s="340"/>
      <c r="DD9" s="340"/>
      <c r="DE9" s="340"/>
      <c r="DF9" s="340"/>
      <c r="DG9" s="340"/>
      <c r="DH9" s="340"/>
      <c r="DI9" s="341"/>
    </row>
    <row r="10" spans="1:119" ht="18.75" customHeight="1" thickBot="1" x14ac:dyDescent="0.2">
      <c r="A10" s="312"/>
      <c r="B10" s="373"/>
      <c r="C10" s="374"/>
      <c r="D10" s="374"/>
      <c r="E10" s="374"/>
      <c r="F10" s="374"/>
      <c r="G10" s="374"/>
      <c r="H10" s="374"/>
      <c r="I10" s="374"/>
      <c r="J10" s="374"/>
      <c r="K10" s="425"/>
      <c r="L10" s="432" t="s">
        <v>508</v>
      </c>
      <c r="M10" s="389"/>
      <c r="N10" s="389"/>
      <c r="O10" s="389"/>
      <c r="P10" s="389"/>
      <c r="Q10" s="390"/>
      <c r="R10" s="433">
        <v>62380</v>
      </c>
      <c r="S10" s="434"/>
      <c r="T10" s="434"/>
      <c r="U10" s="434"/>
      <c r="V10" s="435"/>
      <c r="W10" s="366"/>
      <c r="X10" s="367"/>
      <c r="Y10" s="367"/>
      <c r="Z10" s="367"/>
      <c r="AA10" s="367"/>
      <c r="AB10" s="367"/>
      <c r="AC10" s="367"/>
      <c r="AD10" s="367"/>
      <c r="AE10" s="367"/>
      <c r="AF10" s="367"/>
      <c r="AG10" s="367"/>
      <c r="AH10" s="367"/>
      <c r="AI10" s="367"/>
      <c r="AJ10" s="367"/>
      <c r="AK10" s="367"/>
      <c r="AL10" s="371"/>
      <c r="AM10" s="388" t="s">
        <v>507</v>
      </c>
      <c r="AN10" s="389"/>
      <c r="AO10" s="389"/>
      <c r="AP10" s="389"/>
      <c r="AQ10" s="389"/>
      <c r="AR10" s="389"/>
      <c r="AS10" s="389"/>
      <c r="AT10" s="390"/>
      <c r="AU10" s="391" t="s">
        <v>494</v>
      </c>
      <c r="AV10" s="392"/>
      <c r="AW10" s="392"/>
      <c r="AX10" s="392"/>
      <c r="AY10" s="393" t="s">
        <v>506</v>
      </c>
      <c r="AZ10" s="394"/>
      <c r="BA10" s="394"/>
      <c r="BB10" s="394"/>
      <c r="BC10" s="394"/>
      <c r="BD10" s="394"/>
      <c r="BE10" s="394"/>
      <c r="BF10" s="394"/>
      <c r="BG10" s="394"/>
      <c r="BH10" s="394"/>
      <c r="BI10" s="394"/>
      <c r="BJ10" s="394"/>
      <c r="BK10" s="394"/>
      <c r="BL10" s="394"/>
      <c r="BM10" s="395"/>
      <c r="BN10" s="342">
        <v>1633222</v>
      </c>
      <c r="BO10" s="343"/>
      <c r="BP10" s="343"/>
      <c r="BQ10" s="343"/>
      <c r="BR10" s="343"/>
      <c r="BS10" s="343"/>
      <c r="BT10" s="343"/>
      <c r="BU10" s="344"/>
      <c r="BV10" s="342">
        <v>1377227</v>
      </c>
      <c r="BW10" s="343"/>
      <c r="BX10" s="343"/>
      <c r="BY10" s="343"/>
      <c r="BZ10" s="343"/>
      <c r="CA10" s="343"/>
      <c r="CB10" s="343"/>
      <c r="CC10" s="344"/>
      <c r="CD10" s="336" t="s">
        <v>505</v>
      </c>
      <c r="CE10" s="335"/>
      <c r="CF10" s="335"/>
      <c r="CG10" s="335"/>
      <c r="CH10" s="335"/>
      <c r="CI10" s="335"/>
      <c r="CJ10" s="335"/>
      <c r="CK10" s="335"/>
      <c r="CL10" s="335"/>
      <c r="CM10" s="335"/>
      <c r="CN10" s="335"/>
      <c r="CO10" s="335"/>
      <c r="CP10" s="335"/>
      <c r="CQ10" s="335"/>
      <c r="CR10" s="335"/>
      <c r="CS10" s="334"/>
      <c r="CT10" s="333"/>
      <c r="CU10" s="332"/>
      <c r="CV10" s="332"/>
      <c r="CW10" s="332"/>
      <c r="CX10" s="332"/>
      <c r="CY10" s="332"/>
      <c r="CZ10" s="332"/>
      <c r="DA10" s="331"/>
      <c r="DB10" s="333"/>
      <c r="DC10" s="332"/>
      <c r="DD10" s="332"/>
      <c r="DE10" s="332"/>
      <c r="DF10" s="332"/>
      <c r="DG10" s="332"/>
      <c r="DH10" s="332"/>
      <c r="DI10" s="331"/>
    </row>
    <row r="11" spans="1:119" ht="18.75" customHeight="1" thickBot="1" x14ac:dyDescent="0.2">
      <c r="A11" s="312"/>
      <c r="B11" s="373"/>
      <c r="C11" s="374"/>
      <c r="D11" s="374"/>
      <c r="E11" s="374"/>
      <c r="F11" s="374"/>
      <c r="G11" s="374"/>
      <c r="H11" s="374"/>
      <c r="I11" s="374"/>
      <c r="J11" s="374"/>
      <c r="K11" s="425"/>
      <c r="L11" s="436" t="s">
        <v>504</v>
      </c>
      <c r="M11" s="437"/>
      <c r="N11" s="437"/>
      <c r="O11" s="437"/>
      <c r="P11" s="437"/>
      <c r="Q11" s="438"/>
      <c r="R11" s="439" t="s">
        <v>503</v>
      </c>
      <c r="S11" s="440"/>
      <c r="T11" s="440"/>
      <c r="U11" s="440"/>
      <c r="V11" s="441"/>
      <c r="W11" s="366"/>
      <c r="X11" s="367"/>
      <c r="Y11" s="367"/>
      <c r="Z11" s="367"/>
      <c r="AA11" s="367"/>
      <c r="AB11" s="367"/>
      <c r="AC11" s="367"/>
      <c r="AD11" s="367"/>
      <c r="AE11" s="367"/>
      <c r="AF11" s="367"/>
      <c r="AG11" s="367"/>
      <c r="AH11" s="367"/>
      <c r="AI11" s="367"/>
      <c r="AJ11" s="367"/>
      <c r="AK11" s="367"/>
      <c r="AL11" s="371"/>
      <c r="AM11" s="388" t="s">
        <v>502</v>
      </c>
      <c r="AN11" s="389"/>
      <c r="AO11" s="389"/>
      <c r="AP11" s="389"/>
      <c r="AQ11" s="389"/>
      <c r="AR11" s="389"/>
      <c r="AS11" s="389"/>
      <c r="AT11" s="390"/>
      <c r="AU11" s="391" t="s">
        <v>494</v>
      </c>
      <c r="AV11" s="392"/>
      <c r="AW11" s="392"/>
      <c r="AX11" s="392"/>
      <c r="AY11" s="393" t="s">
        <v>501</v>
      </c>
      <c r="AZ11" s="394"/>
      <c r="BA11" s="394"/>
      <c r="BB11" s="394"/>
      <c r="BC11" s="394"/>
      <c r="BD11" s="394"/>
      <c r="BE11" s="394"/>
      <c r="BF11" s="394"/>
      <c r="BG11" s="394"/>
      <c r="BH11" s="394"/>
      <c r="BI11" s="394"/>
      <c r="BJ11" s="394"/>
      <c r="BK11" s="394"/>
      <c r="BL11" s="394"/>
      <c r="BM11" s="395"/>
      <c r="BN11" s="342">
        <v>0</v>
      </c>
      <c r="BO11" s="343"/>
      <c r="BP11" s="343"/>
      <c r="BQ11" s="343"/>
      <c r="BR11" s="343"/>
      <c r="BS11" s="343"/>
      <c r="BT11" s="343"/>
      <c r="BU11" s="344"/>
      <c r="BV11" s="342">
        <v>0</v>
      </c>
      <c r="BW11" s="343"/>
      <c r="BX11" s="343"/>
      <c r="BY11" s="343"/>
      <c r="BZ11" s="343"/>
      <c r="CA11" s="343"/>
      <c r="CB11" s="343"/>
      <c r="CC11" s="344"/>
      <c r="CD11" s="345" t="s">
        <v>500</v>
      </c>
      <c r="CE11" s="346"/>
      <c r="CF11" s="346"/>
      <c r="CG11" s="346"/>
      <c r="CH11" s="346"/>
      <c r="CI11" s="346"/>
      <c r="CJ11" s="346"/>
      <c r="CK11" s="346"/>
      <c r="CL11" s="346"/>
      <c r="CM11" s="346"/>
      <c r="CN11" s="346"/>
      <c r="CO11" s="346"/>
      <c r="CP11" s="346"/>
      <c r="CQ11" s="346"/>
      <c r="CR11" s="346"/>
      <c r="CS11" s="347"/>
      <c r="CT11" s="422" t="s">
        <v>137</v>
      </c>
      <c r="CU11" s="423"/>
      <c r="CV11" s="423"/>
      <c r="CW11" s="423"/>
      <c r="CX11" s="423"/>
      <c r="CY11" s="423"/>
      <c r="CZ11" s="423"/>
      <c r="DA11" s="424"/>
      <c r="DB11" s="422" t="s">
        <v>137</v>
      </c>
      <c r="DC11" s="423"/>
      <c r="DD11" s="423"/>
      <c r="DE11" s="423"/>
      <c r="DF11" s="423"/>
      <c r="DG11" s="423"/>
      <c r="DH11" s="423"/>
      <c r="DI11" s="424"/>
    </row>
    <row r="12" spans="1:119" ht="18.75" customHeight="1" x14ac:dyDescent="0.15">
      <c r="A12" s="312"/>
      <c r="B12" s="456" t="s">
        <v>499</v>
      </c>
      <c r="C12" s="457"/>
      <c r="D12" s="457"/>
      <c r="E12" s="457"/>
      <c r="F12" s="457"/>
      <c r="G12" s="457"/>
      <c r="H12" s="457"/>
      <c r="I12" s="457"/>
      <c r="J12" s="457"/>
      <c r="K12" s="458"/>
      <c r="L12" s="465" t="s">
        <v>498</v>
      </c>
      <c r="M12" s="466"/>
      <c r="N12" s="466"/>
      <c r="O12" s="466"/>
      <c r="P12" s="466"/>
      <c r="Q12" s="467"/>
      <c r="R12" s="468">
        <v>61111</v>
      </c>
      <c r="S12" s="469"/>
      <c r="T12" s="469"/>
      <c r="U12" s="469"/>
      <c r="V12" s="470"/>
      <c r="W12" s="471" t="s">
        <v>25</v>
      </c>
      <c r="X12" s="392"/>
      <c r="Y12" s="392"/>
      <c r="Z12" s="392"/>
      <c r="AA12" s="392"/>
      <c r="AB12" s="472"/>
      <c r="AC12" s="473" t="s">
        <v>497</v>
      </c>
      <c r="AD12" s="474"/>
      <c r="AE12" s="474"/>
      <c r="AF12" s="474"/>
      <c r="AG12" s="475"/>
      <c r="AH12" s="473" t="s">
        <v>496</v>
      </c>
      <c r="AI12" s="474"/>
      <c r="AJ12" s="474"/>
      <c r="AK12" s="474"/>
      <c r="AL12" s="476"/>
      <c r="AM12" s="388" t="s">
        <v>495</v>
      </c>
      <c r="AN12" s="389"/>
      <c r="AO12" s="389"/>
      <c r="AP12" s="389"/>
      <c r="AQ12" s="389"/>
      <c r="AR12" s="389"/>
      <c r="AS12" s="389"/>
      <c r="AT12" s="390"/>
      <c r="AU12" s="391" t="s">
        <v>494</v>
      </c>
      <c r="AV12" s="392"/>
      <c r="AW12" s="392"/>
      <c r="AX12" s="392"/>
      <c r="AY12" s="393" t="s">
        <v>493</v>
      </c>
      <c r="AZ12" s="394"/>
      <c r="BA12" s="394"/>
      <c r="BB12" s="394"/>
      <c r="BC12" s="394"/>
      <c r="BD12" s="394"/>
      <c r="BE12" s="394"/>
      <c r="BF12" s="394"/>
      <c r="BG12" s="394"/>
      <c r="BH12" s="394"/>
      <c r="BI12" s="394"/>
      <c r="BJ12" s="394"/>
      <c r="BK12" s="394"/>
      <c r="BL12" s="394"/>
      <c r="BM12" s="395"/>
      <c r="BN12" s="342">
        <v>1184933</v>
      </c>
      <c r="BO12" s="343"/>
      <c r="BP12" s="343"/>
      <c r="BQ12" s="343"/>
      <c r="BR12" s="343"/>
      <c r="BS12" s="343"/>
      <c r="BT12" s="343"/>
      <c r="BU12" s="344"/>
      <c r="BV12" s="342">
        <v>1062092</v>
      </c>
      <c r="BW12" s="343"/>
      <c r="BX12" s="343"/>
      <c r="BY12" s="343"/>
      <c r="BZ12" s="343"/>
      <c r="CA12" s="343"/>
      <c r="CB12" s="343"/>
      <c r="CC12" s="344"/>
      <c r="CD12" s="345" t="s">
        <v>492</v>
      </c>
      <c r="CE12" s="346"/>
      <c r="CF12" s="346"/>
      <c r="CG12" s="346"/>
      <c r="CH12" s="346"/>
      <c r="CI12" s="346"/>
      <c r="CJ12" s="346"/>
      <c r="CK12" s="346"/>
      <c r="CL12" s="346"/>
      <c r="CM12" s="346"/>
      <c r="CN12" s="346"/>
      <c r="CO12" s="346"/>
      <c r="CP12" s="346"/>
      <c r="CQ12" s="346"/>
      <c r="CR12" s="346"/>
      <c r="CS12" s="347"/>
      <c r="CT12" s="422" t="s">
        <v>137</v>
      </c>
      <c r="CU12" s="423"/>
      <c r="CV12" s="423"/>
      <c r="CW12" s="423"/>
      <c r="CX12" s="423"/>
      <c r="CY12" s="423"/>
      <c r="CZ12" s="423"/>
      <c r="DA12" s="424"/>
      <c r="DB12" s="422" t="s">
        <v>137</v>
      </c>
      <c r="DC12" s="423"/>
      <c r="DD12" s="423"/>
      <c r="DE12" s="423"/>
      <c r="DF12" s="423"/>
      <c r="DG12" s="423"/>
      <c r="DH12" s="423"/>
      <c r="DI12" s="424"/>
    </row>
    <row r="13" spans="1:119" ht="18.75" customHeight="1" x14ac:dyDescent="0.15">
      <c r="A13" s="312"/>
      <c r="B13" s="459"/>
      <c r="C13" s="460"/>
      <c r="D13" s="460"/>
      <c r="E13" s="460"/>
      <c r="F13" s="460"/>
      <c r="G13" s="460"/>
      <c r="H13" s="460"/>
      <c r="I13" s="460"/>
      <c r="J13" s="460"/>
      <c r="K13" s="461"/>
      <c r="L13" s="330"/>
      <c r="M13" s="442" t="s">
        <v>484</v>
      </c>
      <c r="N13" s="443"/>
      <c r="O13" s="443"/>
      <c r="P13" s="443"/>
      <c r="Q13" s="444"/>
      <c r="R13" s="445">
        <v>60092</v>
      </c>
      <c r="S13" s="446"/>
      <c r="T13" s="446"/>
      <c r="U13" s="446"/>
      <c r="V13" s="447"/>
      <c r="W13" s="406" t="s">
        <v>491</v>
      </c>
      <c r="X13" s="407"/>
      <c r="Y13" s="407"/>
      <c r="Z13" s="407"/>
      <c r="AA13" s="407"/>
      <c r="AB13" s="397"/>
      <c r="AC13" s="433">
        <v>580</v>
      </c>
      <c r="AD13" s="434"/>
      <c r="AE13" s="434"/>
      <c r="AF13" s="434"/>
      <c r="AG13" s="448"/>
      <c r="AH13" s="433">
        <v>636</v>
      </c>
      <c r="AI13" s="434"/>
      <c r="AJ13" s="434"/>
      <c r="AK13" s="434"/>
      <c r="AL13" s="435"/>
      <c r="AM13" s="388" t="s">
        <v>490</v>
      </c>
      <c r="AN13" s="389"/>
      <c r="AO13" s="389"/>
      <c r="AP13" s="389"/>
      <c r="AQ13" s="389"/>
      <c r="AR13" s="389"/>
      <c r="AS13" s="389"/>
      <c r="AT13" s="390"/>
      <c r="AU13" s="391" t="s">
        <v>489</v>
      </c>
      <c r="AV13" s="392"/>
      <c r="AW13" s="392"/>
      <c r="AX13" s="392"/>
      <c r="AY13" s="393" t="s">
        <v>488</v>
      </c>
      <c r="AZ13" s="394"/>
      <c r="BA13" s="394"/>
      <c r="BB13" s="394"/>
      <c r="BC13" s="394"/>
      <c r="BD13" s="394"/>
      <c r="BE13" s="394"/>
      <c r="BF13" s="394"/>
      <c r="BG13" s="394"/>
      <c r="BH13" s="394"/>
      <c r="BI13" s="394"/>
      <c r="BJ13" s="394"/>
      <c r="BK13" s="394"/>
      <c r="BL13" s="394"/>
      <c r="BM13" s="395"/>
      <c r="BN13" s="342">
        <v>249453</v>
      </c>
      <c r="BO13" s="343"/>
      <c r="BP13" s="343"/>
      <c r="BQ13" s="343"/>
      <c r="BR13" s="343"/>
      <c r="BS13" s="343"/>
      <c r="BT13" s="343"/>
      <c r="BU13" s="344"/>
      <c r="BV13" s="342">
        <v>358212</v>
      </c>
      <c r="BW13" s="343"/>
      <c r="BX13" s="343"/>
      <c r="BY13" s="343"/>
      <c r="BZ13" s="343"/>
      <c r="CA13" s="343"/>
      <c r="CB13" s="343"/>
      <c r="CC13" s="344"/>
      <c r="CD13" s="345" t="s">
        <v>487</v>
      </c>
      <c r="CE13" s="346"/>
      <c r="CF13" s="346"/>
      <c r="CG13" s="346"/>
      <c r="CH13" s="346"/>
      <c r="CI13" s="346"/>
      <c r="CJ13" s="346"/>
      <c r="CK13" s="346"/>
      <c r="CL13" s="346"/>
      <c r="CM13" s="346"/>
      <c r="CN13" s="346"/>
      <c r="CO13" s="346"/>
      <c r="CP13" s="346"/>
      <c r="CQ13" s="346"/>
      <c r="CR13" s="346"/>
      <c r="CS13" s="347"/>
      <c r="CT13" s="339">
        <v>3.6</v>
      </c>
      <c r="CU13" s="340"/>
      <c r="CV13" s="340"/>
      <c r="CW13" s="340"/>
      <c r="CX13" s="340"/>
      <c r="CY13" s="340"/>
      <c r="CZ13" s="340"/>
      <c r="DA13" s="341"/>
      <c r="DB13" s="339">
        <v>3.4</v>
      </c>
      <c r="DC13" s="340"/>
      <c r="DD13" s="340"/>
      <c r="DE13" s="340"/>
      <c r="DF13" s="340"/>
      <c r="DG13" s="340"/>
      <c r="DH13" s="340"/>
      <c r="DI13" s="341"/>
    </row>
    <row r="14" spans="1:119" ht="18.75" customHeight="1" thickBot="1" x14ac:dyDescent="0.2">
      <c r="A14" s="312"/>
      <c r="B14" s="459"/>
      <c r="C14" s="460"/>
      <c r="D14" s="460"/>
      <c r="E14" s="460"/>
      <c r="F14" s="460"/>
      <c r="G14" s="460"/>
      <c r="H14" s="460"/>
      <c r="I14" s="460"/>
      <c r="J14" s="460"/>
      <c r="K14" s="461"/>
      <c r="L14" s="449" t="s">
        <v>486</v>
      </c>
      <c r="M14" s="450"/>
      <c r="N14" s="450"/>
      <c r="O14" s="450"/>
      <c r="P14" s="450"/>
      <c r="Q14" s="451"/>
      <c r="R14" s="445">
        <v>61337</v>
      </c>
      <c r="S14" s="446"/>
      <c r="T14" s="446"/>
      <c r="U14" s="446"/>
      <c r="V14" s="447"/>
      <c r="W14" s="368"/>
      <c r="X14" s="369"/>
      <c r="Y14" s="369"/>
      <c r="Z14" s="369"/>
      <c r="AA14" s="369"/>
      <c r="AB14" s="356"/>
      <c r="AC14" s="452">
        <v>2.1</v>
      </c>
      <c r="AD14" s="453"/>
      <c r="AE14" s="453"/>
      <c r="AF14" s="453"/>
      <c r="AG14" s="454"/>
      <c r="AH14" s="452">
        <v>2.2999999999999998</v>
      </c>
      <c r="AI14" s="453"/>
      <c r="AJ14" s="453"/>
      <c r="AK14" s="453"/>
      <c r="AL14" s="455"/>
      <c r="AM14" s="388"/>
      <c r="AN14" s="389"/>
      <c r="AO14" s="389"/>
      <c r="AP14" s="389"/>
      <c r="AQ14" s="389"/>
      <c r="AR14" s="389"/>
      <c r="AS14" s="389"/>
      <c r="AT14" s="390"/>
      <c r="AU14" s="391"/>
      <c r="AV14" s="392"/>
      <c r="AW14" s="392"/>
      <c r="AX14" s="392"/>
      <c r="AY14" s="393"/>
      <c r="AZ14" s="394"/>
      <c r="BA14" s="394"/>
      <c r="BB14" s="394"/>
      <c r="BC14" s="394"/>
      <c r="BD14" s="394"/>
      <c r="BE14" s="394"/>
      <c r="BF14" s="394"/>
      <c r="BG14" s="394"/>
      <c r="BH14" s="394"/>
      <c r="BI14" s="394"/>
      <c r="BJ14" s="394"/>
      <c r="BK14" s="394"/>
      <c r="BL14" s="394"/>
      <c r="BM14" s="395"/>
      <c r="BN14" s="342"/>
      <c r="BO14" s="343"/>
      <c r="BP14" s="343"/>
      <c r="BQ14" s="343"/>
      <c r="BR14" s="343"/>
      <c r="BS14" s="343"/>
      <c r="BT14" s="343"/>
      <c r="BU14" s="344"/>
      <c r="BV14" s="342"/>
      <c r="BW14" s="343"/>
      <c r="BX14" s="343"/>
      <c r="BY14" s="343"/>
      <c r="BZ14" s="343"/>
      <c r="CA14" s="343"/>
      <c r="CB14" s="343"/>
      <c r="CC14" s="344"/>
      <c r="CD14" s="477" t="s">
        <v>485</v>
      </c>
      <c r="CE14" s="478"/>
      <c r="CF14" s="478"/>
      <c r="CG14" s="478"/>
      <c r="CH14" s="478"/>
      <c r="CI14" s="478"/>
      <c r="CJ14" s="478"/>
      <c r="CK14" s="478"/>
      <c r="CL14" s="478"/>
      <c r="CM14" s="478"/>
      <c r="CN14" s="478"/>
      <c r="CO14" s="478"/>
      <c r="CP14" s="478"/>
      <c r="CQ14" s="478"/>
      <c r="CR14" s="478"/>
      <c r="CS14" s="479"/>
      <c r="CT14" s="480" t="s">
        <v>137</v>
      </c>
      <c r="CU14" s="481"/>
      <c r="CV14" s="481"/>
      <c r="CW14" s="481"/>
      <c r="CX14" s="481"/>
      <c r="CY14" s="481"/>
      <c r="CZ14" s="481"/>
      <c r="DA14" s="482"/>
      <c r="DB14" s="480" t="s">
        <v>137</v>
      </c>
      <c r="DC14" s="481"/>
      <c r="DD14" s="481"/>
      <c r="DE14" s="481"/>
      <c r="DF14" s="481"/>
      <c r="DG14" s="481"/>
      <c r="DH14" s="481"/>
      <c r="DI14" s="482"/>
    </row>
    <row r="15" spans="1:119" ht="18.75" customHeight="1" x14ac:dyDescent="0.15">
      <c r="A15" s="312"/>
      <c r="B15" s="459"/>
      <c r="C15" s="460"/>
      <c r="D15" s="460"/>
      <c r="E15" s="460"/>
      <c r="F15" s="460"/>
      <c r="G15" s="460"/>
      <c r="H15" s="460"/>
      <c r="I15" s="460"/>
      <c r="J15" s="460"/>
      <c r="K15" s="461"/>
      <c r="L15" s="330"/>
      <c r="M15" s="442" t="s">
        <v>484</v>
      </c>
      <c r="N15" s="443"/>
      <c r="O15" s="443"/>
      <c r="P15" s="443"/>
      <c r="Q15" s="444"/>
      <c r="R15" s="445">
        <v>60431</v>
      </c>
      <c r="S15" s="446"/>
      <c r="T15" s="446"/>
      <c r="U15" s="446"/>
      <c r="V15" s="447"/>
      <c r="W15" s="406" t="s">
        <v>483</v>
      </c>
      <c r="X15" s="407"/>
      <c r="Y15" s="407"/>
      <c r="Z15" s="407"/>
      <c r="AA15" s="407"/>
      <c r="AB15" s="397"/>
      <c r="AC15" s="433">
        <v>6161</v>
      </c>
      <c r="AD15" s="434"/>
      <c r="AE15" s="434"/>
      <c r="AF15" s="434"/>
      <c r="AG15" s="448"/>
      <c r="AH15" s="433">
        <v>6674</v>
      </c>
      <c r="AI15" s="434"/>
      <c r="AJ15" s="434"/>
      <c r="AK15" s="434"/>
      <c r="AL15" s="435"/>
      <c r="AM15" s="388"/>
      <c r="AN15" s="389"/>
      <c r="AO15" s="389"/>
      <c r="AP15" s="389"/>
      <c r="AQ15" s="389"/>
      <c r="AR15" s="389"/>
      <c r="AS15" s="389"/>
      <c r="AT15" s="390"/>
      <c r="AU15" s="391"/>
      <c r="AV15" s="392"/>
      <c r="AW15" s="392"/>
      <c r="AX15" s="392"/>
      <c r="AY15" s="376" t="s">
        <v>482</v>
      </c>
      <c r="AZ15" s="377"/>
      <c r="BA15" s="377"/>
      <c r="BB15" s="377"/>
      <c r="BC15" s="377"/>
      <c r="BD15" s="377"/>
      <c r="BE15" s="377"/>
      <c r="BF15" s="377"/>
      <c r="BG15" s="377"/>
      <c r="BH15" s="377"/>
      <c r="BI15" s="377"/>
      <c r="BJ15" s="377"/>
      <c r="BK15" s="377"/>
      <c r="BL15" s="377"/>
      <c r="BM15" s="378"/>
      <c r="BN15" s="379">
        <v>8140109</v>
      </c>
      <c r="BO15" s="380"/>
      <c r="BP15" s="380"/>
      <c r="BQ15" s="380"/>
      <c r="BR15" s="380"/>
      <c r="BS15" s="380"/>
      <c r="BT15" s="380"/>
      <c r="BU15" s="381"/>
      <c r="BV15" s="379">
        <v>8053955</v>
      </c>
      <c r="BW15" s="380"/>
      <c r="BX15" s="380"/>
      <c r="BY15" s="380"/>
      <c r="BZ15" s="380"/>
      <c r="CA15" s="380"/>
      <c r="CB15" s="380"/>
      <c r="CC15" s="381"/>
      <c r="CD15" s="483" t="s">
        <v>481</v>
      </c>
      <c r="CE15" s="484"/>
      <c r="CF15" s="484"/>
      <c r="CG15" s="484"/>
      <c r="CH15" s="484"/>
      <c r="CI15" s="484"/>
      <c r="CJ15" s="484"/>
      <c r="CK15" s="484"/>
      <c r="CL15" s="484"/>
      <c r="CM15" s="484"/>
      <c r="CN15" s="484"/>
      <c r="CO15" s="484"/>
      <c r="CP15" s="484"/>
      <c r="CQ15" s="484"/>
      <c r="CR15" s="484"/>
      <c r="CS15" s="485"/>
      <c r="CT15" s="329"/>
      <c r="CU15" s="328"/>
      <c r="CV15" s="328"/>
      <c r="CW15" s="328"/>
      <c r="CX15" s="328"/>
      <c r="CY15" s="328"/>
      <c r="CZ15" s="328"/>
      <c r="DA15" s="327"/>
      <c r="DB15" s="329"/>
      <c r="DC15" s="328"/>
      <c r="DD15" s="328"/>
      <c r="DE15" s="328"/>
      <c r="DF15" s="328"/>
      <c r="DG15" s="328"/>
      <c r="DH15" s="328"/>
      <c r="DI15" s="327"/>
    </row>
    <row r="16" spans="1:119" ht="18.75" customHeight="1" x14ac:dyDescent="0.15">
      <c r="A16" s="312"/>
      <c r="B16" s="459"/>
      <c r="C16" s="460"/>
      <c r="D16" s="460"/>
      <c r="E16" s="460"/>
      <c r="F16" s="460"/>
      <c r="G16" s="460"/>
      <c r="H16" s="460"/>
      <c r="I16" s="460"/>
      <c r="J16" s="460"/>
      <c r="K16" s="461"/>
      <c r="L16" s="449" t="s">
        <v>480</v>
      </c>
      <c r="M16" s="492"/>
      <c r="N16" s="492"/>
      <c r="O16" s="492"/>
      <c r="P16" s="492"/>
      <c r="Q16" s="493"/>
      <c r="R16" s="489" t="s">
        <v>479</v>
      </c>
      <c r="S16" s="490"/>
      <c r="T16" s="490"/>
      <c r="U16" s="490"/>
      <c r="V16" s="491"/>
      <c r="W16" s="368"/>
      <c r="X16" s="369"/>
      <c r="Y16" s="369"/>
      <c r="Z16" s="369"/>
      <c r="AA16" s="369"/>
      <c r="AB16" s="356"/>
      <c r="AC16" s="452">
        <v>22.6</v>
      </c>
      <c r="AD16" s="453"/>
      <c r="AE16" s="453"/>
      <c r="AF16" s="453"/>
      <c r="AG16" s="454"/>
      <c r="AH16" s="452">
        <v>24.3</v>
      </c>
      <c r="AI16" s="453"/>
      <c r="AJ16" s="453"/>
      <c r="AK16" s="453"/>
      <c r="AL16" s="455"/>
      <c r="AM16" s="388"/>
      <c r="AN16" s="389"/>
      <c r="AO16" s="389"/>
      <c r="AP16" s="389"/>
      <c r="AQ16" s="389"/>
      <c r="AR16" s="389"/>
      <c r="AS16" s="389"/>
      <c r="AT16" s="390"/>
      <c r="AU16" s="391"/>
      <c r="AV16" s="392"/>
      <c r="AW16" s="392"/>
      <c r="AX16" s="392"/>
      <c r="AY16" s="393" t="s">
        <v>478</v>
      </c>
      <c r="AZ16" s="394"/>
      <c r="BA16" s="394"/>
      <c r="BB16" s="394"/>
      <c r="BC16" s="394"/>
      <c r="BD16" s="394"/>
      <c r="BE16" s="394"/>
      <c r="BF16" s="394"/>
      <c r="BG16" s="394"/>
      <c r="BH16" s="394"/>
      <c r="BI16" s="394"/>
      <c r="BJ16" s="394"/>
      <c r="BK16" s="394"/>
      <c r="BL16" s="394"/>
      <c r="BM16" s="395"/>
      <c r="BN16" s="342">
        <v>11696633</v>
      </c>
      <c r="BO16" s="343"/>
      <c r="BP16" s="343"/>
      <c r="BQ16" s="343"/>
      <c r="BR16" s="343"/>
      <c r="BS16" s="343"/>
      <c r="BT16" s="343"/>
      <c r="BU16" s="344"/>
      <c r="BV16" s="342">
        <v>11281809</v>
      </c>
      <c r="BW16" s="343"/>
      <c r="BX16" s="343"/>
      <c r="BY16" s="343"/>
      <c r="BZ16" s="343"/>
      <c r="CA16" s="343"/>
      <c r="CB16" s="343"/>
      <c r="CC16" s="344"/>
      <c r="CD16" s="325"/>
      <c r="CE16" s="496"/>
      <c r="CF16" s="496"/>
      <c r="CG16" s="496"/>
      <c r="CH16" s="496"/>
      <c r="CI16" s="496"/>
      <c r="CJ16" s="496"/>
      <c r="CK16" s="496"/>
      <c r="CL16" s="496"/>
      <c r="CM16" s="496"/>
      <c r="CN16" s="496"/>
      <c r="CO16" s="496"/>
      <c r="CP16" s="496"/>
      <c r="CQ16" s="496"/>
      <c r="CR16" s="496"/>
      <c r="CS16" s="497"/>
      <c r="CT16" s="339"/>
      <c r="CU16" s="340"/>
      <c r="CV16" s="340"/>
      <c r="CW16" s="340"/>
      <c r="CX16" s="340"/>
      <c r="CY16" s="340"/>
      <c r="CZ16" s="340"/>
      <c r="DA16" s="341"/>
      <c r="DB16" s="339"/>
      <c r="DC16" s="340"/>
      <c r="DD16" s="340"/>
      <c r="DE16" s="340"/>
      <c r="DF16" s="340"/>
      <c r="DG16" s="340"/>
      <c r="DH16" s="340"/>
      <c r="DI16" s="341"/>
    </row>
    <row r="17" spans="1:113" ht="18.75" customHeight="1" thickBot="1" x14ac:dyDescent="0.2">
      <c r="A17" s="312"/>
      <c r="B17" s="462"/>
      <c r="C17" s="463"/>
      <c r="D17" s="463"/>
      <c r="E17" s="463"/>
      <c r="F17" s="463"/>
      <c r="G17" s="463"/>
      <c r="H17" s="463"/>
      <c r="I17" s="463"/>
      <c r="J17" s="463"/>
      <c r="K17" s="464"/>
      <c r="L17" s="326"/>
      <c r="M17" s="486" t="s">
        <v>477</v>
      </c>
      <c r="N17" s="487"/>
      <c r="O17" s="487"/>
      <c r="P17" s="487"/>
      <c r="Q17" s="488"/>
      <c r="R17" s="489" t="s">
        <v>476</v>
      </c>
      <c r="S17" s="490"/>
      <c r="T17" s="490"/>
      <c r="U17" s="490"/>
      <c r="V17" s="491"/>
      <c r="W17" s="406" t="s">
        <v>475</v>
      </c>
      <c r="X17" s="407"/>
      <c r="Y17" s="407"/>
      <c r="Z17" s="407"/>
      <c r="AA17" s="407"/>
      <c r="AB17" s="397"/>
      <c r="AC17" s="433">
        <v>20570</v>
      </c>
      <c r="AD17" s="434"/>
      <c r="AE17" s="434"/>
      <c r="AF17" s="434"/>
      <c r="AG17" s="448"/>
      <c r="AH17" s="433">
        <v>20176</v>
      </c>
      <c r="AI17" s="434"/>
      <c r="AJ17" s="434"/>
      <c r="AK17" s="434"/>
      <c r="AL17" s="435"/>
      <c r="AM17" s="388"/>
      <c r="AN17" s="389"/>
      <c r="AO17" s="389"/>
      <c r="AP17" s="389"/>
      <c r="AQ17" s="389"/>
      <c r="AR17" s="389"/>
      <c r="AS17" s="389"/>
      <c r="AT17" s="390"/>
      <c r="AU17" s="391"/>
      <c r="AV17" s="392"/>
      <c r="AW17" s="392"/>
      <c r="AX17" s="392"/>
      <c r="AY17" s="393" t="s">
        <v>474</v>
      </c>
      <c r="AZ17" s="394"/>
      <c r="BA17" s="394"/>
      <c r="BB17" s="394"/>
      <c r="BC17" s="394"/>
      <c r="BD17" s="394"/>
      <c r="BE17" s="394"/>
      <c r="BF17" s="394"/>
      <c r="BG17" s="394"/>
      <c r="BH17" s="394"/>
      <c r="BI17" s="394"/>
      <c r="BJ17" s="394"/>
      <c r="BK17" s="394"/>
      <c r="BL17" s="394"/>
      <c r="BM17" s="395"/>
      <c r="BN17" s="342">
        <v>10341277</v>
      </c>
      <c r="BO17" s="343"/>
      <c r="BP17" s="343"/>
      <c r="BQ17" s="343"/>
      <c r="BR17" s="343"/>
      <c r="BS17" s="343"/>
      <c r="BT17" s="343"/>
      <c r="BU17" s="344"/>
      <c r="BV17" s="342">
        <v>10221500</v>
      </c>
      <c r="BW17" s="343"/>
      <c r="BX17" s="343"/>
      <c r="BY17" s="343"/>
      <c r="BZ17" s="343"/>
      <c r="CA17" s="343"/>
      <c r="CB17" s="343"/>
      <c r="CC17" s="344"/>
      <c r="CD17" s="325"/>
      <c r="CE17" s="496"/>
      <c r="CF17" s="496"/>
      <c r="CG17" s="496"/>
      <c r="CH17" s="496"/>
      <c r="CI17" s="496"/>
      <c r="CJ17" s="496"/>
      <c r="CK17" s="496"/>
      <c r="CL17" s="496"/>
      <c r="CM17" s="496"/>
      <c r="CN17" s="496"/>
      <c r="CO17" s="496"/>
      <c r="CP17" s="496"/>
      <c r="CQ17" s="496"/>
      <c r="CR17" s="496"/>
      <c r="CS17" s="497"/>
      <c r="CT17" s="339"/>
      <c r="CU17" s="340"/>
      <c r="CV17" s="340"/>
      <c r="CW17" s="340"/>
      <c r="CX17" s="340"/>
      <c r="CY17" s="340"/>
      <c r="CZ17" s="340"/>
      <c r="DA17" s="341"/>
      <c r="DB17" s="339"/>
      <c r="DC17" s="340"/>
      <c r="DD17" s="340"/>
      <c r="DE17" s="340"/>
      <c r="DF17" s="340"/>
      <c r="DG17" s="340"/>
      <c r="DH17" s="340"/>
      <c r="DI17" s="341"/>
    </row>
    <row r="18" spans="1:113" ht="18.75" customHeight="1" thickBot="1" x14ac:dyDescent="0.2">
      <c r="A18" s="312"/>
      <c r="B18" s="498" t="s">
        <v>473</v>
      </c>
      <c r="C18" s="425"/>
      <c r="D18" s="425"/>
      <c r="E18" s="499"/>
      <c r="F18" s="499"/>
      <c r="G18" s="499"/>
      <c r="H18" s="499"/>
      <c r="I18" s="499"/>
      <c r="J18" s="499"/>
      <c r="K18" s="499"/>
      <c r="L18" s="518">
        <v>27.28</v>
      </c>
      <c r="M18" s="518"/>
      <c r="N18" s="518"/>
      <c r="O18" s="518"/>
      <c r="P18" s="518"/>
      <c r="Q18" s="518"/>
      <c r="R18" s="519"/>
      <c r="S18" s="519"/>
      <c r="T18" s="519"/>
      <c r="U18" s="519"/>
      <c r="V18" s="520"/>
      <c r="W18" s="408"/>
      <c r="X18" s="409"/>
      <c r="Y18" s="409"/>
      <c r="Z18" s="409"/>
      <c r="AA18" s="409"/>
      <c r="AB18" s="400"/>
      <c r="AC18" s="521">
        <v>75.3</v>
      </c>
      <c r="AD18" s="522"/>
      <c r="AE18" s="522"/>
      <c r="AF18" s="522"/>
      <c r="AG18" s="523"/>
      <c r="AH18" s="521">
        <v>73.400000000000006</v>
      </c>
      <c r="AI18" s="522"/>
      <c r="AJ18" s="522"/>
      <c r="AK18" s="522"/>
      <c r="AL18" s="524"/>
      <c r="AM18" s="388"/>
      <c r="AN18" s="389"/>
      <c r="AO18" s="389"/>
      <c r="AP18" s="389"/>
      <c r="AQ18" s="389"/>
      <c r="AR18" s="389"/>
      <c r="AS18" s="389"/>
      <c r="AT18" s="390"/>
      <c r="AU18" s="391"/>
      <c r="AV18" s="392"/>
      <c r="AW18" s="392"/>
      <c r="AX18" s="392"/>
      <c r="AY18" s="393" t="s">
        <v>472</v>
      </c>
      <c r="AZ18" s="394"/>
      <c r="BA18" s="394"/>
      <c r="BB18" s="394"/>
      <c r="BC18" s="394"/>
      <c r="BD18" s="394"/>
      <c r="BE18" s="394"/>
      <c r="BF18" s="394"/>
      <c r="BG18" s="394"/>
      <c r="BH18" s="394"/>
      <c r="BI18" s="394"/>
      <c r="BJ18" s="394"/>
      <c r="BK18" s="394"/>
      <c r="BL18" s="394"/>
      <c r="BM18" s="395"/>
      <c r="BN18" s="342">
        <v>13135721</v>
      </c>
      <c r="BO18" s="343"/>
      <c r="BP18" s="343"/>
      <c r="BQ18" s="343"/>
      <c r="BR18" s="343"/>
      <c r="BS18" s="343"/>
      <c r="BT18" s="343"/>
      <c r="BU18" s="344"/>
      <c r="BV18" s="342">
        <v>12532576</v>
      </c>
      <c r="BW18" s="343"/>
      <c r="BX18" s="343"/>
      <c r="BY18" s="343"/>
      <c r="BZ18" s="343"/>
      <c r="CA18" s="343"/>
      <c r="CB18" s="343"/>
      <c r="CC18" s="344"/>
      <c r="CD18" s="325"/>
      <c r="CE18" s="496"/>
      <c r="CF18" s="496"/>
      <c r="CG18" s="496"/>
      <c r="CH18" s="496"/>
      <c r="CI18" s="496"/>
      <c r="CJ18" s="496"/>
      <c r="CK18" s="496"/>
      <c r="CL18" s="496"/>
      <c r="CM18" s="496"/>
      <c r="CN18" s="496"/>
      <c r="CO18" s="496"/>
      <c r="CP18" s="496"/>
      <c r="CQ18" s="496"/>
      <c r="CR18" s="496"/>
      <c r="CS18" s="497"/>
      <c r="CT18" s="339"/>
      <c r="CU18" s="340"/>
      <c r="CV18" s="340"/>
      <c r="CW18" s="340"/>
      <c r="CX18" s="340"/>
      <c r="CY18" s="340"/>
      <c r="CZ18" s="340"/>
      <c r="DA18" s="341"/>
      <c r="DB18" s="339"/>
      <c r="DC18" s="340"/>
      <c r="DD18" s="340"/>
      <c r="DE18" s="340"/>
      <c r="DF18" s="340"/>
      <c r="DG18" s="340"/>
      <c r="DH18" s="340"/>
      <c r="DI18" s="341"/>
    </row>
    <row r="19" spans="1:113" ht="18.75" customHeight="1" thickBot="1" x14ac:dyDescent="0.2">
      <c r="A19" s="312"/>
      <c r="B19" s="498" t="s">
        <v>471</v>
      </c>
      <c r="C19" s="425"/>
      <c r="D19" s="425"/>
      <c r="E19" s="499"/>
      <c r="F19" s="499"/>
      <c r="G19" s="499"/>
      <c r="H19" s="499"/>
      <c r="I19" s="499"/>
      <c r="J19" s="499"/>
      <c r="K19" s="499"/>
      <c r="L19" s="500">
        <v>2254</v>
      </c>
      <c r="M19" s="500"/>
      <c r="N19" s="500"/>
      <c r="O19" s="500"/>
      <c r="P19" s="500"/>
      <c r="Q19" s="500"/>
      <c r="R19" s="501"/>
      <c r="S19" s="501"/>
      <c r="T19" s="501"/>
      <c r="U19" s="501"/>
      <c r="V19" s="502"/>
      <c r="W19" s="364"/>
      <c r="X19" s="365"/>
      <c r="Y19" s="365"/>
      <c r="Z19" s="365"/>
      <c r="AA19" s="365"/>
      <c r="AB19" s="365"/>
      <c r="AC19" s="494"/>
      <c r="AD19" s="494"/>
      <c r="AE19" s="494"/>
      <c r="AF19" s="494"/>
      <c r="AG19" s="494"/>
      <c r="AH19" s="494"/>
      <c r="AI19" s="494"/>
      <c r="AJ19" s="494"/>
      <c r="AK19" s="494"/>
      <c r="AL19" s="495"/>
      <c r="AM19" s="388"/>
      <c r="AN19" s="389"/>
      <c r="AO19" s="389"/>
      <c r="AP19" s="389"/>
      <c r="AQ19" s="389"/>
      <c r="AR19" s="389"/>
      <c r="AS19" s="389"/>
      <c r="AT19" s="390"/>
      <c r="AU19" s="391"/>
      <c r="AV19" s="392"/>
      <c r="AW19" s="392"/>
      <c r="AX19" s="392"/>
      <c r="AY19" s="393" t="s">
        <v>470</v>
      </c>
      <c r="AZ19" s="394"/>
      <c r="BA19" s="394"/>
      <c r="BB19" s="394"/>
      <c r="BC19" s="394"/>
      <c r="BD19" s="394"/>
      <c r="BE19" s="394"/>
      <c r="BF19" s="394"/>
      <c r="BG19" s="394"/>
      <c r="BH19" s="394"/>
      <c r="BI19" s="394"/>
      <c r="BJ19" s="394"/>
      <c r="BK19" s="394"/>
      <c r="BL19" s="394"/>
      <c r="BM19" s="395"/>
      <c r="BN19" s="342">
        <v>18841926</v>
      </c>
      <c r="BO19" s="343"/>
      <c r="BP19" s="343"/>
      <c r="BQ19" s="343"/>
      <c r="BR19" s="343"/>
      <c r="BS19" s="343"/>
      <c r="BT19" s="343"/>
      <c r="BU19" s="344"/>
      <c r="BV19" s="342">
        <v>18035971</v>
      </c>
      <c r="BW19" s="343"/>
      <c r="BX19" s="343"/>
      <c r="BY19" s="343"/>
      <c r="BZ19" s="343"/>
      <c r="CA19" s="343"/>
      <c r="CB19" s="343"/>
      <c r="CC19" s="344"/>
      <c r="CD19" s="325"/>
      <c r="CE19" s="496"/>
      <c r="CF19" s="496"/>
      <c r="CG19" s="496"/>
      <c r="CH19" s="496"/>
      <c r="CI19" s="496"/>
      <c r="CJ19" s="496"/>
      <c r="CK19" s="496"/>
      <c r="CL19" s="496"/>
      <c r="CM19" s="496"/>
      <c r="CN19" s="496"/>
      <c r="CO19" s="496"/>
      <c r="CP19" s="496"/>
      <c r="CQ19" s="496"/>
      <c r="CR19" s="496"/>
      <c r="CS19" s="497"/>
      <c r="CT19" s="339"/>
      <c r="CU19" s="340"/>
      <c r="CV19" s="340"/>
      <c r="CW19" s="340"/>
      <c r="CX19" s="340"/>
      <c r="CY19" s="340"/>
      <c r="CZ19" s="340"/>
      <c r="DA19" s="341"/>
      <c r="DB19" s="339"/>
      <c r="DC19" s="340"/>
      <c r="DD19" s="340"/>
      <c r="DE19" s="340"/>
      <c r="DF19" s="340"/>
      <c r="DG19" s="340"/>
      <c r="DH19" s="340"/>
      <c r="DI19" s="341"/>
    </row>
    <row r="20" spans="1:113" ht="18.75" customHeight="1" thickBot="1" x14ac:dyDescent="0.2">
      <c r="A20" s="312"/>
      <c r="B20" s="498" t="s">
        <v>469</v>
      </c>
      <c r="C20" s="425"/>
      <c r="D20" s="425"/>
      <c r="E20" s="499"/>
      <c r="F20" s="499"/>
      <c r="G20" s="499"/>
      <c r="H20" s="499"/>
      <c r="I20" s="499"/>
      <c r="J20" s="499"/>
      <c r="K20" s="499"/>
      <c r="L20" s="500">
        <v>25474</v>
      </c>
      <c r="M20" s="500"/>
      <c r="N20" s="500"/>
      <c r="O20" s="500"/>
      <c r="P20" s="500"/>
      <c r="Q20" s="500"/>
      <c r="R20" s="501"/>
      <c r="S20" s="501"/>
      <c r="T20" s="501"/>
      <c r="U20" s="501"/>
      <c r="V20" s="502"/>
      <c r="W20" s="408"/>
      <c r="X20" s="409"/>
      <c r="Y20" s="409"/>
      <c r="Z20" s="409"/>
      <c r="AA20" s="409"/>
      <c r="AB20" s="409"/>
      <c r="AC20" s="503"/>
      <c r="AD20" s="503"/>
      <c r="AE20" s="503"/>
      <c r="AF20" s="503"/>
      <c r="AG20" s="503"/>
      <c r="AH20" s="503"/>
      <c r="AI20" s="503"/>
      <c r="AJ20" s="503"/>
      <c r="AK20" s="503"/>
      <c r="AL20" s="504"/>
      <c r="AM20" s="505"/>
      <c r="AN20" s="437"/>
      <c r="AO20" s="437"/>
      <c r="AP20" s="437"/>
      <c r="AQ20" s="437"/>
      <c r="AR20" s="437"/>
      <c r="AS20" s="437"/>
      <c r="AT20" s="438"/>
      <c r="AU20" s="506"/>
      <c r="AV20" s="507"/>
      <c r="AW20" s="507"/>
      <c r="AX20" s="508"/>
      <c r="AY20" s="393"/>
      <c r="AZ20" s="394"/>
      <c r="BA20" s="394"/>
      <c r="BB20" s="394"/>
      <c r="BC20" s="394"/>
      <c r="BD20" s="394"/>
      <c r="BE20" s="394"/>
      <c r="BF20" s="394"/>
      <c r="BG20" s="394"/>
      <c r="BH20" s="394"/>
      <c r="BI20" s="394"/>
      <c r="BJ20" s="394"/>
      <c r="BK20" s="394"/>
      <c r="BL20" s="394"/>
      <c r="BM20" s="395"/>
      <c r="BN20" s="342"/>
      <c r="BO20" s="343"/>
      <c r="BP20" s="343"/>
      <c r="BQ20" s="343"/>
      <c r="BR20" s="343"/>
      <c r="BS20" s="343"/>
      <c r="BT20" s="343"/>
      <c r="BU20" s="344"/>
      <c r="BV20" s="342"/>
      <c r="BW20" s="343"/>
      <c r="BX20" s="343"/>
      <c r="BY20" s="343"/>
      <c r="BZ20" s="343"/>
      <c r="CA20" s="343"/>
      <c r="CB20" s="343"/>
      <c r="CC20" s="344"/>
      <c r="CD20" s="325"/>
      <c r="CE20" s="496"/>
      <c r="CF20" s="496"/>
      <c r="CG20" s="496"/>
      <c r="CH20" s="496"/>
      <c r="CI20" s="496"/>
      <c r="CJ20" s="496"/>
      <c r="CK20" s="496"/>
      <c r="CL20" s="496"/>
      <c r="CM20" s="496"/>
      <c r="CN20" s="496"/>
      <c r="CO20" s="496"/>
      <c r="CP20" s="496"/>
      <c r="CQ20" s="496"/>
      <c r="CR20" s="496"/>
      <c r="CS20" s="497"/>
      <c r="CT20" s="339"/>
      <c r="CU20" s="340"/>
      <c r="CV20" s="340"/>
      <c r="CW20" s="340"/>
      <c r="CX20" s="340"/>
      <c r="CY20" s="340"/>
      <c r="CZ20" s="340"/>
      <c r="DA20" s="341"/>
      <c r="DB20" s="339"/>
      <c r="DC20" s="340"/>
      <c r="DD20" s="340"/>
      <c r="DE20" s="340"/>
      <c r="DF20" s="340"/>
      <c r="DG20" s="340"/>
      <c r="DH20" s="340"/>
      <c r="DI20" s="341"/>
    </row>
    <row r="21" spans="1:113" ht="18.75" customHeight="1" thickBot="1" x14ac:dyDescent="0.2">
      <c r="A21" s="312"/>
      <c r="B21" s="509" t="s">
        <v>468</v>
      </c>
      <c r="C21" s="510"/>
      <c r="D21" s="510"/>
      <c r="E21" s="510"/>
      <c r="F21" s="510"/>
      <c r="G21" s="510"/>
      <c r="H21" s="510"/>
      <c r="I21" s="510"/>
      <c r="J21" s="510"/>
      <c r="K21" s="510"/>
      <c r="L21" s="510"/>
      <c r="M21" s="510"/>
      <c r="N21" s="510"/>
      <c r="O21" s="510"/>
      <c r="P21" s="510"/>
      <c r="Q21" s="510"/>
      <c r="R21" s="510"/>
      <c r="S21" s="510"/>
      <c r="T21" s="510"/>
      <c r="U21" s="510"/>
      <c r="V21" s="510"/>
      <c r="W21" s="510"/>
      <c r="X21" s="510"/>
      <c r="Y21" s="510"/>
      <c r="Z21" s="510"/>
      <c r="AA21" s="510"/>
      <c r="AB21" s="510"/>
      <c r="AC21" s="510"/>
      <c r="AD21" s="510"/>
      <c r="AE21" s="510"/>
      <c r="AF21" s="510"/>
      <c r="AG21" s="510"/>
      <c r="AH21" s="510"/>
      <c r="AI21" s="510"/>
      <c r="AJ21" s="510"/>
      <c r="AK21" s="510"/>
      <c r="AL21" s="510"/>
      <c r="AM21" s="510"/>
      <c r="AN21" s="510"/>
      <c r="AO21" s="510"/>
      <c r="AP21" s="510"/>
      <c r="AQ21" s="510"/>
      <c r="AR21" s="510"/>
      <c r="AS21" s="510"/>
      <c r="AT21" s="510"/>
      <c r="AU21" s="510"/>
      <c r="AV21" s="510"/>
      <c r="AW21" s="510"/>
      <c r="AX21" s="511"/>
      <c r="AY21" s="512"/>
      <c r="AZ21" s="513"/>
      <c r="BA21" s="513"/>
      <c r="BB21" s="513"/>
      <c r="BC21" s="513"/>
      <c r="BD21" s="513"/>
      <c r="BE21" s="513"/>
      <c r="BF21" s="513"/>
      <c r="BG21" s="513"/>
      <c r="BH21" s="513"/>
      <c r="BI21" s="513"/>
      <c r="BJ21" s="513"/>
      <c r="BK21" s="513"/>
      <c r="BL21" s="513"/>
      <c r="BM21" s="514"/>
      <c r="BN21" s="515"/>
      <c r="BO21" s="516"/>
      <c r="BP21" s="516"/>
      <c r="BQ21" s="516"/>
      <c r="BR21" s="516"/>
      <c r="BS21" s="516"/>
      <c r="BT21" s="516"/>
      <c r="BU21" s="517"/>
      <c r="BV21" s="515"/>
      <c r="BW21" s="516"/>
      <c r="BX21" s="516"/>
      <c r="BY21" s="516"/>
      <c r="BZ21" s="516"/>
      <c r="CA21" s="516"/>
      <c r="CB21" s="516"/>
      <c r="CC21" s="517"/>
      <c r="CD21" s="325"/>
      <c r="CE21" s="496"/>
      <c r="CF21" s="496"/>
      <c r="CG21" s="496"/>
      <c r="CH21" s="496"/>
      <c r="CI21" s="496"/>
      <c r="CJ21" s="496"/>
      <c r="CK21" s="496"/>
      <c r="CL21" s="496"/>
      <c r="CM21" s="496"/>
      <c r="CN21" s="496"/>
      <c r="CO21" s="496"/>
      <c r="CP21" s="496"/>
      <c r="CQ21" s="496"/>
      <c r="CR21" s="496"/>
      <c r="CS21" s="497"/>
      <c r="CT21" s="339"/>
      <c r="CU21" s="340"/>
      <c r="CV21" s="340"/>
      <c r="CW21" s="340"/>
      <c r="CX21" s="340"/>
      <c r="CY21" s="340"/>
      <c r="CZ21" s="340"/>
      <c r="DA21" s="341"/>
      <c r="DB21" s="339"/>
      <c r="DC21" s="340"/>
      <c r="DD21" s="340"/>
      <c r="DE21" s="340"/>
      <c r="DF21" s="340"/>
      <c r="DG21" s="340"/>
      <c r="DH21" s="340"/>
      <c r="DI21" s="341"/>
    </row>
    <row r="22" spans="1:113" ht="18.75" customHeight="1" x14ac:dyDescent="0.15">
      <c r="A22" s="312"/>
      <c r="B22" s="545" t="s">
        <v>467</v>
      </c>
      <c r="C22" s="526"/>
      <c r="D22" s="527"/>
      <c r="E22" s="402" t="s">
        <v>25</v>
      </c>
      <c r="F22" s="407"/>
      <c r="G22" s="407"/>
      <c r="H22" s="407"/>
      <c r="I22" s="407"/>
      <c r="J22" s="407"/>
      <c r="K22" s="397"/>
      <c r="L22" s="402" t="s">
        <v>466</v>
      </c>
      <c r="M22" s="407"/>
      <c r="N22" s="407"/>
      <c r="O22" s="407"/>
      <c r="P22" s="397"/>
      <c r="Q22" s="550" t="s">
        <v>462</v>
      </c>
      <c r="R22" s="551"/>
      <c r="S22" s="551"/>
      <c r="T22" s="551"/>
      <c r="U22" s="551"/>
      <c r="V22" s="552"/>
      <c r="W22" s="525" t="s">
        <v>465</v>
      </c>
      <c r="X22" s="526"/>
      <c r="Y22" s="527"/>
      <c r="Z22" s="402" t="s">
        <v>25</v>
      </c>
      <c r="AA22" s="407"/>
      <c r="AB22" s="407"/>
      <c r="AC22" s="407"/>
      <c r="AD22" s="407"/>
      <c r="AE22" s="407"/>
      <c r="AF22" s="407"/>
      <c r="AG22" s="397"/>
      <c r="AH22" s="556" t="s">
        <v>464</v>
      </c>
      <c r="AI22" s="407"/>
      <c r="AJ22" s="407"/>
      <c r="AK22" s="407"/>
      <c r="AL22" s="397"/>
      <c r="AM22" s="556" t="s">
        <v>463</v>
      </c>
      <c r="AN22" s="557"/>
      <c r="AO22" s="557"/>
      <c r="AP22" s="557"/>
      <c r="AQ22" s="557"/>
      <c r="AR22" s="558"/>
      <c r="AS22" s="550" t="s">
        <v>462</v>
      </c>
      <c r="AT22" s="551"/>
      <c r="AU22" s="551"/>
      <c r="AV22" s="551"/>
      <c r="AW22" s="551"/>
      <c r="AX22" s="562"/>
      <c r="AY22" s="376" t="s">
        <v>461</v>
      </c>
      <c r="AZ22" s="377"/>
      <c r="BA22" s="377"/>
      <c r="BB22" s="377"/>
      <c r="BC22" s="377"/>
      <c r="BD22" s="377"/>
      <c r="BE22" s="377"/>
      <c r="BF22" s="377"/>
      <c r="BG22" s="377"/>
      <c r="BH22" s="377"/>
      <c r="BI22" s="377"/>
      <c r="BJ22" s="377"/>
      <c r="BK22" s="377"/>
      <c r="BL22" s="377"/>
      <c r="BM22" s="378"/>
      <c r="BN22" s="379">
        <v>13131914</v>
      </c>
      <c r="BO22" s="380"/>
      <c r="BP22" s="380"/>
      <c r="BQ22" s="380"/>
      <c r="BR22" s="380"/>
      <c r="BS22" s="380"/>
      <c r="BT22" s="380"/>
      <c r="BU22" s="381"/>
      <c r="BV22" s="379">
        <v>13181353</v>
      </c>
      <c r="BW22" s="380"/>
      <c r="BX22" s="380"/>
      <c r="BY22" s="380"/>
      <c r="BZ22" s="380"/>
      <c r="CA22" s="380"/>
      <c r="CB22" s="380"/>
      <c r="CC22" s="381"/>
      <c r="CD22" s="325"/>
      <c r="CE22" s="496"/>
      <c r="CF22" s="496"/>
      <c r="CG22" s="496"/>
      <c r="CH22" s="496"/>
      <c r="CI22" s="496"/>
      <c r="CJ22" s="496"/>
      <c r="CK22" s="496"/>
      <c r="CL22" s="496"/>
      <c r="CM22" s="496"/>
      <c r="CN22" s="496"/>
      <c r="CO22" s="496"/>
      <c r="CP22" s="496"/>
      <c r="CQ22" s="496"/>
      <c r="CR22" s="496"/>
      <c r="CS22" s="497"/>
      <c r="CT22" s="339"/>
      <c r="CU22" s="340"/>
      <c r="CV22" s="340"/>
      <c r="CW22" s="340"/>
      <c r="CX22" s="340"/>
      <c r="CY22" s="340"/>
      <c r="CZ22" s="340"/>
      <c r="DA22" s="341"/>
      <c r="DB22" s="339"/>
      <c r="DC22" s="340"/>
      <c r="DD22" s="340"/>
      <c r="DE22" s="340"/>
      <c r="DF22" s="340"/>
      <c r="DG22" s="340"/>
      <c r="DH22" s="340"/>
      <c r="DI22" s="341"/>
    </row>
    <row r="23" spans="1:113" ht="18.75" customHeight="1" x14ac:dyDescent="0.15">
      <c r="A23" s="312"/>
      <c r="B23" s="546"/>
      <c r="C23" s="529"/>
      <c r="D23" s="530"/>
      <c r="E23" s="362"/>
      <c r="F23" s="369"/>
      <c r="G23" s="369"/>
      <c r="H23" s="369"/>
      <c r="I23" s="369"/>
      <c r="J23" s="369"/>
      <c r="K23" s="356"/>
      <c r="L23" s="362"/>
      <c r="M23" s="369"/>
      <c r="N23" s="369"/>
      <c r="O23" s="369"/>
      <c r="P23" s="356"/>
      <c r="Q23" s="553"/>
      <c r="R23" s="554"/>
      <c r="S23" s="554"/>
      <c r="T23" s="554"/>
      <c r="U23" s="554"/>
      <c r="V23" s="555"/>
      <c r="W23" s="528"/>
      <c r="X23" s="529"/>
      <c r="Y23" s="530"/>
      <c r="Z23" s="362"/>
      <c r="AA23" s="369"/>
      <c r="AB23" s="369"/>
      <c r="AC23" s="369"/>
      <c r="AD23" s="369"/>
      <c r="AE23" s="369"/>
      <c r="AF23" s="369"/>
      <c r="AG23" s="356"/>
      <c r="AH23" s="362"/>
      <c r="AI23" s="369"/>
      <c r="AJ23" s="369"/>
      <c r="AK23" s="369"/>
      <c r="AL23" s="356"/>
      <c r="AM23" s="559"/>
      <c r="AN23" s="560"/>
      <c r="AO23" s="560"/>
      <c r="AP23" s="560"/>
      <c r="AQ23" s="560"/>
      <c r="AR23" s="561"/>
      <c r="AS23" s="553"/>
      <c r="AT23" s="554"/>
      <c r="AU23" s="554"/>
      <c r="AV23" s="554"/>
      <c r="AW23" s="554"/>
      <c r="AX23" s="563"/>
      <c r="AY23" s="393" t="s">
        <v>460</v>
      </c>
      <c r="AZ23" s="394"/>
      <c r="BA23" s="394"/>
      <c r="BB23" s="394"/>
      <c r="BC23" s="394"/>
      <c r="BD23" s="394"/>
      <c r="BE23" s="394"/>
      <c r="BF23" s="394"/>
      <c r="BG23" s="394"/>
      <c r="BH23" s="394"/>
      <c r="BI23" s="394"/>
      <c r="BJ23" s="394"/>
      <c r="BK23" s="394"/>
      <c r="BL23" s="394"/>
      <c r="BM23" s="395"/>
      <c r="BN23" s="342">
        <v>11638855</v>
      </c>
      <c r="BO23" s="343"/>
      <c r="BP23" s="343"/>
      <c r="BQ23" s="343"/>
      <c r="BR23" s="343"/>
      <c r="BS23" s="343"/>
      <c r="BT23" s="343"/>
      <c r="BU23" s="344"/>
      <c r="BV23" s="342">
        <v>12091656</v>
      </c>
      <c r="BW23" s="343"/>
      <c r="BX23" s="343"/>
      <c r="BY23" s="343"/>
      <c r="BZ23" s="343"/>
      <c r="CA23" s="343"/>
      <c r="CB23" s="343"/>
      <c r="CC23" s="344"/>
      <c r="CD23" s="325"/>
      <c r="CE23" s="496"/>
      <c r="CF23" s="496"/>
      <c r="CG23" s="496"/>
      <c r="CH23" s="496"/>
      <c r="CI23" s="496"/>
      <c r="CJ23" s="496"/>
      <c r="CK23" s="496"/>
      <c r="CL23" s="496"/>
      <c r="CM23" s="496"/>
      <c r="CN23" s="496"/>
      <c r="CO23" s="496"/>
      <c r="CP23" s="496"/>
      <c r="CQ23" s="496"/>
      <c r="CR23" s="496"/>
      <c r="CS23" s="497"/>
      <c r="CT23" s="339"/>
      <c r="CU23" s="340"/>
      <c r="CV23" s="340"/>
      <c r="CW23" s="340"/>
      <c r="CX23" s="340"/>
      <c r="CY23" s="340"/>
      <c r="CZ23" s="340"/>
      <c r="DA23" s="341"/>
      <c r="DB23" s="339"/>
      <c r="DC23" s="340"/>
      <c r="DD23" s="340"/>
      <c r="DE23" s="340"/>
      <c r="DF23" s="340"/>
      <c r="DG23" s="340"/>
      <c r="DH23" s="340"/>
      <c r="DI23" s="341"/>
    </row>
    <row r="24" spans="1:113" ht="18.75" customHeight="1" thickBot="1" x14ac:dyDescent="0.2">
      <c r="A24" s="312"/>
      <c r="B24" s="546"/>
      <c r="C24" s="529"/>
      <c r="D24" s="530"/>
      <c r="E24" s="432" t="s">
        <v>459</v>
      </c>
      <c r="F24" s="389"/>
      <c r="G24" s="389"/>
      <c r="H24" s="389"/>
      <c r="I24" s="389"/>
      <c r="J24" s="389"/>
      <c r="K24" s="390"/>
      <c r="L24" s="433">
        <v>1</v>
      </c>
      <c r="M24" s="434"/>
      <c r="N24" s="434"/>
      <c r="O24" s="434"/>
      <c r="P24" s="448"/>
      <c r="Q24" s="433">
        <v>8450</v>
      </c>
      <c r="R24" s="434"/>
      <c r="S24" s="434"/>
      <c r="T24" s="434"/>
      <c r="U24" s="434"/>
      <c r="V24" s="448"/>
      <c r="W24" s="528"/>
      <c r="X24" s="529"/>
      <c r="Y24" s="530"/>
      <c r="Z24" s="432" t="s">
        <v>458</v>
      </c>
      <c r="AA24" s="389"/>
      <c r="AB24" s="389"/>
      <c r="AC24" s="389"/>
      <c r="AD24" s="389"/>
      <c r="AE24" s="389"/>
      <c r="AF24" s="389"/>
      <c r="AG24" s="390"/>
      <c r="AH24" s="433">
        <v>468</v>
      </c>
      <c r="AI24" s="434"/>
      <c r="AJ24" s="434"/>
      <c r="AK24" s="434"/>
      <c r="AL24" s="448"/>
      <c r="AM24" s="433">
        <v>1394172</v>
      </c>
      <c r="AN24" s="434"/>
      <c r="AO24" s="434"/>
      <c r="AP24" s="434"/>
      <c r="AQ24" s="434"/>
      <c r="AR24" s="448"/>
      <c r="AS24" s="433">
        <v>2979</v>
      </c>
      <c r="AT24" s="434"/>
      <c r="AU24" s="434"/>
      <c r="AV24" s="434"/>
      <c r="AW24" s="434"/>
      <c r="AX24" s="435"/>
      <c r="AY24" s="512" t="s">
        <v>457</v>
      </c>
      <c r="AZ24" s="513"/>
      <c r="BA24" s="513"/>
      <c r="BB24" s="513"/>
      <c r="BC24" s="513"/>
      <c r="BD24" s="513"/>
      <c r="BE24" s="513"/>
      <c r="BF24" s="513"/>
      <c r="BG24" s="513"/>
      <c r="BH24" s="513"/>
      <c r="BI24" s="513"/>
      <c r="BJ24" s="513"/>
      <c r="BK24" s="513"/>
      <c r="BL24" s="513"/>
      <c r="BM24" s="514"/>
      <c r="BN24" s="342">
        <v>4309172</v>
      </c>
      <c r="BO24" s="343"/>
      <c r="BP24" s="343"/>
      <c r="BQ24" s="343"/>
      <c r="BR24" s="343"/>
      <c r="BS24" s="343"/>
      <c r="BT24" s="343"/>
      <c r="BU24" s="344"/>
      <c r="BV24" s="342">
        <v>3501138</v>
      </c>
      <c r="BW24" s="343"/>
      <c r="BX24" s="343"/>
      <c r="BY24" s="343"/>
      <c r="BZ24" s="343"/>
      <c r="CA24" s="343"/>
      <c r="CB24" s="343"/>
      <c r="CC24" s="344"/>
      <c r="CD24" s="325"/>
      <c r="CE24" s="496"/>
      <c r="CF24" s="496"/>
      <c r="CG24" s="496"/>
      <c r="CH24" s="496"/>
      <c r="CI24" s="496"/>
      <c r="CJ24" s="496"/>
      <c r="CK24" s="496"/>
      <c r="CL24" s="496"/>
      <c r="CM24" s="496"/>
      <c r="CN24" s="496"/>
      <c r="CO24" s="496"/>
      <c r="CP24" s="496"/>
      <c r="CQ24" s="496"/>
      <c r="CR24" s="496"/>
      <c r="CS24" s="497"/>
      <c r="CT24" s="339"/>
      <c r="CU24" s="340"/>
      <c r="CV24" s="340"/>
      <c r="CW24" s="340"/>
      <c r="CX24" s="340"/>
      <c r="CY24" s="340"/>
      <c r="CZ24" s="340"/>
      <c r="DA24" s="341"/>
      <c r="DB24" s="339"/>
      <c r="DC24" s="340"/>
      <c r="DD24" s="340"/>
      <c r="DE24" s="340"/>
      <c r="DF24" s="340"/>
      <c r="DG24" s="340"/>
      <c r="DH24" s="340"/>
      <c r="DI24" s="341"/>
    </row>
    <row r="25" spans="1:113" ht="18.75" customHeight="1" x14ac:dyDescent="0.15">
      <c r="A25" s="312"/>
      <c r="B25" s="546"/>
      <c r="C25" s="529"/>
      <c r="D25" s="530"/>
      <c r="E25" s="432" t="s">
        <v>456</v>
      </c>
      <c r="F25" s="389"/>
      <c r="G25" s="389"/>
      <c r="H25" s="389"/>
      <c r="I25" s="389"/>
      <c r="J25" s="389"/>
      <c r="K25" s="390"/>
      <c r="L25" s="433">
        <v>1</v>
      </c>
      <c r="M25" s="434"/>
      <c r="N25" s="434"/>
      <c r="O25" s="434"/>
      <c r="P25" s="448"/>
      <c r="Q25" s="433">
        <v>7120</v>
      </c>
      <c r="R25" s="434"/>
      <c r="S25" s="434"/>
      <c r="T25" s="434"/>
      <c r="U25" s="434"/>
      <c r="V25" s="448"/>
      <c r="W25" s="528"/>
      <c r="X25" s="529"/>
      <c r="Y25" s="530"/>
      <c r="Z25" s="432" t="s">
        <v>455</v>
      </c>
      <c r="AA25" s="389"/>
      <c r="AB25" s="389"/>
      <c r="AC25" s="389"/>
      <c r="AD25" s="389"/>
      <c r="AE25" s="389"/>
      <c r="AF25" s="389"/>
      <c r="AG25" s="390"/>
      <c r="AH25" s="433">
        <v>93</v>
      </c>
      <c r="AI25" s="434"/>
      <c r="AJ25" s="434"/>
      <c r="AK25" s="434"/>
      <c r="AL25" s="448"/>
      <c r="AM25" s="433">
        <v>275187</v>
      </c>
      <c r="AN25" s="434"/>
      <c r="AO25" s="434"/>
      <c r="AP25" s="434"/>
      <c r="AQ25" s="434"/>
      <c r="AR25" s="448"/>
      <c r="AS25" s="433">
        <v>2959</v>
      </c>
      <c r="AT25" s="434"/>
      <c r="AU25" s="434"/>
      <c r="AV25" s="434"/>
      <c r="AW25" s="434"/>
      <c r="AX25" s="435"/>
      <c r="AY25" s="376" t="s">
        <v>454</v>
      </c>
      <c r="AZ25" s="377"/>
      <c r="BA25" s="377"/>
      <c r="BB25" s="377"/>
      <c r="BC25" s="377"/>
      <c r="BD25" s="377"/>
      <c r="BE25" s="377"/>
      <c r="BF25" s="377"/>
      <c r="BG25" s="377"/>
      <c r="BH25" s="377"/>
      <c r="BI25" s="377"/>
      <c r="BJ25" s="377"/>
      <c r="BK25" s="377"/>
      <c r="BL25" s="377"/>
      <c r="BM25" s="378"/>
      <c r="BN25" s="379">
        <v>2715192</v>
      </c>
      <c r="BO25" s="380"/>
      <c r="BP25" s="380"/>
      <c r="BQ25" s="380"/>
      <c r="BR25" s="380"/>
      <c r="BS25" s="380"/>
      <c r="BT25" s="380"/>
      <c r="BU25" s="381"/>
      <c r="BV25" s="379">
        <v>3010620</v>
      </c>
      <c r="BW25" s="380"/>
      <c r="BX25" s="380"/>
      <c r="BY25" s="380"/>
      <c r="BZ25" s="380"/>
      <c r="CA25" s="380"/>
      <c r="CB25" s="380"/>
      <c r="CC25" s="381"/>
      <c r="CD25" s="325"/>
      <c r="CE25" s="496"/>
      <c r="CF25" s="496"/>
      <c r="CG25" s="496"/>
      <c r="CH25" s="496"/>
      <c r="CI25" s="496"/>
      <c r="CJ25" s="496"/>
      <c r="CK25" s="496"/>
      <c r="CL25" s="496"/>
      <c r="CM25" s="496"/>
      <c r="CN25" s="496"/>
      <c r="CO25" s="496"/>
      <c r="CP25" s="496"/>
      <c r="CQ25" s="496"/>
      <c r="CR25" s="496"/>
      <c r="CS25" s="497"/>
      <c r="CT25" s="339"/>
      <c r="CU25" s="340"/>
      <c r="CV25" s="340"/>
      <c r="CW25" s="340"/>
      <c r="CX25" s="340"/>
      <c r="CY25" s="340"/>
      <c r="CZ25" s="340"/>
      <c r="DA25" s="341"/>
      <c r="DB25" s="339"/>
      <c r="DC25" s="340"/>
      <c r="DD25" s="340"/>
      <c r="DE25" s="340"/>
      <c r="DF25" s="340"/>
      <c r="DG25" s="340"/>
      <c r="DH25" s="340"/>
      <c r="DI25" s="341"/>
    </row>
    <row r="26" spans="1:113" ht="18.75" customHeight="1" x14ac:dyDescent="0.15">
      <c r="A26" s="312"/>
      <c r="B26" s="546"/>
      <c r="C26" s="529"/>
      <c r="D26" s="530"/>
      <c r="E26" s="432" t="s">
        <v>453</v>
      </c>
      <c r="F26" s="389"/>
      <c r="G26" s="389"/>
      <c r="H26" s="389"/>
      <c r="I26" s="389"/>
      <c r="J26" s="389"/>
      <c r="K26" s="390"/>
      <c r="L26" s="433">
        <v>1</v>
      </c>
      <c r="M26" s="434"/>
      <c r="N26" s="434"/>
      <c r="O26" s="434"/>
      <c r="P26" s="448"/>
      <c r="Q26" s="433">
        <v>6650</v>
      </c>
      <c r="R26" s="434"/>
      <c r="S26" s="434"/>
      <c r="T26" s="434"/>
      <c r="U26" s="434"/>
      <c r="V26" s="448"/>
      <c r="W26" s="528"/>
      <c r="X26" s="529"/>
      <c r="Y26" s="530"/>
      <c r="Z26" s="432" t="s">
        <v>452</v>
      </c>
      <c r="AA26" s="543"/>
      <c r="AB26" s="543"/>
      <c r="AC26" s="543"/>
      <c r="AD26" s="543"/>
      <c r="AE26" s="543"/>
      <c r="AF26" s="543"/>
      <c r="AG26" s="544"/>
      <c r="AH26" s="433">
        <v>1</v>
      </c>
      <c r="AI26" s="434"/>
      <c r="AJ26" s="434"/>
      <c r="AK26" s="434"/>
      <c r="AL26" s="448"/>
      <c r="AM26" s="433" t="s">
        <v>451</v>
      </c>
      <c r="AN26" s="434"/>
      <c r="AO26" s="434"/>
      <c r="AP26" s="434"/>
      <c r="AQ26" s="434"/>
      <c r="AR26" s="448"/>
      <c r="AS26" s="433" t="s">
        <v>451</v>
      </c>
      <c r="AT26" s="434"/>
      <c r="AU26" s="434"/>
      <c r="AV26" s="434"/>
      <c r="AW26" s="434"/>
      <c r="AX26" s="435"/>
      <c r="AY26" s="345" t="s">
        <v>450</v>
      </c>
      <c r="AZ26" s="346"/>
      <c r="BA26" s="346"/>
      <c r="BB26" s="346"/>
      <c r="BC26" s="346"/>
      <c r="BD26" s="346"/>
      <c r="BE26" s="346"/>
      <c r="BF26" s="346"/>
      <c r="BG26" s="346"/>
      <c r="BH26" s="346"/>
      <c r="BI26" s="346"/>
      <c r="BJ26" s="346"/>
      <c r="BK26" s="346"/>
      <c r="BL26" s="346"/>
      <c r="BM26" s="347"/>
      <c r="BN26" s="342" t="s">
        <v>137</v>
      </c>
      <c r="BO26" s="343"/>
      <c r="BP26" s="343"/>
      <c r="BQ26" s="343"/>
      <c r="BR26" s="343"/>
      <c r="BS26" s="343"/>
      <c r="BT26" s="343"/>
      <c r="BU26" s="344"/>
      <c r="BV26" s="342" t="s">
        <v>137</v>
      </c>
      <c r="BW26" s="343"/>
      <c r="BX26" s="343"/>
      <c r="BY26" s="343"/>
      <c r="BZ26" s="343"/>
      <c r="CA26" s="343"/>
      <c r="CB26" s="343"/>
      <c r="CC26" s="344"/>
      <c r="CD26" s="325"/>
      <c r="CE26" s="496"/>
      <c r="CF26" s="496"/>
      <c r="CG26" s="496"/>
      <c r="CH26" s="496"/>
      <c r="CI26" s="496"/>
      <c r="CJ26" s="496"/>
      <c r="CK26" s="496"/>
      <c r="CL26" s="496"/>
      <c r="CM26" s="496"/>
      <c r="CN26" s="496"/>
      <c r="CO26" s="496"/>
      <c r="CP26" s="496"/>
      <c r="CQ26" s="496"/>
      <c r="CR26" s="496"/>
      <c r="CS26" s="497"/>
      <c r="CT26" s="339"/>
      <c r="CU26" s="340"/>
      <c r="CV26" s="340"/>
      <c r="CW26" s="340"/>
      <c r="CX26" s="340"/>
      <c r="CY26" s="340"/>
      <c r="CZ26" s="340"/>
      <c r="DA26" s="341"/>
      <c r="DB26" s="339"/>
      <c r="DC26" s="340"/>
      <c r="DD26" s="340"/>
      <c r="DE26" s="340"/>
      <c r="DF26" s="340"/>
      <c r="DG26" s="340"/>
      <c r="DH26" s="340"/>
      <c r="DI26" s="341"/>
    </row>
    <row r="27" spans="1:113" ht="18.75" customHeight="1" thickBot="1" x14ac:dyDescent="0.2">
      <c r="A27" s="312"/>
      <c r="B27" s="546"/>
      <c r="C27" s="529"/>
      <c r="D27" s="530"/>
      <c r="E27" s="432" t="s">
        <v>449</v>
      </c>
      <c r="F27" s="389"/>
      <c r="G27" s="389"/>
      <c r="H27" s="389"/>
      <c r="I27" s="389"/>
      <c r="J27" s="389"/>
      <c r="K27" s="390"/>
      <c r="L27" s="433">
        <v>1</v>
      </c>
      <c r="M27" s="434"/>
      <c r="N27" s="434"/>
      <c r="O27" s="434"/>
      <c r="P27" s="448"/>
      <c r="Q27" s="433">
        <v>4200</v>
      </c>
      <c r="R27" s="434"/>
      <c r="S27" s="434"/>
      <c r="T27" s="434"/>
      <c r="U27" s="434"/>
      <c r="V27" s="448"/>
      <c r="W27" s="528"/>
      <c r="X27" s="529"/>
      <c r="Y27" s="530"/>
      <c r="Z27" s="432" t="s">
        <v>448</v>
      </c>
      <c r="AA27" s="389"/>
      <c r="AB27" s="389"/>
      <c r="AC27" s="389"/>
      <c r="AD27" s="389"/>
      <c r="AE27" s="389"/>
      <c r="AF27" s="389"/>
      <c r="AG27" s="390"/>
      <c r="AH27" s="433">
        <v>4</v>
      </c>
      <c r="AI27" s="434"/>
      <c r="AJ27" s="434"/>
      <c r="AK27" s="434"/>
      <c r="AL27" s="448"/>
      <c r="AM27" s="433">
        <v>14996</v>
      </c>
      <c r="AN27" s="434"/>
      <c r="AO27" s="434"/>
      <c r="AP27" s="434"/>
      <c r="AQ27" s="434"/>
      <c r="AR27" s="448"/>
      <c r="AS27" s="433">
        <v>3749</v>
      </c>
      <c r="AT27" s="434"/>
      <c r="AU27" s="434"/>
      <c r="AV27" s="434"/>
      <c r="AW27" s="434"/>
      <c r="AX27" s="435"/>
      <c r="AY27" s="477" t="s">
        <v>447</v>
      </c>
      <c r="AZ27" s="478"/>
      <c r="BA27" s="478"/>
      <c r="BB27" s="478"/>
      <c r="BC27" s="478"/>
      <c r="BD27" s="478"/>
      <c r="BE27" s="478"/>
      <c r="BF27" s="478"/>
      <c r="BG27" s="478"/>
      <c r="BH27" s="478"/>
      <c r="BI27" s="478"/>
      <c r="BJ27" s="478"/>
      <c r="BK27" s="478"/>
      <c r="BL27" s="478"/>
      <c r="BM27" s="479"/>
      <c r="BN27" s="515" t="s">
        <v>137</v>
      </c>
      <c r="BO27" s="516"/>
      <c r="BP27" s="516"/>
      <c r="BQ27" s="516"/>
      <c r="BR27" s="516"/>
      <c r="BS27" s="516"/>
      <c r="BT27" s="516"/>
      <c r="BU27" s="517"/>
      <c r="BV27" s="515" t="s">
        <v>137</v>
      </c>
      <c r="BW27" s="516"/>
      <c r="BX27" s="516"/>
      <c r="BY27" s="516"/>
      <c r="BZ27" s="516"/>
      <c r="CA27" s="516"/>
      <c r="CB27" s="516"/>
      <c r="CC27" s="517"/>
      <c r="CD27" s="324"/>
      <c r="CE27" s="496"/>
      <c r="CF27" s="496"/>
      <c r="CG27" s="496"/>
      <c r="CH27" s="496"/>
      <c r="CI27" s="496"/>
      <c r="CJ27" s="496"/>
      <c r="CK27" s="496"/>
      <c r="CL27" s="496"/>
      <c r="CM27" s="496"/>
      <c r="CN27" s="496"/>
      <c r="CO27" s="496"/>
      <c r="CP27" s="496"/>
      <c r="CQ27" s="496"/>
      <c r="CR27" s="496"/>
      <c r="CS27" s="497"/>
      <c r="CT27" s="339"/>
      <c r="CU27" s="340"/>
      <c r="CV27" s="340"/>
      <c r="CW27" s="340"/>
      <c r="CX27" s="340"/>
      <c r="CY27" s="340"/>
      <c r="CZ27" s="340"/>
      <c r="DA27" s="341"/>
      <c r="DB27" s="339"/>
      <c r="DC27" s="340"/>
      <c r="DD27" s="340"/>
      <c r="DE27" s="340"/>
      <c r="DF27" s="340"/>
      <c r="DG27" s="340"/>
      <c r="DH27" s="340"/>
      <c r="DI27" s="341"/>
    </row>
    <row r="28" spans="1:113" ht="18.75" customHeight="1" x14ac:dyDescent="0.15">
      <c r="A28" s="312"/>
      <c r="B28" s="546"/>
      <c r="C28" s="529"/>
      <c r="D28" s="530"/>
      <c r="E28" s="432" t="s">
        <v>446</v>
      </c>
      <c r="F28" s="389"/>
      <c r="G28" s="389"/>
      <c r="H28" s="389"/>
      <c r="I28" s="389"/>
      <c r="J28" s="389"/>
      <c r="K28" s="390"/>
      <c r="L28" s="433">
        <v>1</v>
      </c>
      <c r="M28" s="434"/>
      <c r="N28" s="434"/>
      <c r="O28" s="434"/>
      <c r="P28" s="448"/>
      <c r="Q28" s="433">
        <v>3650</v>
      </c>
      <c r="R28" s="434"/>
      <c r="S28" s="434"/>
      <c r="T28" s="434"/>
      <c r="U28" s="434"/>
      <c r="V28" s="448"/>
      <c r="W28" s="528"/>
      <c r="X28" s="529"/>
      <c r="Y28" s="530"/>
      <c r="Z28" s="432" t="s">
        <v>445</v>
      </c>
      <c r="AA28" s="389"/>
      <c r="AB28" s="389"/>
      <c r="AC28" s="389"/>
      <c r="AD28" s="389"/>
      <c r="AE28" s="389"/>
      <c r="AF28" s="389"/>
      <c r="AG28" s="390"/>
      <c r="AH28" s="433" t="s">
        <v>137</v>
      </c>
      <c r="AI28" s="434"/>
      <c r="AJ28" s="434"/>
      <c r="AK28" s="434"/>
      <c r="AL28" s="448"/>
      <c r="AM28" s="433" t="s">
        <v>137</v>
      </c>
      <c r="AN28" s="434"/>
      <c r="AO28" s="434"/>
      <c r="AP28" s="434"/>
      <c r="AQ28" s="434"/>
      <c r="AR28" s="448"/>
      <c r="AS28" s="433" t="s">
        <v>137</v>
      </c>
      <c r="AT28" s="434"/>
      <c r="AU28" s="434"/>
      <c r="AV28" s="434"/>
      <c r="AW28" s="434"/>
      <c r="AX28" s="435"/>
      <c r="AY28" s="534" t="s">
        <v>444</v>
      </c>
      <c r="AZ28" s="535"/>
      <c r="BA28" s="535"/>
      <c r="BB28" s="536"/>
      <c r="BC28" s="376" t="s">
        <v>23</v>
      </c>
      <c r="BD28" s="377"/>
      <c r="BE28" s="377"/>
      <c r="BF28" s="377"/>
      <c r="BG28" s="377"/>
      <c r="BH28" s="377"/>
      <c r="BI28" s="377"/>
      <c r="BJ28" s="377"/>
      <c r="BK28" s="377"/>
      <c r="BL28" s="377"/>
      <c r="BM28" s="378"/>
      <c r="BN28" s="379">
        <v>2420584</v>
      </c>
      <c r="BO28" s="380"/>
      <c r="BP28" s="380"/>
      <c r="BQ28" s="380"/>
      <c r="BR28" s="380"/>
      <c r="BS28" s="380"/>
      <c r="BT28" s="380"/>
      <c r="BU28" s="381"/>
      <c r="BV28" s="379">
        <v>1972295</v>
      </c>
      <c r="BW28" s="380"/>
      <c r="BX28" s="380"/>
      <c r="BY28" s="380"/>
      <c r="BZ28" s="380"/>
      <c r="CA28" s="380"/>
      <c r="CB28" s="380"/>
      <c r="CC28" s="381"/>
      <c r="CD28" s="325"/>
      <c r="CE28" s="496"/>
      <c r="CF28" s="496"/>
      <c r="CG28" s="496"/>
      <c r="CH28" s="496"/>
      <c r="CI28" s="496"/>
      <c r="CJ28" s="496"/>
      <c r="CK28" s="496"/>
      <c r="CL28" s="496"/>
      <c r="CM28" s="496"/>
      <c r="CN28" s="496"/>
      <c r="CO28" s="496"/>
      <c r="CP28" s="496"/>
      <c r="CQ28" s="496"/>
      <c r="CR28" s="496"/>
      <c r="CS28" s="497"/>
      <c r="CT28" s="339"/>
      <c r="CU28" s="340"/>
      <c r="CV28" s="340"/>
      <c r="CW28" s="340"/>
      <c r="CX28" s="340"/>
      <c r="CY28" s="340"/>
      <c r="CZ28" s="340"/>
      <c r="DA28" s="341"/>
      <c r="DB28" s="339"/>
      <c r="DC28" s="340"/>
      <c r="DD28" s="340"/>
      <c r="DE28" s="340"/>
      <c r="DF28" s="340"/>
      <c r="DG28" s="340"/>
      <c r="DH28" s="340"/>
      <c r="DI28" s="341"/>
    </row>
    <row r="29" spans="1:113" ht="18.75" customHeight="1" x14ac:dyDescent="0.15">
      <c r="A29" s="312"/>
      <c r="B29" s="546"/>
      <c r="C29" s="529"/>
      <c r="D29" s="530"/>
      <c r="E29" s="432" t="s">
        <v>443</v>
      </c>
      <c r="F29" s="389"/>
      <c r="G29" s="389"/>
      <c r="H29" s="389"/>
      <c r="I29" s="389"/>
      <c r="J29" s="389"/>
      <c r="K29" s="390"/>
      <c r="L29" s="433">
        <v>18</v>
      </c>
      <c r="M29" s="434"/>
      <c r="N29" s="434"/>
      <c r="O29" s="434"/>
      <c r="P29" s="448"/>
      <c r="Q29" s="433">
        <v>3450</v>
      </c>
      <c r="R29" s="434"/>
      <c r="S29" s="434"/>
      <c r="T29" s="434"/>
      <c r="U29" s="434"/>
      <c r="V29" s="448"/>
      <c r="W29" s="531"/>
      <c r="X29" s="532"/>
      <c r="Y29" s="533"/>
      <c r="Z29" s="432" t="s">
        <v>124</v>
      </c>
      <c r="AA29" s="389"/>
      <c r="AB29" s="389"/>
      <c r="AC29" s="389"/>
      <c r="AD29" s="389"/>
      <c r="AE29" s="389"/>
      <c r="AF29" s="389"/>
      <c r="AG29" s="390"/>
      <c r="AH29" s="433">
        <v>472</v>
      </c>
      <c r="AI29" s="434"/>
      <c r="AJ29" s="434"/>
      <c r="AK29" s="434"/>
      <c r="AL29" s="448"/>
      <c r="AM29" s="433">
        <v>1409168</v>
      </c>
      <c r="AN29" s="434"/>
      <c r="AO29" s="434"/>
      <c r="AP29" s="434"/>
      <c r="AQ29" s="434"/>
      <c r="AR29" s="448"/>
      <c r="AS29" s="433">
        <v>2986</v>
      </c>
      <c r="AT29" s="434"/>
      <c r="AU29" s="434"/>
      <c r="AV29" s="434"/>
      <c r="AW29" s="434"/>
      <c r="AX29" s="435"/>
      <c r="AY29" s="537"/>
      <c r="AZ29" s="538"/>
      <c r="BA29" s="538"/>
      <c r="BB29" s="539"/>
      <c r="BC29" s="393" t="s">
        <v>442</v>
      </c>
      <c r="BD29" s="394"/>
      <c r="BE29" s="394"/>
      <c r="BF29" s="394"/>
      <c r="BG29" s="394"/>
      <c r="BH29" s="394"/>
      <c r="BI29" s="394"/>
      <c r="BJ29" s="394"/>
      <c r="BK29" s="394"/>
      <c r="BL29" s="394"/>
      <c r="BM29" s="395"/>
      <c r="BN29" s="342">
        <v>403093</v>
      </c>
      <c r="BO29" s="343"/>
      <c r="BP29" s="343"/>
      <c r="BQ29" s="343"/>
      <c r="BR29" s="343"/>
      <c r="BS29" s="343"/>
      <c r="BT29" s="343"/>
      <c r="BU29" s="344"/>
      <c r="BV29" s="342">
        <v>3091</v>
      </c>
      <c r="BW29" s="343"/>
      <c r="BX29" s="343"/>
      <c r="BY29" s="343"/>
      <c r="BZ29" s="343"/>
      <c r="CA29" s="343"/>
      <c r="CB29" s="343"/>
      <c r="CC29" s="344"/>
      <c r="CD29" s="324"/>
      <c r="CE29" s="496"/>
      <c r="CF29" s="496"/>
      <c r="CG29" s="496"/>
      <c r="CH29" s="496"/>
      <c r="CI29" s="496"/>
      <c r="CJ29" s="496"/>
      <c r="CK29" s="496"/>
      <c r="CL29" s="496"/>
      <c r="CM29" s="496"/>
      <c r="CN29" s="496"/>
      <c r="CO29" s="496"/>
      <c r="CP29" s="496"/>
      <c r="CQ29" s="496"/>
      <c r="CR29" s="496"/>
      <c r="CS29" s="497"/>
      <c r="CT29" s="339"/>
      <c r="CU29" s="340"/>
      <c r="CV29" s="340"/>
      <c r="CW29" s="340"/>
      <c r="CX29" s="340"/>
      <c r="CY29" s="340"/>
      <c r="CZ29" s="340"/>
      <c r="DA29" s="341"/>
      <c r="DB29" s="339"/>
      <c r="DC29" s="340"/>
      <c r="DD29" s="340"/>
      <c r="DE29" s="340"/>
      <c r="DF29" s="340"/>
      <c r="DG29" s="340"/>
      <c r="DH29" s="340"/>
      <c r="DI29" s="341"/>
    </row>
    <row r="30" spans="1:113" ht="18.75" customHeight="1" thickBot="1" x14ac:dyDescent="0.2">
      <c r="A30" s="312"/>
      <c r="B30" s="547"/>
      <c r="C30" s="548"/>
      <c r="D30" s="549"/>
      <c r="E30" s="436"/>
      <c r="F30" s="437"/>
      <c r="G30" s="437"/>
      <c r="H30" s="437"/>
      <c r="I30" s="437"/>
      <c r="J30" s="437"/>
      <c r="K30" s="438"/>
      <c r="L30" s="564"/>
      <c r="M30" s="565"/>
      <c r="N30" s="565"/>
      <c r="O30" s="565"/>
      <c r="P30" s="566"/>
      <c r="Q30" s="564"/>
      <c r="R30" s="565"/>
      <c r="S30" s="565"/>
      <c r="T30" s="565"/>
      <c r="U30" s="565"/>
      <c r="V30" s="566"/>
      <c r="W30" s="567" t="s">
        <v>441</v>
      </c>
      <c r="X30" s="568"/>
      <c r="Y30" s="568"/>
      <c r="Z30" s="568"/>
      <c r="AA30" s="568"/>
      <c r="AB30" s="568"/>
      <c r="AC30" s="568"/>
      <c r="AD30" s="568"/>
      <c r="AE30" s="568"/>
      <c r="AF30" s="568"/>
      <c r="AG30" s="569"/>
      <c r="AH30" s="521">
        <v>99.7</v>
      </c>
      <c r="AI30" s="522"/>
      <c r="AJ30" s="522"/>
      <c r="AK30" s="522"/>
      <c r="AL30" s="522"/>
      <c r="AM30" s="522"/>
      <c r="AN30" s="522"/>
      <c r="AO30" s="522"/>
      <c r="AP30" s="522"/>
      <c r="AQ30" s="522"/>
      <c r="AR30" s="522"/>
      <c r="AS30" s="522"/>
      <c r="AT30" s="522"/>
      <c r="AU30" s="522"/>
      <c r="AV30" s="522"/>
      <c r="AW30" s="522"/>
      <c r="AX30" s="524"/>
      <c r="AY30" s="540"/>
      <c r="AZ30" s="541"/>
      <c r="BA30" s="541"/>
      <c r="BB30" s="542"/>
      <c r="BC30" s="512" t="s">
        <v>21</v>
      </c>
      <c r="BD30" s="513"/>
      <c r="BE30" s="513"/>
      <c r="BF30" s="513"/>
      <c r="BG30" s="513"/>
      <c r="BH30" s="513"/>
      <c r="BI30" s="513"/>
      <c r="BJ30" s="513"/>
      <c r="BK30" s="513"/>
      <c r="BL30" s="513"/>
      <c r="BM30" s="514"/>
      <c r="BN30" s="515">
        <v>1639082</v>
      </c>
      <c r="BO30" s="516"/>
      <c r="BP30" s="516"/>
      <c r="BQ30" s="516"/>
      <c r="BR30" s="516"/>
      <c r="BS30" s="516"/>
      <c r="BT30" s="516"/>
      <c r="BU30" s="517"/>
      <c r="BV30" s="515">
        <v>2187326</v>
      </c>
      <c r="BW30" s="516"/>
      <c r="BX30" s="516"/>
      <c r="BY30" s="516"/>
      <c r="BZ30" s="516"/>
      <c r="CA30" s="516"/>
      <c r="CB30" s="516"/>
      <c r="CC30" s="517"/>
      <c r="CD30" s="323"/>
      <c r="CE30" s="322"/>
      <c r="CF30" s="322"/>
      <c r="CG30" s="322"/>
      <c r="CH30" s="322"/>
      <c r="CI30" s="322"/>
      <c r="CJ30" s="322"/>
      <c r="CK30" s="322"/>
      <c r="CL30" s="322"/>
      <c r="CM30" s="322"/>
      <c r="CN30" s="322"/>
      <c r="CO30" s="322"/>
      <c r="CP30" s="322"/>
      <c r="CQ30" s="322"/>
      <c r="CR30" s="322"/>
      <c r="CS30" s="321"/>
      <c r="CT30" s="320"/>
      <c r="CU30" s="319"/>
      <c r="CV30" s="319"/>
      <c r="CW30" s="319"/>
      <c r="CX30" s="319"/>
      <c r="CY30" s="319"/>
      <c r="CZ30" s="319"/>
      <c r="DA30" s="318"/>
      <c r="DB30" s="320"/>
      <c r="DC30" s="319"/>
      <c r="DD30" s="319"/>
      <c r="DE30" s="319"/>
      <c r="DF30" s="319"/>
      <c r="DG30" s="319"/>
      <c r="DH30" s="319"/>
      <c r="DI30" s="318"/>
    </row>
    <row r="31" spans="1:113" ht="13.5" customHeight="1" x14ac:dyDescent="0.15">
      <c r="A31" s="312"/>
      <c r="B31" s="317"/>
      <c r="DI31" s="316"/>
    </row>
    <row r="32" spans="1:113" ht="13.5" customHeight="1" x14ac:dyDescent="0.15">
      <c r="A32" s="312"/>
      <c r="B32" s="313"/>
      <c r="C32" s="572" t="s">
        <v>440</v>
      </c>
      <c r="D32" s="572"/>
      <c r="E32" s="572"/>
      <c r="F32" s="572"/>
      <c r="G32" s="572"/>
      <c r="H32" s="572"/>
      <c r="I32" s="572"/>
      <c r="J32" s="572"/>
      <c r="K32" s="572"/>
      <c r="L32" s="572"/>
      <c r="M32" s="572"/>
      <c r="N32" s="572"/>
      <c r="O32" s="572"/>
      <c r="P32" s="572"/>
      <c r="Q32" s="572"/>
      <c r="R32" s="572"/>
      <c r="S32" s="572"/>
      <c r="U32" s="346" t="s">
        <v>439</v>
      </c>
      <c r="V32" s="346"/>
      <c r="W32" s="346"/>
      <c r="X32" s="346"/>
      <c r="Y32" s="346"/>
      <c r="Z32" s="346"/>
      <c r="AA32" s="346"/>
      <c r="AB32" s="346"/>
      <c r="AC32" s="346"/>
      <c r="AD32" s="346"/>
      <c r="AE32" s="346"/>
      <c r="AF32" s="346"/>
      <c r="AG32" s="346"/>
      <c r="AH32" s="346"/>
      <c r="AI32" s="346"/>
      <c r="AJ32" s="346"/>
      <c r="AK32" s="346"/>
      <c r="AM32" s="346" t="s">
        <v>438</v>
      </c>
      <c r="AN32" s="346"/>
      <c r="AO32" s="346"/>
      <c r="AP32" s="346"/>
      <c r="AQ32" s="346"/>
      <c r="AR32" s="346"/>
      <c r="AS32" s="346"/>
      <c r="AT32" s="346"/>
      <c r="AU32" s="346"/>
      <c r="AV32" s="346"/>
      <c r="AW32" s="346"/>
      <c r="AX32" s="346"/>
      <c r="AY32" s="346"/>
      <c r="AZ32" s="346"/>
      <c r="BA32" s="346"/>
      <c r="BB32" s="346"/>
      <c r="BC32" s="346"/>
      <c r="BE32" s="346" t="s">
        <v>437</v>
      </c>
      <c r="BF32" s="346"/>
      <c r="BG32" s="346"/>
      <c r="BH32" s="346"/>
      <c r="BI32" s="346"/>
      <c r="BJ32" s="346"/>
      <c r="BK32" s="346"/>
      <c r="BL32" s="346"/>
      <c r="BM32" s="346"/>
      <c r="BN32" s="346"/>
      <c r="BO32" s="346"/>
      <c r="BP32" s="346"/>
      <c r="BQ32" s="346"/>
      <c r="BR32" s="346"/>
      <c r="BS32" s="346"/>
      <c r="BT32" s="346"/>
      <c r="BU32" s="346"/>
      <c r="BW32" s="346" t="s">
        <v>436</v>
      </c>
      <c r="BX32" s="346"/>
      <c r="BY32" s="346"/>
      <c r="BZ32" s="346"/>
      <c r="CA32" s="346"/>
      <c r="CB32" s="346"/>
      <c r="CC32" s="346"/>
      <c r="CD32" s="346"/>
      <c r="CE32" s="346"/>
      <c r="CF32" s="346"/>
      <c r="CG32" s="346"/>
      <c r="CH32" s="346"/>
      <c r="CI32" s="346"/>
      <c r="CJ32" s="346"/>
      <c r="CK32" s="346"/>
      <c r="CL32" s="346"/>
      <c r="CM32" s="346"/>
      <c r="CO32" s="346" t="s">
        <v>435</v>
      </c>
      <c r="CP32" s="346"/>
      <c r="CQ32" s="346"/>
      <c r="CR32" s="346"/>
      <c r="CS32" s="346"/>
      <c r="CT32" s="346"/>
      <c r="CU32" s="346"/>
      <c r="CV32" s="346"/>
      <c r="CW32" s="346"/>
      <c r="CX32" s="346"/>
      <c r="CY32" s="346"/>
      <c r="CZ32" s="346"/>
      <c r="DA32" s="346"/>
      <c r="DB32" s="346"/>
      <c r="DC32" s="346"/>
      <c r="DD32" s="346"/>
      <c r="DE32" s="346"/>
      <c r="DI32" s="316"/>
    </row>
    <row r="33" spans="1:113" ht="13.5" customHeight="1" x14ac:dyDescent="0.15">
      <c r="A33" s="312"/>
      <c r="B33" s="313"/>
      <c r="C33" s="414" t="s">
        <v>430</v>
      </c>
      <c r="D33" s="414"/>
      <c r="E33" s="367" t="s">
        <v>434</v>
      </c>
      <c r="F33" s="367"/>
      <c r="G33" s="367"/>
      <c r="H33" s="367"/>
      <c r="I33" s="367"/>
      <c r="J33" s="367"/>
      <c r="K33" s="367"/>
      <c r="L33" s="367"/>
      <c r="M33" s="367"/>
      <c r="N33" s="367"/>
      <c r="O33" s="367"/>
      <c r="P33" s="367"/>
      <c r="Q33" s="367"/>
      <c r="R33" s="367"/>
      <c r="S33" s="367"/>
      <c r="T33" s="314"/>
      <c r="U33" s="414" t="s">
        <v>430</v>
      </c>
      <c r="V33" s="414"/>
      <c r="W33" s="367" t="s">
        <v>434</v>
      </c>
      <c r="X33" s="367"/>
      <c r="Y33" s="367"/>
      <c r="Z33" s="367"/>
      <c r="AA33" s="367"/>
      <c r="AB33" s="367"/>
      <c r="AC33" s="367"/>
      <c r="AD33" s="367"/>
      <c r="AE33" s="367"/>
      <c r="AF33" s="367"/>
      <c r="AG33" s="367"/>
      <c r="AH33" s="367"/>
      <c r="AI33" s="367"/>
      <c r="AJ33" s="367"/>
      <c r="AK33" s="367"/>
      <c r="AL33" s="314"/>
      <c r="AM33" s="414" t="s">
        <v>430</v>
      </c>
      <c r="AN33" s="414"/>
      <c r="AO33" s="367" t="s">
        <v>434</v>
      </c>
      <c r="AP33" s="367"/>
      <c r="AQ33" s="367"/>
      <c r="AR33" s="367"/>
      <c r="AS33" s="367"/>
      <c r="AT33" s="367"/>
      <c r="AU33" s="367"/>
      <c r="AV33" s="367"/>
      <c r="AW33" s="367"/>
      <c r="AX33" s="367"/>
      <c r="AY33" s="367"/>
      <c r="AZ33" s="367"/>
      <c r="BA33" s="367"/>
      <c r="BB33" s="367"/>
      <c r="BC33" s="367"/>
      <c r="BD33" s="315"/>
      <c r="BE33" s="367" t="s">
        <v>432</v>
      </c>
      <c r="BF33" s="367"/>
      <c r="BG33" s="367" t="s">
        <v>433</v>
      </c>
      <c r="BH33" s="367"/>
      <c r="BI33" s="367"/>
      <c r="BJ33" s="367"/>
      <c r="BK33" s="367"/>
      <c r="BL33" s="367"/>
      <c r="BM33" s="367"/>
      <c r="BN33" s="367"/>
      <c r="BO33" s="367"/>
      <c r="BP33" s="367"/>
      <c r="BQ33" s="367"/>
      <c r="BR33" s="367"/>
      <c r="BS33" s="367"/>
      <c r="BT33" s="367"/>
      <c r="BU33" s="367"/>
      <c r="BV33" s="315"/>
      <c r="BW33" s="414" t="s">
        <v>432</v>
      </c>
      <c r="BX33" s="414"/>
      <c r="BY33" s="367" t="s">
        <v>431</v>
      </c>
      <c r="BZ33" s="367"/>
      <c r="CA33" s="367"/>
      <c r="CB33" s="367"/>
      <c r="CC33" s="367"/>
      <c r="CD33" s="367"/>
      <c r="CE33" s="367"/>
      <c r="CF33" s="367"/>
      <c r="CG33" s="367"/>
      <c r="CH33" s="367"/>
      <c r="CI33" s="367"/>
      <c r="CJ33" s="367"/>
      <c r="CK33" s="367"/>
      <c r="CL33" s="367"/>
      <c r="CM33" s="367"/>
      <c r="CN33" s="314"/>
      <c r="CO33" s="414" t="s">
        <v>430</v>
      </c>
      <c r="CP33" s="414"/>
      <c r="CQ33" s="367" t="s">
        <v>429</v>
      </c>
      <c r="CR33" s="367"/>
      <c r="CS33" s="367"/>
      <c r="CT33" s="367"/>
      <c r="CU33" s="367"/>
      <c r="CV33" s="367"/>
      <c r="CW33" s="367"/>
      <c r="CX33" s="367"/>
      <c r="CY33" s="367"/>
      <c r="CZ33" s="367"/>
      <c r="DA33" s="367"/>
      <c r="DB33" s="367"/>
      <c r="DC33" s="367"/>
      <c r="DD33" s="367"/>
      <c r="DE33" s="367"/>
      <c r="DF33" s="314"/>
      <c r="DG33" s="573" t="s">
        <v>428</v>
      </c>
      <c r="DH33" s="573"/>
      <c r="DI33" s="311"/>
    </row>
    <row r="34" spans="1:113" ht="32.25" customHeight="1" x14ac:dyDescent="0.15">
      <c r="A34" s="312"/>
      <c r="B34" s="313"/>
      <c r="C34" s="571">
        <f>IF(E34="","",1)</f>
        <v>1</v>
      </c>
      <c r="D34" s="571"/>
      <c r="E34" s="570" t="str">
        <f>IF('各会計、関係団体の財政状況及び健全化判断比率'!B7="","",'各会計、関係団体の財政状況及び健全化判断比率'!B7)</f>
        <v>一般会計</v>
      </c>
      <c r="F34" s="570"/>
      <c r="G34" s="570"/>
      <c r="H34" s="570"/>
      <c r="I34" s="570"/>
      <c r="J34" s="570"/>
      <c r="K34" s="570"/>
      <c r="L34" s="570"/>
      <c r="M34" s="570"/>
      <c r="N34" s="570"/>
      <c r="O34" s="570"/>
      <c r="P34" s="570"/>
      <c r="Q34" s="570"/>
      <c r="R34" s="570"/>
      <c r="S34" s="570"/>
      <c r="T34" s="312"/>
      <c r="U34" s="571">
        <f>IF(W34="","",MAX(C34:D43)+1)</f>
        <v>2</v>
      </c>
      <c r="V34" s="571"/>
      <c r="W34" s="570" t="str">
        <f>IF('各会計、関係団体の財政状況及び健全化判断比率'!B28="","",'各会計、関係団体の財政状況及び健全化判断比率'!B28)</f>
        <v>国民健康保険特別会計</v>
      </c>
      <c r="X34" s="570"/>
      <c r="Y34" s="570"/>
      <c r="Z34" s="570"/>
      <c r="AA34" s="570"/>
      <c r="AB34" s="570"/>
      <c r="AC34" s="570"/>
      <c r="AD34" s="570"/>
      <c r="AE34" s="570"/>
      <c r="AF34" s="570"/>
      <c r="AG34" s="570"/>
      <c r="AH34" s="570"/>
      <c r="AI34" s="570"/>
      <c r="AJ34" s="570"/>
      <c r="AK34" s="570"/>
      <c r="AL34" s="312"/>
      <c r="AM34" s="571">
        <f>IF(AO34="","",MAX(C34:D43,U34:V43)+1)</f>
        <v>5</v>
      </c>
      <c r="AN34" s="571"/>
      <c r="AO34" s="570" t="str">
        <f>IF('各会計、関係団体の財政状況及び健全化判断比率'!B31="","",'各会計、関係団体の財政状況及び健全化判断比率'!B31)</f>
        <v>水道事業会計</v>
      </c>
      <c r="AP34" s="570"/>
      <c r="AQ34" s="570"/>
      <c r="AR34" s="570"/>
      <c r="AS34" s="570"/>
      <c r="AT34" s="570"/>
      <c r="AU34" s="570"/>
      <c r="AV34" s="570"/>
      <c r="AW34" s="570"/>
      <c r="AX34" s="570"/>
      <c r="AY34" s="570"/>
      <c r="AZ34" s="570"/>
      <c r="BA34" s="570"/>
      <c r="BB34" s="570"/>
      <c r="BC34" s="570"/>
      <c r="BD34" s="312"/>
      <c r="BE34" s="571" t="str">
        <f>IF(BG34="","",MAX(C34:D43,U34:V43,AM34:AN43)+1)</f>
        <v/>
      </c>
      <c r="BF34" s="571"/>
      <c r="BG34" s="570"/>
      <c r="BH34" s="570"/>
      <c r="BI34" s="570"/>
      <c r="BJ34" s="570"/>
      <c r="BK34" s="570"/>
      <c r="BL34" s="570"/>
      <c r="BM34" s="570"/>
      <c r="BN34" s="570"/>
      <c r="BO34" s="570"/>
      <c r="BP34" s="570"/>
      <c r="BQ34" s="570"/>
      <c r="BR34" s="570"/>
      <c r="BS34" s="570"/>
      <c r="BT34" s="570"/>
      <c r="BU34" s="570"/>
      <c r="BV34" s="312"/>
      <c r="BW34" s="571">
        <f>IF(BY34="","",MAX(C34:D43,U34:V43,AM34:AN43,BE34:BF43)+1)</f>
        <v>7</v>
      </c>
      <c r="BX34" s="571"/>
      <c r="BY34" s="570" t="str">
        <f>IF('各会計、関係団体の財政状況及び健全化判断比率'!B68="","",'各会計、関係団体の財政状況及び健全化判断比率'!B68)</f>
        <v>蓮田白岡衛生組合</v>
      </c>
      <c r="BZ34" s="570"/>
      <c r="CA34" s="570"/>
      <c r="CB34" s="570"/>
      <c r="CC34" s="570"/>
      <c r="CD34" s="570"/>
      <c r="CE34" s="570"/>
      <c r="CF34" s="570"/>
      <c r="CG34" s="570"/>
      <c r="CH34" s="570"/>
      <c r="CI34" s="570"/>
      <c r="CJ34" s="570"/>
      <c r="CK34" s="570"/>
      <c r="CL34" s="570"/>
      <c r="CM34" s="570"/>
      <c r="CN34" s="312"/>
      <c r="CO34" s="571">
        <f>IF(CQ34="","",MAX(C34:D43,U34:V43,AM34:AN43,BE34:BF43,BW34:BX43)+1)</f>
        <v>14</v>
      </c>
      <c r="CP34" s="571"/>
      <c r="CQ34" s="570" t="str">
        <f>IF('各会計、関係団体の財政状況及び健全化判断比率'!BS7="","",'各会計、関係団体の財政状況及び健全化判断比率'!BS7)</f>
        <v>蓮田市土地開発公社</v>
      </c>
      <c r="CR34" s="570"/>
      <c r="CS34" s="570"/>
      <c r="CT34" s="570"/>
      <c r="CU34" s="570"/>
      <c r="CV34" s="570"/>
      <c r="CW34" s="570"/>
      <c r="CX34" s="570"/>
      <c r="CY34" s="570"/>
      <c r="CZ34" s="570"/>
      <c r="DA34" s="570"/>
      <c r="DB34" s="570"/>
      <c r="DC34" s="570"/>
      <c r="DD34" s="570"/>
      <c r="DE34" s="570"/>
      <c r="DG34" s="574" t="str">
        <f>IF('各会計、関係団体の財政状況及び健全化判断比率'!BR7="","",'各会計、関係団体の財政状況及び健全化判断比率'!BR7)</f>
        <v/>
      </c>
      <c r="DH34" s="574"/>
      <c r="DI34" s="311"/>
    </row>
    <row r="35" spans="1:113" ht="32.25" customHeight="1" x14ac:dyDescent="0.15">
      <c r="A35" s="312"/>
      <c r="B35" s="313"/>
      <c r="C35" s="571" t="str">
        <f t="shared" ref="C35:C43" si="0">IF(E35="","",C34+1)</f>
        <v/>
      </c>
      <c r="D35" s="571"/>
      <c r="E35" s="570" t="str">
        <f>IF('各会計、関係団体の財政状況及び健全化判断比率'!B8="","",'各会計、関係団体の財政状況及び健全化判断比率'!B8)</f>
        <v/>
      </c>
      <c r="F35" s="570"/>
      <c r="G35" s="570"/>
      <c r="H35" s="570"/>
      <c r="I35" s="570"/>
      <c r="J35" s="570"/>
      <c r="K35" s="570"/>
      <c r="L35" s="570"/>
      <c r="M35" s="570"/>
      <c r="N35" s="570"/>
      <c r="O35" s="570"/>
      <c r="P35" s="570"/>
      <c r="Q35" s="570"/>
      <c r="R35" s="570"/>
      <c r="S35" s="570"/>
      <c r="T35" s="312"/>
      <c r="U35" s="571">
        <f t="shared" ref="U35:U43" si="1">IF(W35="","",U34+1)</f>
        <v>3</v>
      </c>
      <c r="V35" s="571"/>
      <c r="W35" s="570" t="str">
        <f>IF('各会計、関係団体の財政状況及び健全化判断比率'!B29="","",'各会計、関係団体の財政状況及び健全化判断比率'!B29)</f>
        <v>介護保険特別会計</v>
      </c>
      <c r="X35" s="570"/>
      <c r="Y35" s="570"/>
      <c r="Z35" s="570"/>
      <c r="AA35" s="570"/>
      <c r="AB35" s="570"/>
      <c r="AC35" s="570"/>
      <c r="AD35" s="570"/>
      <c r="AE35" s="570"/>
      <c r="AF35" s="570"/>
      <c r="AG35" s="570"/>
      <c r="AH35" s="570"/>
      <c r="AI35" s="570"/>
      <c r="AJ35" s="570"/>
      <c r="AK35" s="570"/>
      <c r="AL35" s="312"/>
      <c r="AM35" s="571">
        <f t="shared" ref="AM35:AM43" si="2">IF(AO35="","",AM34+1)</f>
        <v>6</v>
      </c>
      <c r="AN35" s="571"/>
      <c r="AO35" s="570" t="str">
        <f>IF('各会計、関係団体の財政状況及び健全化判断比率'!B32="","",'各会計、関係団体の財政状況及び健全化判断比率'!B32)</f>
        <v>下水道事業会計</v>
      </c>
      <c r="AP35" s="570"/>
      <c r="AQ35" s="570"/>
      <c r="AR35" s="570"/>
      <c r="AS35" s="570"/>
      <c r="AT35" s="570"/>
      <c r="AU35" s="570"/>
      <c r="AV35" s="570"/>
      <c r="AW35" s="570"/>
      <c r="AX35" s="570"/>
      <c r="AY35" s="570"/>
      <c r="AZ35" s="570"/>
      <c r="BA35" s="570"/>
      <c r="BB35" s="570"/>
      <c r="BC35" s="570"/>
      <c r="BD35" s="312"/>
      <c r="BE35" s="571" t="str">
        <f t="shared" ref="BE35:BE43" si="3">IF(BG35="","",BE34+1)</f>
        <v/>
      </c>
      <c r="BF35" s="571"/>
      <c r="BG35" s="570"/>
      <c r="BH35" s="570"/>
      <c r="BI35" s="570"/>
      <c r="BJ35" s="570"/>
      <c r="BK35" s="570"/>
      <c r="BL35" s="570"/>
      <c r="BM35" s="570"/>
      <c r="BN35" s="570"/>
      <c r="BO35" s="570"/>
      <c r="BP35" s="570"/>
      <c r="BQ35" s="570"/>
      <c r="BR35" s="570"/>
      <c r="BS35" s="570"/>
      <c r="BT35" s="570"/>
      <c r="BU35" s="570"/>
      <c r="BV35" s="312"/>
      <c r="BW35" s="571">
        <f t="shared" ref="BW35:BW43" si="4">IF(BY35="","",BW34+1)</f>
        <v>8</v>
      </c>
      <c r="BX35" s="571"/>
      <c r="BY35" s="570" t="str">
        <f>IF('各会計、関係団体の財政状況及び健全化判断比率'!B69="","",'各会計、関係団体の財政状況及び健全化判断比率'!B69)</f>
        <v>埼葛斎場組合</v>
      </c>
      <c r="BZ35" s="570"/>
      <c r="CA35" s="570"/>
      <c r="CB35" s="570"/>
      <c r="CC35" s="570"/>
      <c r="CD35" s="570"/>
      <c r="CE35" s="570"/>
      <c r="CF35" s="570"/>
      <c r="CG35" s="570"/>
      <c r="CH35" s="570"/>
      <c r="CI35" s="570"/>
      <c r="CJ35" s="570"/>
      <c r="CK35" s="570"/>
      <c r="CL35" s="570"/>
      <c r="CM35" s="570"/>
      <c r="CN35" s="312"/>
      <c r="CO35" s="571" t="str">
        <f t="shared" ref="CO35:CO43" si="5">IF(CQ35="","",CO34+1)</f>
        <v/>
      </c>
      <c r="CP35" s="571"/>
      <c r="CQ35" s="570" t="str">
        <f>IF('各会計、関係団体の財政状況及び健全化判断比率'!BS8="","",'各会計、関係団体の財政状況及び健全化判断比率'!BS8)</f>
        <v/>
      </c>
      <c r="CR35" s="570"/>
      <c r="CS35" s="570"/>
      <c r="CT35" s="570"/>
      <c r="CU35" s="570"/>
      <c r="CV35" s="570"/>
      <c r="CW35" s="570"/>
      <c r="CX35" s="570"/>
      <c r="CY35" s="570"/>
      <c r="CZ35" s="570"/>
      <c r="DA35" s="570"/>
      <c r="DB35" s="570"/>
      <c r="DC35" s="570"/>
      <c r="DD35" s="570"/>
      <c r="DE35" s="570"/>
      <c r="DG35" s="574" t="str">
        <f>IF('各会計、関係団体の財政状況及び健全化判断比率'!BR8="","",'各会計、関係団体の財政状況及び健全化判断比率'!BR8)</f>
        <v/>
      </c>
      <c r="DH35" s="574"/>
      <c r="DI35" s="311"/>
    </row>
    <row r="36" spans="1:113" ht="32.25" customHeight="1" x14ac:dyDescent="0.15">
      <c r="A36" s="312"/>
      <c r="B36" s="313"/>
      <c r="C36" s="571" t="str">
        <f t="shared" si="0"/>
        <v/>
      </c>
      <c r="D36" s="571"/>
      <c r="E36" s="570" t="str">
        <f>IF('各会計、関係団体の財政状況及び健全化判断比率'!B9="","",'各会計、関係団体の財政状況及び健全化判断比率'!B9)</f>
        <v/>
      </c>
      <c r="F36" s="570"/>
      <c r="G36" s="570"/>
      <c r="H36" s="570"/>
      <c r="I36" s="570"/>
      <c r="J36" s="570"/>
      <c r="K36" s="570"/>
      <c r="L36" s="570"/>
      <c r="M36" s="570"/>
      <c r="N36" s="570"/>
      <c r="O36" s="570"/>
      <c r="P36" s="570"/>
      <c r="Q36" s="570"/>
      <c r="R36" s="570"/>
      <c r="S36" s="570"/>
      <c r="T36" s="312"/>
      <c r="U36" s="571">
        <f t="shared" si="1"/>
        <v>4</v>
      </c>
      <c r="V36" s="571"/>
      <c r="W36" s="570" t="str">
        <f>IF('各会計、関係団体の財政状況及び健全化判断比率'!B30="","",'各会計、関係団体の財政状況及び健全化判断比率'!B30)</f>
        <v>後期高齢者医療特別会計</v>
      </c>
      <c r="X36" s="570"/>
      <c r="Y36" s="570"/>
      <c r="Z36" s="570"/>
      <c r="AA36" s="570"/>
      <c r="AB36" s="570"/>
      <c r="AC36" s="570"/>
      <c r="AD36" s="570"/>
      <c r="AE36" s="570"/>
      <c r="AF36" s="570"/>
      <c r="AG36" s="570"/>
      <c r="AH36" s="570"/>
      <c r="AI36" s="570"/>
      <c r="AJ36" s="570"/>
      <c r="AK36" s="570"/>
      <c r="AL36" s="312"/>
      <c r="AM36" s="571" t="str">
        <f t="shared" si="2"/>
        <v/>
      </c>
      <c r="AN36" s="571"/>
      <c r="AO36" s="570"/>
      <c r="AP36" s="570"/>
      <c r="AQ36" s="570"/>
      <c r="AR36" s="570"/>
      <c r="AS36" s="570"/>
      <c r="AT36" s="570"/>
      <c r="AU36" s="570"/>
      <c r="AV36" s="570"/>
      <c r="AW36" s="570"/>
      <c r="AX36" s="570"/>
      <c r="AY36" s="570"/>
      <c r="AZ36" s="570"/>
      <c r="BA36" s="570"/>
      <c r="BB36" s="570"/>
      <c r="BC36" s="570"/>
      <c r="BD36" s="312"/>
      <c r="BE36" s="571" t="str">
        <f t="shared" si="3"/>
        <v/>
      </c>
      <c r="BF36" s="571"/>
      <c r="BG36" s="570"/>
      <c r="BH36" s="570"/>
      <c r="BI36" s="570"/>
      <c r="BJ36" s="570"/>
      <c r="BK36" s="570"/>
      <c r="BL36" s="570"/>
      <c r="BM36" s="570"/>
      <c r="BN36" s="570"/>
      <c r="BO36" s="570"/>
      <c r="BP36" s="570"/>
      <c r="BQ36" s="570"/>
      <c r="BR36" s="570"/>
      <c r="BS36" s="570"/>
      <c r="BT36" s="570"/>
      <c r="BU36" s="570"/>
      <c r="BV36" s="312"/>
      <c r="BW36" s="571">
        <f t="shared" si="4"/>
        <v>9</v>
      </c>
      <c r="BX36" s="571"/>
      <c r="BY36" s="570" t="str">
        <f>IF('各会計、関係団体の財政状況及び健全化判断比率'!B70="","",'各会計、関係団体の財政状況及び健全化判断比率'!B70)</f>
        <v>埼玉県後期高齢者医療広域連合</v>
      </c>
      <c r="BZ36" s="570"/>
      <c r="CA36" s="570"/>
      <c r="CB36" s="570"/>
      <c r="CC36" s="570"/>
      <c r="CD36" s="570"/>
      <c r="CE36" s="570"/>
      <c r="CF36" s="570"/>
      <c r="CG36" s="570"/>
      <c r="CH36" s="570"/>
      <c r="CI36" s="570"/>
      <c r="CJ36" s="570"/>
      <c r="CK36" s="570"/>
      <c r="CL36" s="570"/>
      <c r="CM36" s="570"/>
      <c r="CN36" s="312"/>
      <c r="CO36" s="571" t="str">
        <f t="shared" si="5"/>
        <v/>
      </c>
      <c r="CP36" s="571"/>
      <c r="CQ36" s="570" t="str">
        <f>IF('各会計、関係団体の財政状況及び健全化判断比率'!BS9="","",'各会計、関係団体の財政状況及び健全化判断比率'!BS9)</f>
        <v/>
      </c>
      <c r="CR36" s="570"/>
      <c r="CS36" s="570"/>
      <c r="CT36" s="570"/>
      <c r="CU36" s="570"/>
      <c r="CV36" s="570"/>
      <c r="CW36" s="570"/>
      <c r="CX36" s="570"/>
      <c r="CY36" s="570"/>
      <c r="CZ36" s="570"/>
      <c r="DA36" s="570"/>
      <c r="DB36" s="570"/>
      <c r="DC36" s="570"/>
      <c r="DD36" s="570"/>
      <c r="DE36" s="570"/>
      <c r="DG36" s="574" t="str">
        <f>IF('各会計、関係団体の財政状況及び健全化判断比率'!BR9="","",'各会計、関係団体の財政状況及び健全化判断比率'!BR9)</f>
        <v/>
      </c>
      <c r="DH36" s="574"/>
      <c r="DI36" s="311"/>
    </row>
    <row r="37" spans="1:113" ht="32.25" customHeight="1" x14ac:dyDescent="0.15">
      <c r="A37" s="312"/>
      <c r="B37" s="313"/>
      <c r="C37" s="571" t="str">
        <f t="shared" si="0"/>
        <v/>
      </c>
      <c r="D37" s="571"/>
      <c r="E37" s="570" t="str">
        <f>IF('各会計、関係団体の財政状況及び健全化判断比率'!B10="","",'各会計、関係団体の財政状況及び健全化判断比率'!B10)</f>
        <v/>
      </c>
      <c r="F37" s="570"/>
      <c r="G37" s="570"/>
      <c r="H37" s="570"/>
      <c r="I37" s="570"/>
      <c r="J37" s="570"/>
      <c r="K37" s="570"/>
      <c r="L37" s="570"/>
      <c r="M37" s="570"/>
      <c r="N37" s="570"/>
      <c r="O37" s="570"/>
      <c r="P37" s="570"/>
      <c r="Q37" s="570"/>
      <c r="R37" s="570"/>
      <c r="S37" s="570"/>
      <c r="T37" s="312"/>
      <c r="U37" s="571" t="str">
        <f t="shared" si="1"/>
        <v/>
      </c>
      <c r="V37" s="571"/>
      <c r="W37" s="570"/>
      <c r="X37" s="570"/>
      <c r="Y37" s="570"/>
      <c r="Z37" s="570"/>
      <c r="AA37" s="570"/>
      <c r="AB37" s="570"/>
      <c r="AC37" s="570"/>
      <c r="AD37" s="570"/>
      <c r="AE37" s="570"/>
      <c r="AF37" s="570"/>
      <c r="AG37" s="570"/>
      <c r="AH37" s="570"/>
      <c r="AI37" s="570"/>
      <c r="AJ37" s="570"/>
      <c r="AK37" s="570"/>
      <c r="AL37" s="312"/>
      <c r="AM37" s="571" t="str">
        <f t="shared" si="2"/>
        <v/>
      </c>
      <c r="AN37" s="571"/>
      <c r="AO37" s="570"/>
      <c r="AP37" s="570"/>
      <c r="AQ37" s="570"/>
      <c r="AR37" s="570"/>
      <c r="AS37" s="570"/>
      <c r="AT37" s="570"/>
      <c r="AU37" s="570"/>
      <c r="AV37" s="570"/>
      <c r="AW37" s="570"/>
      <c r="AX37" s="570"/>
      <c r="AY37" s="570"/>
      <c r="AZ37" s="570"/>
      <c r="BA37" s="570"/>
      <c r="BB37" s="570"/>
      <c r="BC37" s="570"/>
      <c r="BD37" s="312"/>
      <c r="BE37" s="571" t="str">
        <f t="shared" si="3"/>
        <v/>
      </c>
      <c r="BF37" s="571"/>
      <c r="BG37" s="570"/>
      <c r="BH37" s="570"/>
      <c r="BI37" s="570"/>
      <c r="BJ37" s="570"/>
      <c r="BK37" s="570"/>
      <c r="BL37" s="570"/>
      <c r="BM37" s="570"/>
      <c r="BN37" s="570"/>
      <c r="BO37" s="570"/>
      <c r="BP37" s="570"/>
      <c r="BQ37" s="570"/>
      <c r="BR37" s="570"/>
      <c r="BS37" s="570"/>
      <c r="BT37" s="570"/>
      <c r="BU37" s="570"/>
      <c r="BV37" s="312"/>
      <c r="BW37" s="571">
        <f t="shared" si="4"/>
        <v>10</v>
      </c>
      <c r="BX37" s="571"/>
      <c r="BY37" s="570" t="str">
        <f>IF('各会計、関係団体の財政状況及び健全化判断比率'!B71="","",'各会計、関係団体の財政状況及び健全化判断比率'!B71)</f>
        <v>埼玉県後期高齢者医療広域連合</v>
      </c>
      <c r="BZ37" s="570"/>
      <c r="CA37" s="570"/>
      <c r="CB37" s="570"/>
      <c r="CC37" s="570"/>
      <c r="CD37" s="570"/>
      <c r="CE37" s="570"/>
      <c r="CF37" s="570"/>
      <c r="CG37" s="570"/>
      <c r="CH37" s="570"/>
      <c r="CI37" s="570"/>
      <c r="CJ37" s="570"/>
      <c r="CK37" s="570"/>
      <c r="CL37" s="570"/>
      <c r="CM37" s="570"/>
      <c r="CN37" s="312"/>
      <c r="CO37" s="571" t="str">
        <f t="shared" si="5"/>
        <v/>
      </c>
      <c r="CP37" s="571"/>
      <c r="CQ37" s="570" t="str">
        <f>IF('各会計、関係団体の財政状況及び健全化判断比率'!BS10="","",'各会計、関係団体の財政状況及び健全化判断比率'!BS10)</f>
        <v/>
      </c>
      <c r="CR37" s="570"/>
      <c r="CS37" s="570"/>
      <c r="CT37" s="570"/>
      <c r="CU37" s="570"/>
      <c r="CV37" s="570"/>
      <c r="CW37" s="570"/>
      <c r="CX37" s="570"/>
      <c r="CY37" s="570"/>
      <c r="CZ37" s="570"/>
      <c r="DA37" s="570"/>
      <c r="DB37" s="570"/>
      <c r="DC37" s="570"/>
      <c r="DD37" s="570"/>
      <c r="DE37" s="570"/>
      <c r="DG37" s="574" t="str">
        <f>IF('各会計、関係団体の財政状況及び健全化判断比率'!BR10="","",'各会計、関係団体の財政状況及び健全化判断比率'!BR10)</f>
        <v/>
      </c>
      <c r="DH37" s="574"/>
      <c r="DI37" s="311"/>
    </row>
    <row r="38" spans="1:113" ht="32.25" customHeight="1" x14ac:dyDescent="0.15">
      <c r="A38" s="312"/>
      <c r="B38" s="313"/>
      <c r="C38" s="571" t="str">
        <f t="shared" si="0"/>
        <v/>
      </c>
      <c r="D38" s="571"/>
      <c r="E38" s="570" t="str">
        <f>IF('各会計、関係団体の財政状況及び健全化判断比率'!B11="","",'各会計、関係団体の財政状況及び健全化判断比率'!B11)</f>
        <v/>
      </c>
      <c r="F38" s="570"/>
      <c r="G38" s="570"/>
      <c r="H38" s="570"/>
      <c r="I38" s="570"/>
      <c r="J38" s="570"/>
      <c r="K38" s="570"/>
      <c r="L38" s="570"/>
      <c r="M38" s="570"/>
      <c r="N38" s="570"/>
      <c r="O38" s="570"/>
      <c r="P38" s="570"/>
      <c r="Q38" s="570"/>
      <c r="R38" s="570"/>
      <c r="S38" s="570"/>
      <c r="T38" s="312"/>
      <c r="U38" s="571" t="str">
        <f t="shared" si="1"/>
        <v/>
      </c>
      <c r="V38" s="571"/>
      <c r="W38" s="570"/>
      <c r="X38" s="570"/>
      <c r="Y38" s="570"/>
      <c r="Z38" s="570"/>
      <c r="AA38" s="570"/>
      <c r="AB38" s="570"/>
      <c r="AC38" s="570"/>
      <c r="AD38" s="570"/>
      <c r="AE38" s="570"/>
      <c r="AF38" s="570"/>
      <c r="AG38" s="570"/>
      <c r="AH38" s="570"/>
      <c r="AI38" s="570"/>
      <c r="AJ38" s="570"/>
      <c r="AK38" s="570"/>
      <c r="AL38" s="312"/>
      <c r="AM38" s="571" t="str">
        <f t="shared" si="2"/>
        <v/>
      </c>
      <c r="AN38" s="571"/>
      <c r="AO38" s="570"/>
      <c r="AP38" s="570"/>
      <c r="AQ38" s="570"/>
      <c r="AR38" s="570"/>
      <c r="AS38" s="570"/>
      <c r="AT38" s="570"/>
      <c r="AU38" s="570"/>
      <c r="AV38" s="570"/>
      <c r="AW38" s="570"/>
      <c r="AX38" s="570"/>
      <c r="AY38" s="570"/>
      <c r="AZ38" s="570"/>
      <c r="BA38" s="570"/>
      <c r="BB38" s="570"/>
      <c r="BC38" s="570"/>
      <c r="BD38" s="312"/>
      <c r="BE38" s="571" t="str">
        <f t="shared" si="3"/>
        <v/>
      </c>
      <c r="BF38" s="571"/>
      <c r="BG38" s="570"/>
      <c r="BH38" s="570"/>
      <c r="BI38" s="570"/>
      <c r="BJ38" s="570"/>
      <c r="BK38" s="570"/>
      <c r="BL38" s="570"/>
      <c r="BM38" s="570"/>
      <c r="BN38" s="570"/>
      <c r="BO38" s="570"/>
      <c r="BP38" s="570"/>
      <c r="BQ38" s="570"/>
      <c r="BR38" s="570"/>
      <c r="BS38" s="570"/>
      <c r="BT38" s="570"/>
      <c r="BU38" s="570"/>
      <c r="BV38" s="312"/>
      <c r="BW38" s="571">
        <f t="shared" si="4"/>
        <v>11</v>
      </c>
      <c r="BX38" s="571"/>
      <c r="BY38" s="570" t="str">
        <f>IF('各会計、関係団体の財政状況及び健全化判断比率'!B72="","",'各会計、関係団体の財政状況及び健全化判断比率'!B72)</f>
        <v>埼玉県市町村総合事務組合</v>
      </c>
      <c r="BZ38" s="570"/>
      <c r="CA38" s="570"/>
      <c r="CB38" s="570"/>
      <c r="CC38" s="570"/>
      <c r="CD38" s="570"/>
      <c r="CE38" s="570"/>
      <c r="CF38" s="570"/>
      <c r="CG38" s="570"/>
      <c r="CH38" s="570"/>
      <c r="CI38" s="570"/>
      <c r="CJ38" s="570"/>
      <c r="CK38" s="570"/>
      <c r="CL38" s="570"/>
      <c r="CM38" s="570"/>
      <c r="CN38" s="312"/>
      <c r="CO38" s="571" t="str">
        <f t="shared" si="5"/>
        <v/>
      </c>
      <c r="CP38" s="571"/>
      <c r="CQ38" s="570" t="str">
        <f>IF('各会計、関係団体の財政状況及び健全化判断比率'!BS11="","",'各会計、関係団体の財政状況及び健全化判断比率'!BS11)</f>
        <v/>
      </c>
      <c r="CR38" s="570"/>
      <c r="CS38" s="570"/>
      <c r="CT38" s="570"/>
      <c r="CU38" s="570"/>
      <c r="CV38" s="570"/>
      <c r="CW38" s="570"/>
      <c r="CX38" s="570"/>
      <c r="CY38" s="570"/>
      <c r="CZ38" s="570"/>
      <c r="DA38" s="570"/>
      <c r="DB38" s="570"/>
      <c r="DC38" s="570"/>
      <c r="DD38" s="570"/>
      <c r="DE38" s="570"/>
      <c r="DG38" s="574" t="str">
        <f>IF('各会計、関係団体の財政状況及び健全化判断比率'!BR11="","",'各会計、関係団体の財政状況及び健全化判断比率'!BR11)</f>
        <v/>
      </c>
      <c r="DH38" s="574"/>
      <c r="DI38" s="311"/>
    </row>
    <row r="39" spans="1:113" ht="32.25" customHeight="1" x14ac:dyDescent="0.15">
      <c r="A39" s="312"/>
      <c r="B39" s="313"/>
      <c r="C39" s="571" t="str">
        <f t="shared" si="0"/>
        <v/>
      </c>
      <c r="D39" s="571"/>
      <c r="E39" s="570" t="str">
        <f>IF('各会計、関係団体の財政状況及び健全化判断比率'!B12="","",'各会計、関係団体の財政状況及び健全化判断比率'!B12)</f>
        <v/>
      </c>
      <c r="F39" s="570"/>
      <c r="G39" s="570"/>
      <c r="H39" s="570"/>
      <c r="I39" s="570"/>
      <c r="J39" s="570"/>
      <c r="K39" s="570"/>
      <c r="L39" s="570"/>
      <c r="M39" s="570"/>
      <c r="N39" s="570"/>
      <c r="O39" s="570"/>
      <c r="P39" s="570"/>
      <c r="Q39" s="570"/>
      <c r="R39" s="570"/>
      <c r="S39" s="570"/>
      <c r="T39" s="312"/>
      <c r="U39" s="571" t="str">
        <f t="shared" si="1"/>
        <v/>
      </c>
      <c r="V39" s="571"/>
      <c r="W39" s="570"/>
      <c r="X39" s="570"/>
      <c r="Y39" s="570"/>
      <c r="Z39" s="570"/>
      <c r="AA39" s="570"/>
      <c r="AB39" s="570"/>
      <c r="AC39" s="570"/>
      <c r="AD39" s="570"/>
      <c r="AE39" s="570"/>
      <c r="AF39" s="570"/>
      <c r="AG39" s="570"/>
      <c r="AH39" s="570"/>
      <c r="AI39" s="570"/>
      <c r="AJ39" s="570"/>
      <c r="AK39" s="570"/>
      <c r="AL39" s="312"/>
      <c r="AM39" s="571" t="str">
        <f t="shared" si="2"/>
        <v/>
      </c>
      <c r="AN39" s="571"/>
      <c r="AO39" s="570"/>
      <c r="AP39" s="570"/>
      <c r="AQ39" s="570"/>
      <c r="AR39" s="570"/>
      <c r="AS39" s="570"/>
      <c r="AT39" s="570"/>
      <c r="AU39" s="570"/>
      <c r="AV39" s="570"/>
      <c r="AW39" s="570"/>
      <c r="AX39" s="570"/>
      <c r="AY39" s="570"/>
      <c r="AZ39" s="570"/>
      <c r="BA39" s="570"/>
      <c r="BB39" s="570"/>
      <c r="BC39" s="570"/>
      <c r="BD39" s="312"/>
      <c r="BE39" s="571" t="str">
        <f t="shared" si="3"/>
        <v/>
      </c>
      <c r="BF39" s="571"/>
      <c r="BG39" s="570"/>
      <c r="BH39" s="570"/>
      <c r="BI39" s="570"/>
      <c r="BJ39" s="570"/>
      <c r="BK39" s="570"/>
      <c r="BL39" s="570"/>
      <c r="BM39" s="570"/>
      <c r="BN39" s="570"/>
      <c r="BO39" s="570"/>
      <c r="BP39" s="570"/>
      <c r="BQ39" s="570"/>
      <c r="BR39" s="570"/>
      <c r="BS39" s="570"/>
      <c r="BT39" s="570"/>
      <c r="BU39" s="570"/>
      <c r="BV39" s="312"/>
      <c r="BW39" s="571">
        <f t="shared" si="4"/>
        <v>12</v>
      </c>
      <c r="BX39" s="571"/>
      <c r="BY39" s="570" t="str">
        <f>IF('各会計、関係団体の財政状況及び健全化判断比率'!B73="","",'各会計、関係団体の財政状況及び健全化判断比率'!B73)</f>
        <v>埼玉県市町村総合事務組合</v>
      </c>
      <c r="BZ39" s="570"/>
      <c r="CA39" s="570"/>
      <c r="CB39" s="570"/>
      <c r="CC39" s="570"/>
      <c r="CD39" s="570"/>
      <c r="CE39" s="570"/>
      <c r="CF39" s="570"/>
      <c r="CG39" s="570"/>
      <c r="CH39" s="570"/>
      <c r="CI39" s="570"/>
      <c r="CJ39" s="570"/>
      <c r="CK39" s="570"/>
      <c r="CL39" s="570"/>
      <c r="CM39" s="570"/>
      <c r="CN39" s="312"/>
      <c r="CO39" s="571" t="str">
        <f t="shared" si="5"/>
        <v/>
      </c>
      <c r="CP39" s="571"/>
      <c r="CQ39" s="570" t="str">
        <f>IF('各会計、関係団体の財政状況及び健全化判断比率'!BS12="","",'各会計、関係団体の財政状況及び健全化判断比率'!BS12)</f>
        <v/>
      </c>
      <c r="CR39" s="570"/>
      <c r="CS39" s="570"/>
      <c r="CT39" s="570"/>
      <c r="CU39" s="570"/>
      <c r="CV39" s="570"/>
      <c r="CW39" s="570"/>
      <c r="CX39" s="570"/>
      <c r="CY39" s="570"/>
      <c r="CZ39" s="570"/>
      <c r="DA39" s="570"/>
      <c r="DB39" s="570"/>
      <c r="DC39" s="570"/>
      <c r="DD39" s="570"/>
      <c r="DE39" s="570"/>
      <c r="DG39" s="574" t="str">
        <f>IF('各会計、関係団体の財政状況及び健全化判断比率'!BR12="","",'各会計、関係団体の財政状況及び健全化判断比率'!BR12)</f>
        <v/>
      </c>
      <c r="DH39" s="574"/>
      <c r="DI39" s="311"/>
    </row>
    <row r="40" spans="1:113" ht="32.25" customHeight="1" x14ac:dyDescent="0.15">
      <c r="A40" s="312"/>
      <c r="B40" s="313"/>
      <c r="C40" s="571" t="str">
        <f t="shared" si="0"/>
        <v/>
      </c>
      <c r="D40" s="571"/>
      <c r="E40" s="570" t="str">
        <f>IF('各会計、関係団体の財政状況及び健全化判断比率'!B13="","",'各会計、関係団体の財政状況及び健全化判断比率'!B13)</f>
        <v/>
      </c>
      <c r="F40" s="570"/>
      <c r="G40" s="570"/>
      <c r="H40" s="570"/>
      <c r="I40" s="570"/>
      <c r="J40" s="570"/>
      <c r="K40" s="570"/>
      <c r="L40" s="570"/>
      <c r="M40" s="570"/>
      <c r="N40" s="570"/>
      <c r="O40" s="570"/>
      <c r="P40" s="570"/>
      <c r="Q40" s="570"/>
      <c r="R40" s="570"/>
      <c r="S40" s="570"/>
      <c r="T40" s="312"/>
      <c r="U40" s="571" t="str">
        <f t="shared" si="1"/>
        <v/>
      </c>
      <c r="V40" s="571"/>
      <c r="W40" s="570"/>
      <c r="X40" s="570"/>
      <c r="Y40" s="570"/>
      <c r="Z40" s="570"/>
      <c r="AA40" s="570"/>
      <c r="AB40" s="570"/>
      <c r="AC40" s="570"/>
      <c r="AD40" s="570"/>
      <c r="AE40" s="570"/>
      <c r="AF40" s="570"/>
      <c r="AG40" s="570"/>
      <c r="AH40" s="570"/>
      <c r="AI40" s="570"/>
      <c r="AJ40" s="570"/>
      <c r="AK40" s="570"/>
      <c r="AL40" s="312"/>
      <c r="AM40" s="571" t="str">
        <f t="shared" si="2"/>
        <v/>
      </c>
      <c r="AN40" s="571"/>
      <c r="AO40" s="570"/>
      <c r="AP40" s="570"/>
      <c r="AQ40" s="570"/>
      <c r="AR40" s="570"/>
      <c r="AS40" s="570"/>
      <c r="AT40" s="570"/>
      <c r="AU40" s="570"/>
      <c r="AV40" s="570"/>
      <c r="AW40" s="570"/>
      <c r="AX40" s="570"/>
      <c r="AY40" s="570"/>
      <c r="AZ40" s="570"/>
      <c r="BA40" s="570"/>
      <c r="BB40" s="570"/>
      <c r="BC40" s="570"/>
      <c r="BD40" s="312"/>
      <c r="BE40" s="571" t="str">
        <f t="shared" si="3"/>
        <v/>
      </c>
      <c r="BF40" s="571"/>
      <c r="BG40" s="570"/>
      <c r="BH40" s="570"/>
      <c r="BI40" s="570"/>
      <c r="BJ40" s="570"/>
      <c r="BK40" s="570"/>
      <c r="BL40" s="570"/>
      <c r="BM40" s="570"/>
      <c r="BN40" s="570"/>
      <c r="BO40" s="570"/>
      <c r="BP40" s="570"/>
      <c r="BQ40" s="570"/>
      <c r="BR40" s="570"/>
      <c r="BS40" s="570"/>
      <c r="BT40" s="570"/>
      <c r="BU40" s="570"/>
      <c r="BV40" s="312"/>
      <c r="BW40" s="571">
        <f t="shared" si="4"/>
        <v>13</v>
      </c>
      <c r="BX40" s="571"/>
      <c r="BY40" s="570" t="str">
        <f>IF('各会計、関係団体の財政状況及び健全化判断比率'!B74="","",'各会計、関係団体の財政状況及び健全化判断比率'!B74)</f>
        <v>彩の国さいたま人づくり広域連合</v>
      </c>
      <c r="BZ40" s="570"/>
      <c r="CA40" s="570"/>
      <c r="CB40" s="570"/>
      <c r="CC40" s="570"/>
      <c r="CD40" s="570"/>
      <c r="CE40" s="570"/>
      <c r="CF40" s="570"/>
      <c r="CG40" s="570"/>
      <c r="CH40" s="570"/>
      <c r="CI40" s="570"/>
      <c r="CJ40" s="570"/>
      <c r="CK40" s="570"/>
      <c r="CL40" s="570"/>
      <c r="CM40" s="570"/>
      <c r="CN40" s="312"/>
      <c r="CO40" s="571" t="str">
        <f t="shared" si="5"/>
        <v/>
      </c>
      <c r="CP40" s="571"/>
      <c r="CQ40" s="570" t="str">
        <f>IF('各会計、関係団体の財政状況及び健全化判断比率'!BS13="","",'各会計、関係団体の財政状況及び健全化判断比率'!BS13)</f>
        <v/>
      </c>
      <c r="CR40" s="570"/>
      <c r="CS40" s="570"/>
      <c r="CT40" s="570"/>
      <c r="CU40" s="570"/>
      <c r="CV40" s="570"/>
      <c r="CW40" s="570"/>
      <c r="CX40" s="570"/>
      <c r="CY40" s="570"/>
      <c r="CZ40" s="570"/>
      <c r="DA40" s="570"/>
      <c r="DB40" s="570"/>
      <c r="DC40" s="570"/>
      <c r="DD40" s="570"/>
      <c r="DE40" s="570"/>
      <c r="DG40" s="574" t="str">
        <f>IF('各会計、関係団体の財政状況及び健全化判断比率'!BR13="","",'各会計、関係団体の財政状況及び健全化判断比率'!BR13)</f>
        <v/>
      </c>
      <c r="DH40" s="574"/>
      <c r="DI40" s="311"/>
    </row>
    <row r="41" spans="1:113" ht="32.25" customHeight="1" x14ac:dyDescent="0.15">
      <c r="A41" s="312"/>
      <c r="B41" s="313"/>
      <c r="C41" s="571" t="str">
        <f t="shared" si="0"/>
        <v/>
      </c>
      <c r="D41" s="571"/>
      <c r="E41" s="570" t="str">
        <f>IF('各会計、関係団体の財政状況及び健全化判断比率'!B14="","",'各会計、関係団体の財政状況及び健全化判断比率'!B14)</f>
        <v/>
      </c>
      <c r="F41" s="570"/>
      <c r="G41" s="570"/>
      <c r="H41" s="570"/>
      <c r="I41" s="570"/>
      <c r="J41" s="570"/>
      <c r="K41" s="570"/>
      <c r="L41" s="570"/>
      <c r="M41" s="570"/>
      <c r="N41" s="570"/>
      <c r="O41" s="570"/>
      <c r="P41" s="570"/>
      <c r="Q41" s="570"/>
      <c r="R41" s="570"/>
      <c r="S41" s="570"/>
      <c r="T41" s="312"/>
      <c r="U41" s="571" t="str">
        <f t="shared" si="1"/>
        <v/>
      </c>
      <c r="V41" s="571"/>
      <c r="W41" s="570"/>
      <c r="X41" s="570"/>
      <c r="Y41" s="570"/>
      <c r="Z41" s="570"/>
      <c r="AA41" s="570"/>
      <c r="AB41" s="570"/>
      <c r="AC41" s="570"/>
      <c r="AD41" s="570"/>
      <c r="AE41" s="570"/>
      <c r="AF41" s="570"/>
      <c r="AG41" s="570"/>
      <c r="AH41" s="570"/>
      <c r="AI41" s="570"/>
      <c r="AJ41" s="570"/>
      <c r="AK41" s="570"/>
      <c r="AL41" s="312"/>
      <c r="AM41" s="571" t="str">
        <f t="shared" si="2"/>
        <v/>
      </c>
      <c r="AN41" s="571"/>
      <c r="AO41" s="570"/>
      <c r="AP41" s="570"/>
      <c r="AQ41" s="570"/>
      <c r="AR41" s="570"/>
      <c r="AS41" s="570"/>
      <c r="AT41" s="570"/>
      <c r="AU41" s="570"/>
      <c r="AV41" s="570"/>
      <c r="AW41" s="570"/>
      <c r="AX41" s="570"/>
      <c r="AY41" s="570"/>
      <c r="AZ41" s="570"/>
      <c r="BA41" s="570"/>
      <c r="BB41" s="570"/>
      <c r="BC41" s="570"/>
      <c r="BD41" s="312"/>
      <c r="BE41" s="571" t="str">
        <f t="shared" si="3"/>
        <v/>
      </c>
      <c r="BF41" s="571"/>
      <c r="BG41" s="570"/>
      <c r="BH41" s="570"/>
      <c r="BI41" s="570"/>
      <c r="BJ41" s="570"/>
      <c r="BK41" s="570"/>
      <c r="BL41" s="570"/>
      <c r="BM41" s="570"/>
      <c r="BN41" s="570"/>
      <c r="BO41" s="570"/>
      <c r="BP41" s="570"/>
      <c r="BQ41" s="570"/>
      <c r="BR41" s="570"/>
      <c r="BS41" s="570"/>
      <c r="BT41" s="570"/>
      <c r="BU41" s="570"/>
      <c r="BV41" s="312"/>
      <c r="BW41" s="571" t="str">
        <f t="shared" si="4"/>
        <v/>
      </c>
      <c r="BX41" s="571"/>
      <c r="BY41" s="570" t="str">
        <f>IF('各会計、関係団体の財政状況及び健全化判断比率'!B75="","",'各会計、関係団体の財政状況及び健全化判断比率'!B75)</f>
        <v/>
      </c>
      <c r="BZ41" s="570"/>
      <c r="CA41" s="570"/>
      <c r="CB41" s="570"/>
      <c r="CC41" s="570"/>
      <c r="CD41" s="570"/>
      <c r="CE41" s="570"/>
      <c r="CF41" s="570"/>
      <c r="CG41" s="570"/>
      <c r="CH41" s="570"/>
      <c r="CI41" s="570"/>
      <c r="CJ41" s="570"/>
      <c r="CK41" s="570"/>
      <c r="CL41" s="570"/>
      <c r="CM41" s="570"/>
      <c r="CN41" s="312"/>
      <c r="CO41" s="571" t="str">
        <f t="shared" si="5"/>
        <v/>
      </c>
      <c r="CP41" s="571"/>
      <c r="CQ41" s="570" t="str">
        <f>IF('各会計、関係団体の財政状況及び健全化判断比率'!BS14="","",'各会計、関係団体の財政状況及び健全化判断比率'!BS14)</f>
        <v/>
      </c>
      <c r="CR41" s="570"/>
      <c r="CS41" s="570"/>
      <c r="CT41" s="570"/>
      <c r="CU41" s="570"/>
      <c r="CV41" s="570"/>
      <c r="CW41" s="570"/>
      <c r="CX41" s="570"/>
      <c r="CY41" s="570"/>
      <c r="CZ41" s="570"/>
      <c r="DA41" s="570"/>
      <c r="DB41" s="570"/>
      <c r="DC41" s="570"/>
      <c r="DD41" s="570"/>
      <c r="DE41" s="570"/>
      <c r="DG41" s="574" t="str">
        <f>IF('各会計、関係団体の財政状況及び健全化判断比率'!BR14="","",'各会計、関係団体の財政状況及び健全化判断比率'!BR14)</f>
        <v/>
      </c>
      <c r="DH41" s="574"/>
      <c r="DI41" s="311"/>
    </row>
    <row r="42" spans="1:113" ht="32.25" customHeight="1" x14ac:dyDescent="0.15">
      <c r="B42" s="313"/>
      <c r="C42" s="571" t="str">
        <f t="shared" si="0"/>
        <v/>
      </c>
      <c r="D42" s="571"/>
      <c r="E42" s="570" t="str">
        <f>IF('各会計、関係団体の財政状況及び健全化判断比率'!B15="","",'各会計、関係団体の財政状況及び健全化判断比率'!B15)</f>
        <v/>
      </c>
      <c r="F42" s="570"/>
      <c r="G42" s="570"/>
      <c r="H42" s="570"/>
      <c r="I42" s="570"/>
      <c r="J42" s="570"/>
      <c r="K42" s="570"/>
      <c r="L42" s="570"/>
      <c r="M42" s="570"/>
      <c r="N42" s="570"/>
      <c r="O42" s="570"/>
      <c r="P42" s="570"/>
      <c r="Q42" s="570"/>
      <c r="R42" s="570"/>
      <c r="S42" s="570"/>
      <c r="T42" s="312"/>
      <c r="U42" s="571" t="str">
        <f t="shared" si="1"/>
        <v/>
      </c>
      <c r="V42" s="571"/>
      <c r="W42" s="570"/>
      <c r="X42" s="570"/>
      <c r="Y42" s="570"/>
      <c r="Z42" s="570"/>
      <c r="AA42" s="570"/>
      <c r="AB42" s="570"/>
      <c r="AC42" s="570"/>
      <c r="AD42" s="570"/>
      <c r="AE42" s="570"/>
      <c r="AF42" s="570"/>
      <c r="AG42" s="570"/>
      <c r="AH42" s="570"/>
      <c r="AI42" s="570"/>
      <c r="AJ42" s="570"/>
      <c r="AK42" s="570"/>
      <c r="AL42" s="312"/>
      <c r="AM42" s="571" t="str">
        <f t="shared" si="2"/>
        <v/>
      </c>
      <c r="AN42" s="571"/>
      <c r="AO42" s="570"/>
      <c r="AP42" s="570"/>
      <c r="AQ42" s="570"/>
      <c r="AR42" s="570"/>
      <c r="AS42" s="570"/>
      <c r="AT42" s="570"/>
      <c r="AU42" s="570"/>
      <c r="AV42" s="570"/>
      <c r="AW42" s="570"/>
      <c r="AX42" s="570"/>
      <c r="AY42" s="570"/>
      <c r="AZ42" s="570"/>
      <c r="BA42" s="570"/>
      <c r="BB42" s="570"/>
      <c r="BC42" s="570"/>
      <c r="BD42" s="312"/>
      <c r="BE42" s="571" t="str">
        <f t="shared" si="3"/>
        <v/>
      </c>
      <c r="BF42" s="571"/>
      <c r="BG42" s="570"/>
      <c r="BH42" s="570"/>
      <c r="BI42" s="570"/>
      <c r="BJ42" s="570"/>
      <c r="BK42" s="570"/>
      <c r="BL42" s="570"/>
      <c r="BM42" s="570"/>
      <c r="BN42" s="570"/>
      <c r="BO42" s="570"/>
      <c r="BP42" s="570"/>
      <c r="BQ42" s="570"/>
      <c r="BR42" s="570"/>
      <c r="BS42" s="570"/>
      <c r="BT42" s="570"/>
      <c r="BU42" s="570"/>
      <c r="BV42" s="312"/>
      <c r="BW42" s="571" t="str">
        <f t="shared" si="4"/>
        <v/>
      </c>
      <c r="BX42" s="571"/>
      <c r="BY42" s="570" t="str">
        <f>IF('各会計、関係団体の財政状況及び健全化判断比率'!B76="","",'各会計、関係団体の財政状況及び健全化判断比率'!B76)</f>
        <v/>
      </c>
      <c r="BZ42" s="570"/>
      <c r="CA42" s="570"/>
      <c r="CB42" s="570"/>
      <c r="CC42" s="570"/>
      <c r="CD42" s="570"/>
      <c r="CE42" s="570"/>
      <c r="CF42" s="570"/>
      <c r="CG42" s="570"/>
      <c r="CH42" s="570"/>
      <c r="CI42" s="570"/>
      <c r="CJ42" s="570"/>
      <c r="CK42" s="570"/>
      <c r="CL42" s="570"/>
      <c r="CM42" s="570"/>
      <c r="CN42" s="312"/>
      <c r="CO42" s="571" t="str">
        <f t="shared" si="5"/>
        <v/>
      </c>
      <c r="CP42" s="571"/>
      <c r="CQ42" s="570" t="str">
        <f>IF('各会計、関係団体の財政状況及び健全化判断比率'!BS15="","",'各会計、関係団体の財政状況及び健全化判断比率'!BS15)</f>
        <v/>
      </c>
      <c r="CR42" s="570"/>
      <c r="CS42" s="570"/>
      <c r="CT42" s="570"/>
      <c r="CU42" s="570"/>
      <c r="CV42" s="570"/>
      <c r="CW42" s="570"/>
      <c r="CX42" s="570"/>
      <c r="CY42" s="570"/>
      <c r="CZ42" s="570"/>
      <c r="DA42" s="570"/>
      <c r="DB42" s="570"/>
      <c r="DC42" s="570"/>
      <c r="DD42" s="570"/>
      <c r="DE42" s="570"/>
      <c r="DG42" s="574" t="str">
        <f>IF('各会計、関係団体の財政状況及び健全化判断比率'!BR15="","",'各会計、関係団体の財政状況及び健全化判断比率'!BR15)</f>
        <v/>
      </c>
      <c r="DH42" s="574"/>
      <c r="DI42" s="311"/>
    </row>
    <row r="43" spans="1:113" ht="32.25" customHeight="1" x14ac:dyDescent="0.15">
      <c r="B43" s="313"/>
      <c r="C43" s="571" t="str">
        <f t="shared" si="0"/>
        <v/>
      </c>
      <c r="D43" s="571"/>
      <c r="E43" s="570" t="str">
        <f>IF('各会計、関係団体の財政状況及び健全化判断比率'!B16="","",'各会計、関係団体の財政状況及び健全化判断比率'!B16)</f>
        <v/>
      </c>
      <c r="F43" s="570"/>
      <c r="G43" s="570"/>
      <c r="H43" s="570"/>
      <c r="I43" s="570"/>
      <c r="J43" s="570"/>
      <c r="K43" s="570"/>
      <c r="L43" s="570"/>
      <c r="M43" s="570"/>
      <c r="N43" s="570"/>
      <c r="O43" s="570"/>
      <c r="P43" s="570"/>
      <c r="Q43" s="570"/>
      <c r="R43" s="570"/>
      <c r="S43" s="570"/>
      <c r="T43" s="312"/>
      <c r="U43" s="571" t="str">
        <f t="shared" si="1"/>
        <v/>
      </c>
      <c r="V43" s="571"/>
      <c r="W43" s="570"/>
      <c r="X43" s="570"/>
      <c r="Y43" s="570"/>
      <c r="Z43" s="570"/>
      <c r="AA43" s="570"/>
      <c r="AB43" s="570"/>
      <c r="AC43" s="570"/>
      <c r="AD43" s="570"/>
      <c r="AE43" s="570"/>
      <c r="AF43" s="570"/>
      <c r="AG43" s="570"/>
      <c r="AH43" s="570"/>
      <c r="AI43" s="570"/>
      <c r="AJ43" s="570"/>
      <c r="AK43" s="570"/>
      <c r="AL43" s="312"/>
      <c r="AM43" s="571" t="str">
        <f t="shared" si="2"/>
        <v/>
      </c>
      <c r="AN43" s="571"/>
      <c r="AO43" s="570"/>
      <c r="AP43" s="570"/>
      <c r="AQ43" s="570"/>
      <c r="AR43" s="570"/>
      <c r="AS43" s="570"/>
      <c r="AT43" s="570"/>
      <c r="AU43" s="570"/>
      <c r="AV43" s="570"/>
      <c r="AW43" s="570"/>
      <c r="AX43" s="570"/>
      <c r="AY43" s="570"/>
      <c r="AZ43" s="570"/>
      <c r="BA43" s="570"/>
      <c r="BB43" s="570"/>
      <c r="BC43" s="570"/>
      <c r="BD43" s="312"/>
      <c r="BE43" s="571" t="str">
        <f t="shared" si="3"/>
        <v/>
      </c>
      <c r="BF43" s="571"/>
      <c r="BG43" s="570"/>
      <c r="BH43" s="570"/>
      <c r="BI43" s="570"/>
      <c r="BJ43" s="570"/>
      <c r="BK43" s="570"/>
      <c r="BL43" s="570"/>
      <c r="BM43" s="570"/>
      <c r="BN43" s="570"/>
      <c r="BO43" s="570"/>
      <c r="BP43" s="570"/>
      <c r="BQ43" s="570"/>
      <c r="BR43" s="570"/>
      <c r="BS43" s="570"/>
      <c r="BT43" s="570"/>
      <c r="BU43" s="570"/>
      <c r="BV43" s="312"/>
      <c r="BW43" s="571" t="str">
        <f t="shared" si="4"/>
        <v/>
      </c>
      <c r="BX43" s="571"/>
      <c r="BY43" s="570" t="str">
        <f>IF('各会計、関係団体の財政状況及び健全化判断比率'!B77="","",'各会計、関係団体の財政状況及び健全化判断比率'!B77)</f>
        <v/>
      </c>
      <c r="BZ43" s="570"/>
      <c r="CA43" s="570"/>
      <c r="CB43" s="570"/>
      <c r="CC43" s="570"/>
      <c r="CD43" s="570"/>
      <c r="CE43" s="570"/>
      <c r="CF43" s="570"/>
      <c r="CG43" s="570"/>
      <c r="CH43" s="570"/>
      <c r="CI43" s="570"/>
      <c r="CJ43" s="570"/>
      <c r="CK43" s="570"/>
      <c r="CL43" s="570"/>
      <c r="CM43" s="570"/>
      <c r="CN43" s="312"/>
      <c r="CO43" s="571" t="str">
        <f t="shared" si="5"/>
        <v/>
      </c>
      <c r="CP43" s="571"/>
      <c r="CQ43" s="570" t="str">
        <f>IF('各会計、関係団体の財政状況及び健全化判断比率'!BS16="","",'各会計、関係団体の財政状況及び健全化判断比率'!BS16)</f>
        <v/>
      </c>
      <c r="CR43" s="570"/>
      <c r="CS43" s="570"/>
      <c r="CT43" s="570"/>
      <c r="CU43" s="570"/>
      <c r="CV43" s="570"/>
      <c r="CW43" s="570"/>
      <c r="CX43" s="570"/>
      <c r="CY43" s="570"/>
      <c r="CZ43" s="570"/>
      <c r="DA43" s="570"/>
      <c r="DB43" s="570"/>
      <c r="DC43" s="570"/>
      <c r="DD43" s="570"/>
      <c r="DE43" s="570"/>
      <c r="DG43" s="574" t="str">
        <f>IF('各会計、関係団体の財政状況及び健全化判断比率'!BR16="","",'各会計、関係団体の財政状況及び健全化判断比率'!BR16)</f>
        <v/>
      </c>
      <c r="DH43" s="574"/>
      <c r="DI43" s="311"/>
    </row>
    <row r="44" spans="1:113" ht="13.5" customHeight="1" thickBot="1" x14ac:dyDescent="0.2">
      <c r="B44" s="310"/>
      <c r="C44" s="309"/>
      <c r="D44" s="309"/>
      <c r="E44" s="309"/>
      <c r="F44" s="309"/>
      <c r="G44" s="309"/>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09"/>
      <c r="AI44" s="309"/>
      <c r="AJ44" s="309"/>
      <c r="AK44" s="309"/>
      <c r="AL44" s="309"/>
      <c r="AM44" s="309"/>
      <c r="AN44" s="309"/>
      <c r="AO44" s="309"/>
      <c r="AP44" s="309"/>
      <c r="AQ44" s="309"/>
      <c r="AR44" s="309"/>
      <c r="AS44" s="309"/>
      <c r="AT44" s="309"/>
      <c r="AU44" s="309"/>
      <c r="AV44" s="309"/>
      <c r="AW44" s="309"/>
      <c r="AX44" s="309"/>
      <c r="AY44" s="309"/>
      <c r="AZ44" s="309"/>
      <c r="BA44" s="309"/>
      <c r="BB44" s="309"/>
      <c r="BC44" s="309"/>
      <c r="BD44" s="309"/>
      <c r="BE44" s="309"/>
      <c r="BF44" s="309"/>
      <c r="BG44" s="309"/>
      <c r="BH44" s="309"/>
      <c r="BI44" s="309"/>
      <c r="BJ44" s="309"/>
      <c r="BK44" s="309"/>
      <c r="BL44" s="309"/>
      <c r="BM44" s="309"/>
      <c r="BN44" s="309"/>
      <c r="BO44" s="309"/>
      <c r="BP44" s="309"/>
      <c r="BQ44" s="309"/>
      <c r="BR44" s="309"/>
      <c r="BS44" s="309"/>
      <c r="BT44" s="309"/>
      <c r="BU44" s="309"/>
      <c r="BV44" s="309"/>
      <c r="BW44" s="309"/>
      <c r="BX44" s="309"/>
      <c r="BY44" s="309"/>
      <c r="BZ44" s="309"/>
      <c r="CA44" s="309"/>
      <c r="CB44" s="309"/>
      <c r="CC44" s="309"/>
      <c r="CD44" s="309"/>
      <c r="CE44" s="309"/>
      <c r="CF44" s="309"/>
      <c r="CG44" s="309"/>
      <c r="CH44" s="309"/>
      <c r="CI44" s="309"/>
      <c r="CJ44" s="309"/>
      <c r="CK44" s="309"/>
      <c r="CL44" s="309"/>
      <c r="CM44" s="309"/>
      <c r="CN44" s="309"/>
      <c r="CO44" s="309"/>
      <c r="CP44" s="309"/>
      <c r="CQ44" s="309"/>
      <c r="CR44" s="309"/>
      <c r="CS44" s="309"/>
      <c r="CT44" s="309"/>
      <c r="CU44" s="309"/>
      <c r="CV44" s="309"/>
      <c r="CW44" s="309"/>
      <c r="CX44" s="309"/>
      <c r="CY44" s="309"/>
      <c r="CZ44" s="309"/>
      <c r="DA44" s="309"/>
      <c r="DB44" s="309"/>
      <c r="DC44" s="309"/>
      <c r="DD44" s="309"/>
      <c r="DE44" s="309"/>
      <c r="DF44" s="309"/>
      <c r="DG44" s="309"/>
      <c r="DH44" s="309"/>
      <c r="DI44" s="308"/>
    </row>
    <row r="45" spans="1:113" x14ac:dyDescent="0.15"/>
    <row r="46" spans="1:113" x14ac:dyDescent="0.15">
      <c r="B46" s="307" t="s">
        <v>427</v>
      </c>
      <c r="E46" s="575" t="s">
        <v>426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425</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424</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423</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422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421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420</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419</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EJgvISUy6mxVYbBFzR59M2/jMAN6w83bNACZWb8zfOJYZ7RKrZEOVKdLKM/owgwczqlbH0Z7PjFOLUHORmPzRw==" saltValue="qLowB6oBWxm95vX2MTgVd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BG43:BU43"/>
    <mergeCell ref="BW43:BX43"/>
    <mergeCell ref="BY43:CM43"/>
    <mergeCell ref="CO43:CP43"/>
    <mergeCell ref="CQ43:DE43"/>
    <mergeCell ref="BY42:CM42"/>
    <mergeCell ref="CO42:CP42"/>
    <mergeCell ref="CQ42:DE42"/>
    <mergeCell ref="C40:D40"/>
    <mergeCell ref="E40:S40"/>
    <mergeCell ref="U40:V40"/>
    <mergeCell ref="W40:AK40"/>
    <mergeCell ref="AM40:AN40"/>
    <mergeCell ref="AO40:BC40"/>
    <mergeCell ref="DG41:DH41"/>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BE40:BF40"/>
    <mergeCell ref="BG40:BU40"/>
    <mergeCell ref="BW40:BX40"/>
    <mergeCell ref="BY38:CM38"/>
    <mergeCell ref="CO38:CP38"/>
    <mergeCell ref="CQ38:DE38"/>
    <mergeCell ref="BW39:BX39"/>
    <mergeCell ref="BY39:CM39"/>
    <mergeCell ref="CO39:CP39"/>
    <mergeCell ref="CQ39:DE39"/>
    <mergeCell ref="C38:D38"/>
    <mergeCell ref="E38:S38"/>
    <mergeCell ref="U38:V38"/>
    <mergeCell ref="W38:AK38"/>
    <mergeCell ref="AM38:AN38"/>
    <mergeCell ref="AO38:BC38"/>
    <mergeCell ref="DG38:DH38"/>
    <mergeCell ref="C39:D39"/>
    <mergeCell ref="E39:S39"/>
    <mergeCell ref="U39:V39"/>
    <mergeCell ref="W39:AK39"/>
    <mergeCell ref="AM39:AN39"/>
    <mergeCell ref="AO39:BC39"/>
    <mergeCell ref="DG39:DH39"/>
    <mergeCell ref="BE39:BF39"/>
    <mergeCell ref="BG39:BU39"/>
    <mergeCell ref="BE38:BF38"/>
    <mergeCell ref="BG38:BU38"/>
    <mergeCell ref="BW38:BX38"/>
    <mergeCell ref="BY36:CM36"/>
    <mergeCell ref="CO36:CP36"/>
    <mergeCell ref="CQ36:DE36"/>
    <mergeCell ref="BW37:BX37"/>
    <mergeCell ref="BY37:CM37"/>
    <mergeCell ref="CO37:CP37"/>
    <mergeCell ref="CQ37:DE37"/>
    <mergeCell ref="C37:D37"/>
    <mergeCell ref="E37:S37"/>
    <mergeCell ref="U37:V37"/>
    <mergeCell ref="W37:AK37"/>
    <mergeCell ref="AM37:AN37"/>
    <mergeCell ref="AO37:BC37"/>
    <mergeCell ref="DG37:DH37"/>
    <mergeCell ref="BE37:BF37"/>
    <mergeCell ref="BG37:BU37"/>
    <mergeCell ref="C35:D35"/>
    <mergeCell ref="E35:S35"/>
    <mergeCell ref="U35:V35"/>
    <mergeCell ref="W35:AK35"/>
    <mergeCell ref="AM35:AN35"/>
    <mergeCell ref="C36:D36"/>
    <mergeCell ref="E36:S36"/>
    <mergeCell ref="U36:V36"/>
    <mergeCell ref="W36:AK36"/>
    <mergeCell ref="AM36:AN36"/>
    <mergeCell ref="AO35:BC35"/>
    <mergeCell ref="DG35:DH35"/>
    <mergeCell ref="BE35:BF35"/>
    <mergeCell ref="BG35:BU35"/>
    <mergeCell ref="BW35:BX35"/>
    <mergeCell ref="BY35:CM35"/>
    <mergeCell ref="CO35:CP35"/>
    <mergeCell ref="CQ35:DE35"/>
    <mergeCell ref="BE36:BF36"/>
    <mergeCell ref="BG36:BU36"/>
    <mergeCell ref="BW36:BX36"/>
    <mergeCell ref="AO36:BC36"/>
    <mergeCell ref="DG36:DH36"/>
    <mergeCell ref="CO33:CP33"/>
    <mergeCell ref="CQ33:DE33"/>
    <mergeCell ref="DG33:DH33"/>
    <mergeCell ref="C34:D34"/>
    <mergeCell ref="E34:S34"/>
    <mergeCell ref="U34:V34"/>
    <mergeCell ref="W34:AK34"/>
    <mergeCell ref="AM34:AN34"/>
    <mergeCell ref="AO34:BC34"/>
    <mergeCell ref="BE34:BF34"/>
    <mergeCell ref="BG34:BU34"/>
    <mergeCell ref="BW34:BX34"/>
    <mergeCell ref="CQ34:DE34"/>
    <mergeCell ref="DG34:DH34"/>
    <mergeCell ref="CO32:DE32"/>
    <mergeCell ref="E30:K30"/>
    <mergeCell ref="L30:P30"/>
    <mergeCell ref="Q30:V30"/>
    <mergeCell ref="W30:AG30"/>
    <mergeCell ref="AH30:AX30"/>
    <mergeCell ref="BC30:BM30"/>
    <mergeCell ref="BY34:CM34"/>
    <mergeCell ref="CO34:CP34"/>
    <mergeCell ref="C32:S32"/>
    <mergeCell ref="U32:AK32"/>
    <mergeCell ref="AM32:BC32"/>
    <mergeCell ref="BE32:BU32"/>
    <mergeCell ref="BW32:CM32"/>
    <mergeCell ref="C33:D33"/>
    <mergeCell ref="E33:S33"/>
    <mergeCell ref="U33:V33"/>
    <mergeCell ref="W33:AK33"/>
    <mergeCell ref="AM33:AN33"/>
    <mergeCell ref="AO33:BC33"/>
    <mergeCell ref="BE33:BF33"/>
    <mergeCell ref="BG33:BU33"/>
    <mergeCell ref="BW33:BX33"/>
    <mergeCell ref="BY33:CM33"/>
    <mergeCell ref="DB28:DI29"/>
    <mergeCell ref="E29:K29"/>
    <mergeCell ref="L29:P29"/>
    <mergeCell ref="Q29:V29"/>
    <mergeCell ref="Z29:AG29"/>
    <mergeCell ref="AH29:AL29"/>
    <mergeCell ref="AM29:AR29"/>
    <mergeCell ref="B22:D30"/>
    <mergeCell ref="E22:K23"/>
    <mergeCell ref="L22:P23"/>
    <mergeCell ref="Q22:V23"/>
    <mergeCell ref="DB22:DI23"/>
    <mergeCell ref="BV23:CC23"/>
    <mergeCell ref="AH22:AL23"/>
    <mergeCell ref="AM22:AR23"/>
    <mergeCell ref="AS22:AX23"/>
    <mergeCell ref="Q26:V26"/>
    <mergeCell ref="L28:P28"/>
    <mergeCell ref="Q28:V28"/>
    <mergeCell ref="Z28:AG28"/>
    <mergeCell ref="BN30:BU30"/>
    <mergeCell ref="BV30:CC30"/>
    <mergeCell ref="AS29:AX29"/>
    <mergeCell ref="BC29:BM29"/>
    <mergeCell ref="AS28:AX28"/>
    <mergeCell ref="AY28:BB30"/>
    <mergeCell ref="BC28:BM28"/>
    <mergeCell ref="BN28:BU28"/>
    <mergeCell ref="Z26:AG26"/>
    <mergeCell ref="AH26:AL26"/>
    <mergeCell ref="AS27:AX27"/>
    <mergeCell ref="AY27:BM27"/>
    <mergeCell ref="BN27:BU27"/>
    <mergeCell ref="E28:K28"/>
    <mergeCell ref="CT22:DA23"/>
    <mergeCell ref="AY23:BM23"/>
    <mergeCell ref="BN23:BU23"/>
    <mergeCell ref="AH28:AL28"/>
    <mergeCell ref="AM28:AR28"/>
    <mergeCell ref="AS26:AX26"/>
    <mergeCell ref="AY26:BM26"/>
    <mergeCell ref="BN26:BU26"/>
    <mergeCell ref="BV26:CC26"/>
    <mergeCell ref="BV28:CC28"/>
    <mergeCell ref="CE28:CS29"/>
    <mergeCell ref="BN29:BU29"/>
    <mergeCell ref="BV29:CC29"/>
    <mergeCell ref="CT28:DA29"/>
    <mergeCell ref="CE20:CS21"/>
    <mergeCell ref="CT20:DA21"/>
    <mergeCell ref="DB20:DI21"/>
    <mergeCell ref="CE22:CS23"/>
    <mergeCell ref="AY22:BM22"/>
    <mergeCell ref="BN22:BU22"/>
    <mergeCell ref="BV22:CC22"/>
    <mergeCell ref="AM26:AR26"/>
    <mergeCell ref="DB24:DI25"/>
    <mergeCell ref="CE24:CS25"/>
    <mergeCell ref="CT24:DA25"/>
    <mergeCell ref="BV25:CC25"/>
    <mergeCell ref="AM25:AR25"/>
    <mergeCell ref="AS24:AX24"/>
    <mergeCell ref="AY24:BM24"/>
    <mergeCell ref="BN24:BU24"/>
    <mergeCell ref="BV24:CC24"/>
    <mergeCell ref="AS25:AX25"/>
    <mergeCell ref="CE26:CS27"/>
    <mergeCell ref="CT26:DA27"/>
    <mergeCell ref="BV27:CC27"/>
    <mergeCell ref="AY25:BM25"/>
    <mergeCell ref="BN25:BU25"/>
    <mergeCell ref="DB26:DI27"/>
    <mergeCell ref="E24:K24"/>
    <mergeCell ref="L24:P24"/>
    <mergeCell ref="Q24:V24"/>
    <mergeCell ref="Z24:AG24"/>
    <mergeCell ref="AH24:AL24"/>
    <mergeCell ref="AM24:AR24"/>
    <mergeCell ref="AY20:BM20"/>
    <mergeCell ref="BN20:BU20"/>
    <mergeCell ref="BV20:CC20"/>
    <mergeCell ref="W22:Y29"/>
    <mergeCell ref="Z22:AG23"/>
    <mergeCell ref="Z25:AG25"/>
    <mergeCell ref="AH25:AL25"/>
    <mergeCell ref="E26:K26"/>
    <mergeCell ref="L26:P26"/>
    <mergeCell ref="E25:K25"/>
    <mergeCell ref="L25:P25"/>
    <mergeCell ref="Q25:V25"/>
    <mergeCell ref="E27:K27"/>
    <mergeCell ref="L27:P27"/>
    <mergeCell ref="Q27:V27"/>
    <mergeCell ref="Z27:AG27"/>
    <mergeCell ref="AH27:AL27"/>
    <mergeCell ref="AM27:AR27"/>
    <mergeCell ref="B21:AX21"/>
    <mergeCell ref="AY21:BM21"/>
    <mergeCell ref="BN21:BU21"/>
    <mergeCell ref="BV21:CC21"/>
    <mergeCell ref="B18:K18"/>
    <mergeCell ref="L18:V18"/>
    <mergeCell ref="AC18:AG18"/>
    <mergeCell ref="AH18:AL18"/>
    <mergeCell ref="AM18:AT18"/>
    <mergeCell ref="AU18:AX18"/>
    <mergeCell ref="B19:K19"/>
    <mergeCell ref="L19:V19"/>
    <mergeCell ref="W19:AB20"/>
    <mergeCell ref="AC19:AG19"/>
    <mergeCell ref="AU16:AX16"/>
    <mergeCell ref="AY16:BM16"/>
    <mergeCell ref="AU19:AX19"/>
    <mergeCell ref="AY19:BM19"/>
    <mergeCell ref="B20:K20"/>
    <mergeCell ref="L20:V20"/>
    <mergeCell ref="AC20:AG20"/>
    <mergeCell ref="AH20:AL20"/>
    <mergeCell ref="AM20:AT20"/>
    <mergeCell ref="AU20:AX20"/>
    <mergeCell ref="BN19:BU19"/>
    <mergeCell ref="BV19:CC19"/>
    <mergeCell ref="DB18:DI19"/>
    <mergeCell ref="L16:Q16"/>
    <mergeCell ref="R16:V16"/>
    <mergeCell ref="AC16:AG16"/>
    <mergeCell ref="AH16:AL16"/>
    <mergeCell ref="AM16:AT16"/>
    <mergeCell ref="AH19:AL19"/>
    <mergeCell ref="AM19:AT19"/>
    <mergeCell ref="BN16:BU16"/>
    <mergeCell ref="BV16:CC16"/>
    <mergeCell ref="CE16:CS17"/>
    <mergeCell ref="CT16:DA17"/>
    <mergeCell ref="BV17:CC17"/>
    <mergeCell ref="AY18:BM18"/>
    <mergeCell ref="BN18:BU18"/>
    <mergeCell ref="BV18:CC18"/>
    <mergeCell ref="CE18:CS19"/>
    <mergeCell ref="CT18:DA19"/>
    <mergeCell ref="AU15:AX15"/>
    <mergeCell ref="AY15:BM15"/>
    <mergeCell ref="BN15:BU15"/>
    <mergeCell ref="BV15:CC15"/>
    <mergeCell ref="CD15:CS15"/>
    <mergeCell ref="DB16:DI17"/>
    <mergeCell ref="M17:Q17"/>
    <mergeCell ref="R17:V17"/>
    <mergeCell ref="W17:AB18"/>
    <mergeCell ref="AC17:AG17"/>
    <mergeCell ref="AH17:AL17"/>
    <mergeCell ref="AM17:AT17"/>
    <mergeCell ref="AU17:AX17"/>
    <mergeCell ref="AY17:BM17"/>
    <mergeCell ref="BN17:BU17"/>
    <mergeCell ref="M15:Q15"/>
    <mergeCell ref="R15:V15"/>
    <mergeCell ref="W15:AB16"/>
    <mergeCell ref="AC15:AG15"/>
    <mergeCell ref="AH15:AL15"/>
    <mergeCell ref="AM15:AT15"/>
    <mergeCell ref="CD11:CS11"/>
    <mergeCell ref="CT11:DA11"/>
    <mergeCell ref="DB11:DI11"/>
    <mergeCell ref="B12:K17"/>
    <mergeCell ref="L12:Q12"/>
    <mergeCell ref="R12:V12"/>
    <mergeCell ref="W12:AB12"/>
    <mergeCell ref="AC12:AG12"/>
    <mergeCell ref="AH12:AL12"/>
    <mergeCell ref="AM12:AT12"/>
    <mergeCell ref="CD12:CS12"/>
    <mergeCell ref="CT12:DA12"/>
    <mergeCell ref="AY14:BM14"/>
    <mergeCell ref="BN14:BU14"/>
    <mergeCell ref="BV14:CC14"/>
    <mergeCell ref="CD14:CS14"/>
    <mergeCell ref="CT14:DA14"/>
    <mergeCell ref="AY13:BM13"/>
    <mergeCell ref="BN13:BU13"/>
    <mergeCell ref="AU12:AX12"/>
    <mergeCell ref="AY12:BM12"/>
    <mergeCell ref="BN12:BU12"/>
    <mergeCell ref="BV12:CC12"/>
    <mergeCell ref="DB14:DI14"/>
    <mergeCell ref="DB12:DI12"/>
    <mergeCell ref="M13:Q13"/>
    <mergeCell ref="R13:V13"/>
    <mergeCell ref="W13:AB14"/>
    <mergeCell ref="AC13:AG13"/>
    <mergeCell ref="AH13:AL13"/>
    <mergeCell ref="AM13:AT13"/>
    <mergeCell ref="AU13:AX13"/>
    <mergeCell ref="L14:Q14"/>
    <mergeCell ref="R14:V14"/>
    <mergeCell ref="AC14:AG14"/>
    <mergeCell ref="AH14:AL14"/>
    <mergeCell ref="AM14:AT14"/>
    <mergeCell ref="AU14:AX14"/>
    <mergeCell ref="BV13:CC13"/>
    <mergeCell ref="CD13:CS13"/>
    <mergeCell ref="CT13:DA13"/>
    <mergeCell ref="DB13:DI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7:CC7"/>
    <mergeCell ref="CD7:CS7"/>
    <mergeCell ref="BV8:CC8"/>
    <mergeCell ref="CD8:CS8"/>
    <mergeCell ref="CT8:DA8"/>
    <mergeCell ref="DB8:DI8"/>
    <mergeCell ref="AY9:BM9"/>
    <mergeCell ref="BN9:BU9"/>
    <mergeCell ref="BV9:CC9"/>
    <mergeCell ref="CD9:CS9"/>
    <mergeCell ref="CT9:DA9"/>
    <mergeCell ref="DB9:DI9"/>
    <mergeCell ref="AY5:BM5"/>
    <mergeCell ref="BN5:BU5"/>
    <mergeCell ref="AM8:AT8"/>
    <mergeCell ref="AU8:AX8"/>
    <mergeCell ref="AY8:BM8"/>
    <mergeCell ref="BN8:BU8"/>
    <mergeCell ref="CT7:DA7"/>
    <mergeCell ref="DB7:DI7"/>
    <mergeCell ref="B6:K8"/>
    <mergeCell ref="L6:V8"/>
    <mergeCell ref="W6:AB8"/>
    <mergeCell ref="AC6:AL8"/>
    <mergeCell ref="AM6:AT6"/>
    <mergeCell ref="AU6:AX6"/>
    <mergeCell ref="AY6:BM6"/>
    <mergeCell ref="BN6:BU6"/>
    <mergeCell ref="BV6:CC6"/>
    <mergeCell ref="CD6:CS6"/>
    <mergeCell ref="CT6:DA6"/>
    <mergeCell ref="DB6:DI6"/>
    <mergeCell ref="AM7:AT7"/>
    <mergeCell ref="AU7:AX7"/>
    <mergeCell ref="AY7:BM7"/>
    <mergeCell ref="BN7:BU7"/>
    <mergeCell ref="CT5:DA5"/>
    <mergeCell ref="DB5:DI5"/>
    <mergeCell ref="BV5:CC5"/>
    <mergeCell ref="CD5:CS5"/>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137E-056F-44A4-BDFC-9375F9700F5A}">
  <sheetPr>
    <pageSetUpPr fitToPage="1"/>
  </sheetPr>
  <dimension ref="B1:EM49"/>
  <sheetViews>
    <sheetView showGridLines="0" workbookViewId="0"/>
  </sheetViews>
  <sheetFormatPr defaultColWidth="0" defaultRowHeight="0" customHeight="1" zeroHeight="1" x14ac:dyDescent="0.15"/>
  <cols>
    <col min="1" max="1" width="1.625" style="292" customWidth="1"/>
    <col min="2" max="2" width="2.375" style="292" customWidth="1"/>
    <col min="3" max="16" width="2.625" style="292" customWidth="1"/>
    <col min="17" max="17" width="2.375" style="292" customWidth="1"/>
    <col min="18" max="95" width="1.625" style="292" customWidth="1"/>
    <col min="96" max="133" width="1.625" style="293" customWidth="1"/>
    <col min="134" max="143" width="1.625" style="292" customWidth="1"/>
    <col min="144" max="16384" width="0" style="292" hidden="1"/>
  </cols>
  <sheetData>
    <row r="1" spans="2:143" ht="22.5" customHeight="1" thickBot="1" x14ac:dyDescent="0.2">
      <c r="B1" s="306"/>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c r="BW1" s="302"/>
      <c r="BX1" s="302"/>
      <c r="BY1" s="302"/>
      <c r="BZ1" s="302"/>
      <c r="CA1" s="302"/>
      <c r="CB1" s="302"/>
      <c r="CC1" s="302"/>
      <c r="CD1" s="302"/>
      <c r="CE1" s="302"/>
      <c r="CF1" s="302"/>
      <c r="CG1" s="302"/>
      <c r="CH1" s="302"/>
      <c r="CI1" s="302"/>
      <c r="CJ1" s="302"/>
      <c r="CK1" s="302"/>
      <c r="CL1" s="302"/>
      <c r="CM1" s="302"/>
      <c r="CN1" s="302"/>
      <c r="CO1" s="302"/>
      <c r="CP1" s="302"/>
      <c r="CQ1" s="302"/>
      <c r="CR1" s="302"/>
      <c r="CS1" s="302"/>
      <c r="CT1" s="302"/>
      <c r="CU1" s="302"/>
      <c r="CV1" s="302"/>
      <c r="CW1" s="302"/>
      <c r="CX1" s="302"/>
      <c r="CY1" s="302"/>
      <c r="CZ1" s="302"/>
      <c r="DA1" s="302"/>
      <c r="DB1" s="302"/>
      <c r="DC1" s="302"/>
      <c r="DD1" s="302"/>
      <c r="DE1" s="302"/>
      <c r="DF1" s="302"/>
      <c r="DG1" s="302"/>
      <c r="DH1" s="587" t="s">
        <v>418</v>
      </c>
      <c r="DI1" s="588"/>
      <c r="DJ1" s="588"/>
      <c r="DK1" s="588"/>
      <c r="DL1" s="588"/>
      <c r="DM1" s="588"/>
      <c r="DN1" s="589"/>
      <c r="DO1" s="292"/>
      <c r="DP1" s="587" t="s">
        <v>417</v>
      </c>
      <c r="DQ1" s="588"/>
      <c r="DR1" s="588"/>
      <c r="DS1" s="588"/>
      <c r="DT1" s="588"/>
      <c r="DU1" s="588"/>
      <c r="DV1" s="588"/>
      <c r="DW1" s="588"/>
      <c r="DX1" s="588"/>
      <c r="DY1" s="588"/>
      <c r="DZ1" s="588"/>
      <c r="EA1" s="588"/>
      <c r="EB1" s="588"/>
      <c r="EC1" s="589"/>
      <c r="ED1" s="302"/>
      <c r="EE1" s="302"/>
      <c r="EF1" s="302"/>
      <c r="EG1" s="302"/>
      <c r="EH1" s="302"/>
      <c r="EI1" s="302"/>
      <c r="EJ1" s="302"/>
      <c r="EK1" s="302"/>
      <c r="EL1" s="302"/>
      <c r="EM1" s="302"/>
    </row>
    <row r="2" spans="2:143" ht="22.5" customHeight="1" x14ac:dyDescent="0.15">
      <c r="B2" s="305" t="s">
        <v>416</v>
      </c>
      <c r="R2" s="303"/>
      <c r="S2" s="303"/>
      <c r="T2" s="303"/>
      <c r="U2" s="303"/>
      <c r="V2" s="303"/>
      <c r="W2" s="303"/>
      <c r="X2" s="303"/>
      <c r="Y2" s="303"/>
      <c r="Z2" s="303"/>
      <c r="AA2" s="303"/>
      <c r="AB2" s="303"/>
      <c r="AC2" s="303"/>
      <c r="AE2" s="304"/>
      <c r="AF2" s="304"/>
      <c r="AG2" s="304"/>
      <c r="AH2" s="304"/>
      <c r="AI2" s="304"/>
      <c r="AJ2" s="303"/>
      <c r="AK2" s="303"/>
      <c r="AL2" s="303"/>
      <c r="AM2" s="303"/>
      <c r="AN2" s="303"/>
      <c r="AO2" s="303"/>
      <c r="AP2" s="303"/>
      <c r="CD2" s="302"/>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row>
    <row r="3" spans="2:143" ht="11.25" customHeight="1" x14ac:dyDescent="0.15">
      <c r="B3" s="577" t="s">
        <v>415</v>
      </c>
      <c r="C3" s="578"/>
      <c r="D3" s="578"/>
      <c r="E3" s="578"/>
      <c r="F3" s="578"/>
      <c r="G3" s="578"/>
      <c r="H3" s="578"/>
      <c r="I3" s="578"/>
      <c r="J3" s="578"/>
      <c r="K3" s="578"/>
      <c r="L3" s="578"/>
      <c r="M3" s="578"/>
      <c r="N3" s="578"/>
      <c r="O3" s="578"/>
      <c r="P3" s="578"/>
      <c r="Q3" s="578"/>
      <c r="R3" s="578"/>
      <c r="S3" s="578"/>
      <c r="T3" s="578"/>
      <c r="U3" s="578"/>
      <c r="V3" s="578"/>
      <c r="W3" s="578"/>
      <c r="X3" s="578"/>
      <c r="Y3" s="578"/>
      <c r="Z3" s="578"/>
      <c r="AA3" s="578"/>
      <c r="AB3" s="578"/>
      <c r="AC3" s="578"/>
      <c r="AD3" s="578"/>
      <c r="AE3" s="578"/>
      <c r="AF3" s="578"/>
      <c r="AG3" s="578"/>
      <c r="AH3" s="578"/>
      <c r="AI3" s="578"/>
      <c r="AJ3" s="578"/>
      <c r="AK3" s="578"/>
      <c r="AL3" s="578"/>
      <c r="AM3" s="578"/>
      <c r="AN3" s="578"/>
      <c r="AO3" s="578"/>
      <c r="AP3" s="577" t="s">
        <v>414</v>
      </c>
      <c r="AQ3" s="578"/>
      <c r="AR3" s="578"/>
      <c r="AS3" s="578"/>
      <c r="AT3" s="578"/>
      <c r="AU3" s="578"/>
      <c r="AV3" s="578"/>
      <c r="AW3" s="578"/>
      <c r="AX3" s="578"/>
      <c r="AY3" s="578"/>
      <c r="AZ3" s="578"/>
      <c r="BA3" s="578"/>
      <c r="BB3" s="578"/>
      <c r="BC3" s="578"/>
      <c r="BD3" s="578"/>
      <c r="BE3" s="578"/>
      <c r="BF3" s="578"/>
      <c r="BG3" s="578"/>
      <c r="BH3" s="578"/>
      <c r="BI3" s="578"/>
      <c r="BJ3" s="578"/>
      <c r="BK3" s="578"/>
      <c r="BL3" s="578"/>
      <c r="BM3" s="578"/>
      <c r="BN3" s="578"/>
      <c r="BO3" s="578"/>
      <c r="BP3" s="578"/>
      <c r="BQ3" s="578"/>
      <c r="BR3" s="578"/>
      <c r="BS3" s="578"/>
      <c r="BT3" s="578"/>
      <c r="BU3" s="578"/>
      <c r="BV3" s="578"/>
      <c r="BW3" s="578"/>
      <c r="BX3" s="578"/>
      <c r="BY3" s="578"/>
      <c r="BZ3" s="578"/>
      <c r="CA3" s="578"/>
      <c r="CB3" s="579"/>
      <c r="CD3" s="577" t="s">
        <v>413</v>
      </c>
      <c r="CE3" s="578"/>
      <c r="CF3" s="578"/>
      <c r="CG3" s="578"/>
      <c r="CH3" s="578"/>
      <c r="CI3" s="578"/>
      <c r="CJ3" s="578"/>
      <c r="CK3" s="578"/>
      <c r="CL3" s="578"/>
      <c r="CM3" s="578"/>
      <c r="CN3" s="578"/>
      <c r="CO3" s="578"/>
      <c r="CP3" s="578"/>
      <c r="CQ3" s="578"/>
      <c r="CR3" s="578"/>
      <c r="CS3" s="578"/>
      <c r="CT3" s="578"/>
      <c r="CU3" s="578"/>
      <c r="CV3" s="578"/>
      <c r="CW3" s="578"/>
      <c r="CX3" s="578"/>
      <c r="CY3" s="578"/>
      <c r="CZ3" s="578"/>
      <c r="DA3" s="578"/>
      <c r="DB3" s="578"/>
      <c r="DC3" s="578"/>
      <c r="DD3" s="578"/>
      <c r="DE3" s="578"/>
      <c r="DF3" s="578"/>
      <c r="DG3" s="578"/>
      <c r="DH3" s="578"/>
      <c r="DI3" s="578"/>
      <c r="DJ3" s="578"/>
      <c r="DK3" s="578"/>
      <c r="DL3" s="578"/>
      <c r="DM3" s="578"/>
      <c r="DN3" s="578"/>
      <c r="DO3" s="578"/>
      <c r="DP3" s="578"/>
      <c r="DQ3" s="578"/>
      <c r="DR3" s="578"/>
      <c r="DS3" s="578"/>
      <c r="DT3" s="578"/>
      <c r="DU3" s="578"/>
      <c r="DV3" s="578"/>
      <c r="DW3" s="578"/>
      <c r="DX3" s="578"/>
      <c r="DY3" s="578"/>
      <c r="DZ3" s="578"/>
      <c r="EA3" s="578"/>
      <c r="EB3" s="578"/>
      <c r="EC3" s="579"/>
    </row>
    <row r="4" spans="2:143" ht="11.25" customHeight="1" x14ac:dyDescent="0.15">
      <c r="B4" s="577" t="s">
        <v>25</v>
      </c>
      <c r="C4" s="578"/>
      <c r="D4" s="578"/>
      <c r="E4" s="578"/>
      <c r="F4" s="578"/>
      <c r="G4" s="578"/>
      <c r="H4" s="578"/>
      <c r="I4" s="578"/>
      <c r="J4" s="578"/>
      <c r="K4" s="578"/>
      <c r="L4" s="578"/>
      <c r="M4" s="578"/>
      <c r="N4" s="578"/>
      <c r="O4" s="578"/>
      <c r="P4" s="578"/>
      <c r="Q4" s="579"/>
      <c r="R4" s="577" t="s">
        <v>412</v>
      </c>
      <c r="S4" s="578"/>
      <c r="T4" s="578"/>
      <c r="U4" s="578"/>
      <c r="V4" s="578"/>
      <c r="W4" s="578"/>
      <c r="X4" s="578"/>
      <c r="Y4" s="579"/>
      <c r="Z4" s="577" t="s">
        <v>404</v>
      </c>
      <c r="AA4" s="578"/>
      <c r="AB4" s="578"/>
      <c r="AC4" s="579"/>
      <c r="AD4" s="577" t="s">
        <v>411</v>
      </c>
      <c r="AE4" s="578"/>
      <c r="AF4" s="578"/>
      <c r="AG4" s="578"/>
      <c r="AH4" s="578"/>
      <c r="AI4" s="578"/>
      <c r="AJ4" s="578"/>
      <c r="AK4" s="579"/>
      <c r="AL4" s="577" t="s">
        <v>404</v>
      </c>
      <c r="AM4" s="578"/>
      <c r="AN4" s="578"/>
      <c r="AO4" s="579"/>
      <c r="AP4" s="580" t="s">
        <v>328</v>
      </c>
      <c r="AQ4" s="580"/>
      <c r="AR4" s="580"/>
      <c r="AS4" s="580"/>
      <c r="AT4" s="580"/>
      <c r="AU4" s="580"/>
      <c r="AV4" s="580"/>
      <c r="AW4" s="580"/>
      <c r="AX4" s="580"/>
      <c r="AY4" s="580"/>
      <c r="AZ4" s="580"/>
      <c r="BA4" s="580"/>
      <c r="BB4" s="580"/>
      <c r="BC4" s="580"/>
      <c r="BD4" s="580"/>
      <c r="BE4" s="580"/>
      <c r="BF4" s="580"/>
      <c r="BG4" s="580" t="s">
        <v>410</v>
      </c>
      <c r="BH4" s="580"/>
      <c r="BI4" s="580"/>
      <c r="BJ4" s="580"/>
      <c r="BK4" s="580"/>
      <c r="BL4" s="580"/>
      <c r="BM4" s="580"/>
      <c r="BN4" s="580"/>
      <c r="BO4" s="580" t="s">
        <v>404</v>
      </c>
      <c r="BP4" s="580"/>
      <c r="BQ4" s="580"/>
      <c r="BR4" s="580"/>
      <c r="BS4" s="580" t="s">
        <v>409</v>
      </c>
      <c r="BT4" s="580"/>
      <c r="BU4" s="580"/>
      <c r="BV4" s="580"/>
      <c r="BW4" s="580"/>
      <c r="BX4" s="580"/>
      <c r="BY4" s="580"/>
      <c r="BZ4" s="580"/>
      <c r="CA4" s="580"/>
      <c r="CB4" s="580"/>
      <c r="CD4" s="577" t="s">
        <v>408</v>
      </c>
      <c r="CE4" s="578"/>
      <c r="CF4" s="578"/>
      <c r="CG4" s="578"/>
      <c r="CH4" s="578"/>
      <c r="CI4" s="578"/>
      <c r="CJ4" s="578"/>
      <c r="CK4" s="578"/>
      <c r="CL4" s="578"/>
      <c r="CM4" s="578"/>
      <c r="CN4" s="578"/>
      <c r="CO4" s="578"/>
      <c r="CP4" s="578"/>
      <c r="CQ4" s="578"/>
      <c r="CR4" s="578"/>
      <c r="CS4" s="578"/>
      <c r="CT4" s="578"/>
      <c r="CU4" s="578"/>
      <c r="CV4" s="578"/>
      <c r="CW4" s="578"/>
      <c r="CX4" s="578"/>
      <c r="CY4" s="578"/>
      <c r="CZ4" s="578"/>
      <c r="DA4" s="578"/>
      <c r="DB4" s="578"/>
      <c r="DC4" s="578"/>
      <c r="DD4" s="578"/>
      <c r="DE4" s="578"/>
      <c r="DF4" s="578"/>
      <c r="DG4" s="578"/>
      <c r="DH4" s="578"/>
      <c r="DI4" s="578"/>
      <c r="DJ4" s="578"/>
      <c r="DK4" s="578"/>
      <c r="DL4" s="578"/>
      <c r="DM4" s="578"/>
      <c r="DN4" s="578"/>
      <c r="DO4" s="578"/>
      <c r="DP4" s="578"/>
      <c r="DQ4" s="578"/>
      <c r="DR4" s="578"/>
      <c r="DS4" s="578"/>
      <c r="DT4" s="578"/>
      <c r="DU4" s="578"/>
      <c r="DV4" s="578"/>
      <c r="DW4" s="578"/>
      <c r="DX4" s="578"/>
      <c r="DY4" s="578"/>
      <c r="DZ4" s="578"/>
      <c r="EA4" s="578"/>
      <c r="EB4" s="578"/>
      <c r="EC4" s="579"/>
    </row>
    <row r="5" spans="2:143" ht="11.25" customHeight="1" x14ac:dyDescent="0.15">
      <c r="B5" s="598" t="s">
        <v>407</v>
      </c>
      <c r="C5" s="599"/>
      <c r="D5" s="599"/>
      <c r="E5" s="599"/>
      <c r="F5" s="599"/>
      <c r="G5" s="599"/>
      <c r="H5" s="599"/>
      <c r="I5" s="599"/>
      <c r="J5" s="599"/>
      <c r="K5" s="599"/>
      <c r="L5" s="599"/>
      <c r="M5" s="599"/>
      <c r="N5" s="599"/>
      <c r="O5" s="599"/>
      <c r="P5" s="599"/>
      <c r="Q5" s="600"/>
      <c r="R5" s="601">
        <v>8536718</v>
      </c>
      <c r="S5" s="602"/>
      <c r="T5" s="602"/>
      <c r="U5" s="602"/>
      <c r="V5" s="602"/>
      <c r="W5" s="602"/>
      <c r="X5" s="602"/>
      <c r="Y5" s="603"/>
      <c r="Z5" s="604">
        <v>32.4</v>
      </c>
      <c r="AA5" s="604"/>
      <c r="AB5" s="604"/>
      <c r="AC5" s="604"/>
      <c r="AD5" s="605">
        <v>8347876</v>
      </c>
      <c r="AE5" s="605"/>
      <c r="AF5" s="605"/>
      <c r="AG5" s="605"/>
      <c r="AH5" s="605"/>
      <c r="AI5" s="605"/>
      <c r="AJ5" s="605"/>
      <c r="AK5" s="605"/>
      <c r="AL5" s="606">
        <v>58.4</v>
      </c>
      <c r="AM5" s="607"/>
      <c r="AN5" s="607"/>
      <c r="AO5" s="608"/>
      <c r="AP5" s="598" t="s">
        <v>406</v>
      </c>
      <c r="AQ5" s="599"/>
      <c r="AR5" s="599"/>
      <c r="AS5" s="599"/>
      <c r="AT5" s="599"/>
      <c r="AU5" s="599"/>
      <c r="AV5" s="599"/>
      <c r="AW5" s="599"/>
      <c r="AX5" s="599"/>
      <c r="AY5" s="599"/>
      <c r="AZ5" s="599"/>
      <c r="BA5" s="599"/>
      <c r="BB5" s="599"/>
      <c r="BC5" s="599"/>
      <c r="BD5" s="599"/>
      <c r="BE5" s="599"/>
      <c r="BF5" s="600"/>
      <c r="BG5" s="593">
        <v>8347876</v>
      </c>
      <c r="BH5" s="582"/>
      <c r="BI5" s="582"/>
      <c r="BJ5" s="582"/>
      <c r="BK5" s="582"/>
      <c r="BL5" s="582"/>
      <c r="BM5" s="582"/>
      <c r="BN5" s="594"/>
      <c r="BO5" s="584">
        <v>97.8</v>
      </c>
      <c r="BP5" s="584"/>
      <c r="BQ5" s="584"/>
      <c r="BR5" s="584"/>
      <c r="BS5" s="585">
        <v>98854</v>
      </c>
      <c r="BT5" s="585"/>
      <c r="BU5" s="585"/>
      <c r="BV5" s="585"/>
      <c r="BW5" s="585"/>
      <c r="BX5" s="585"/>
      <c r="BY5" s="585"/>
      <c r="BZ5" s="585"/>
      <c r="CA5" s="585"/>
      <c r="CB5" s="586"/>
      <c r="CD5" s="577" t="s">
        <v>328</v>
      </c>
      <c r="CE5" s="578"/>
      <c r="CF5" s="578"/>
      <c r="CG5" s="578"/>
      <c r="CH5" s="578"/>
      <c r="CI5" s="578"/>
      <c r="CJ5" s="578"/>
      <c r="CK5" s="578"/>
      <c r="CL5" s="578"/>
      <c r="CM5" s="578"/>
      <c r="CN5" s="578"/>
      <c r="CO5" s="578"/>
      <c r="CP5" s="578"/>
      <c r="CQ5" s="579"/>
      <c r="CR5" s="577" t="s">
        <v>405</v>
      </c>
      <c r="CS5" s="578"/>
      <c r="CT5" s="578"/>
      <c r="CU5" s="578"/>
      <c r="CV5" s="578"/>
      <c r="CW5" s="578"/>
      <c r="CX5" s="578"/>
      <c r="CY5" s="579"/>
      <c r="CZ5" s="577" t="s">
        <v>404</v>
      </c>
      <c r="DA5" s="578"/>
      <c r="DB5" s="578"/>
      <c r="DC5" s="579"/>
      <c r="DD5" s="577" t="s">
        <v>403</v>
      </c>
      <c r="DE5" s="578"/>
      <c r="DF5" s="578"/>
      <c r="DG5" s="578"/>
      <c r="DH5" s="578"/>
      <c r="DI5" s="578"/>
      <c r="DJ5" s="578"/>
      <c r="DK5" s="578"/>
      <c r="DL5" s="578"/>
      <c r="DM5" s="578"/>
      <c r="DN5" s="578"/>
      <c r="DO5" s="578"/>
      <c r="DP5" s="579"/>
      <c r="DQ5" s="577" t="s">
        <v>402</v>
      </c>
      <c r="DR5" s="578"/>
      <c r="DS5" s="578"/>
      <c r="DT5" s="578"/>
      <c r="DU5" s="578"/>
      <c r="DV5" s="578"/>
      <c r="DW5" s="578"/>
      <c r="DX5" s="578"/>
      <c r="DY5" s="578"/>
      <c r="DZ5" s="578"/>
      <c r="EA5" s="578"/>
      <c r="EB5" s="578"/>
      <c r="EC5" s="579"/>
    </row>
    <row r="6" spans="2:143" ht="11.25" customHeight="1" x14ac:dyDescent="0.15">
      <c r="B6" s="590" t="s">
        <v>401</v>
      </c>
      <c r="C6" s="591"/>
      <c r="D6" s="591"/>
      <c r="E6" s="591"/>
      <c r="F6" s="591"/>
      <c r="G6" s="591"/>
      <c r="H6" s="591"/>
      <c r="I6" s="591"/>
      <c r="J6" s="591"/>
      <c r="K6" s="591"/>
      <c r="L6" s="591"/>
      <c r="M6" s="591"/>
      <c r="N6" s="591"/>
      <c r="O6" s="591"/>
      <c r="P6" s="591"/>
      <c r="Q6" s="592"/>
      <c r="R6" s="593">
        <v>158919</v>
      </c>
      <c r="S6" s="582"/>
      <c r="T6" s="582"/>
      <c r="U6" s="582"/>
      <c r="V6" s="582"/>
      <c r="W6" s="582"/>
      <c r="X6" s="582"/>
      <c r="Y6" s="594"/>
      <c r="Z6" s="584">
        <v>0.6</v>
      </c>
      <c r="AA6" s="584"/>
      <c r="AB6" s="584"/>
      <c r="AC6" s="584"/>
      <c r="AD6" s="585">
        <v>158919</v>
      </c>
      <c r="AE6" s="585"/>
      <c r="AF6" s="585"/>
      <c r="AG6" s="585"/>
      <c r="AH6" s="585"/>
      <c r="AI6" s="585"/>
      <c r="AJ6" s="585"/>
      <c r="AK6" s="585"/>
      <c r="AL6" s="595">
        <v>1.1000000000000001</v>
      </c>
      <c r="AM6" s="596"/>
      <c r="AN6" s="596"/>
      <c r="AO6" s="597"/>
      <c r="AP6" s="590" t="s">
        <v>400</v>
      </c>
      <c r="AQ6" s="591"/>
      <c r="AR6" s="591"/>
      <c r="AS6" s="591"/>
      <c r="AT6" s="591"/>
      <c r="AU6" s="591"/>
      <c r="AV6" s="591"/>
      <c r="AW6" s="591"/>
      <c r="AX6" s="591"/>
      <c r="AY6" s="591"/>
      <c r="AZ6" s="591"/>
      <c r="BA6" s="591"/>
      <c r="BB6" s="591"/>
      <c r="BC6" s="591"/>
      <c r="BD6" s="591"/>
      <c r="BE6" s="591"/>
      <c r="BF6" s="592"/>
      <c r="BG6" s="593">
        <v>8347876</v>
      </c>
      <c r="BH6" s="582"/>
      <c r="BI6" s="582"/>
      <c r="BJ6" s="582"/>
      <c r="BK6" s="582"/>
      <c r="BL6" s="582"/>
      <c r="BM6" s="582"/>
      <c r="BN6" s="594"/>
      <c r="BO6" s="584">
        <v>97.8</v>
      </c>
      <c r="BP6" s="584"/>
      <c r="BQ6" s="584"/>
      <c r="BR6" s="584"/>
      <c r="BS6" s="585">
        <v>98854</v>
      </c>
      <c r="BT6" s="585"/>
      <c r="BU6" s="585"/>
      <c r="BV6" s="585"/>
      <c r="BW6" s="585"/>
      <c r="BX6" s="585"/>
      <c r="BY6" s="585"/>
      <c r="BZ6" s="585"/>
      <c r="CA6" s="585"/>
      <c r="CB6" s="586"/>
      <c r="CD6" s="598" t="s">
        <v>399</v>
      </c>
      <c r="CE6" s="599"/>
      <c r="CF6" s="599"/>
      <c r="CG6" s="599"/>
      <c r="CH6" s="599"/>
      <c r="CI6" s="599"/>
      <c r="CJ6" s="599"/>
      <c r="CK6" s="599"/>
      <c r="CL6" s="599"/>
      <c r="CM6" s="599"/>
      <c r="CN6" s="599"/>
      <c r="CO6" s="599"/>
      <c r="CP6" s="599"/>
      <c r="CQ6" s="600"/>
      <c r="CR6" s="593">
        <v>215600</v>
      </c>
      <c r="CS6" s="582"/>
      <c r="CT6" s="582"/>
      <c r="CU6" s="582"/>
      <c r="CV6" s="582"/>
      <c r="CW6" s="582"/>
      <c r="CX6" s="582"/>
      <c r="CY6" s="594"/>
      <c r="CZ6" s="606">
        <v>0.9</v>
      </c>
      <c r="DA6" s="607"/>
      <c r="DB6" s="607"/>
      <c r="DC6" s="609"/>
      <c r="DD6" s="581" t="s">
        <v>137</v>
      </c>
      <c r="DE6" s="582"/>
      <c r="DF6" s="582"/>
      <c r="DG6" s="582"/>
      <c r="DH6" s="582"/>
      <c r="DI6" s="582"/>
      <c r="DJ6" s="582"/>
      <c r="DK6" s="582"/>
      <c r="DL6" s="582"/>
      <c r="DM6" s="582"/>
      <c r="DN6" s="582"/>
      <c r="DO6" s="582"/>
      <c r="DP6" s="594"/>
      <c r="DQ6" s="581">
        <v>215600</v>
      </c>
      <c r="DR6" s="582"/>
      <c r="DS6" s="582"/>
      <c r="DT6" s="582"/>
      <c r="DU6" s="582"/>
      <c r="DV6" s="582"/>
      <c r="DW6" s="582"/>
      <c r="DX6" s="582"/>
      <c r="DY6" s="582"/>
      <c r="DZ6" s="582"/>
      <c r="EA6" s="582"/>
      <c r="EB6" s="582"/>
      <c r="EC6" s="583"/>
    </row>
    <row r="7" spans="2:143" ht="11.25" customHeight="1" x14ac:dyDescent="0.15">
      <c r="B7" s="590" t="s">
        <v>398</v>
      </c>
      <c r="C7" s="591"/>
      <c r="D7" s="591"/>
      <c r="E7" s="591"/>
      <c r="F7" s="591"/>
      <c r="G7" s="591"/>
      <c r="H7" s="591"/>
      <c r="I7" s="591"/>
      <c r="J7" s="591"/>
      <c r="K7" s="591"/>
      <c r="L7" s="591"/>
      <c r="M7" s="591"/>
      <c r="N7" s="591"/>
      <c r="O7" s="591"/>
      <c r="P7" s="591"/>
      <c r="Q7" s="592"/>
      <c r="R7" s="593">
        <v>4228</v>
      </c>
      <c r="S7" s="582"/>
      <c r="T7" s="582"/>
      <c r="U7" s="582"/>
      <c r="V7" s="582"/>
      <c r="W7" s="582"/>
      <c r="X7" s="582"/>
      <c r="Y7" s="594"/>
      <c r="Z7" s="584">
        <v>0</v>
      </c>
      <c r="AA7" s="584"/>
      <c r="AB7" s="584"/>
      <c r="AC7" s="584"/>
      <c r="AD7" s="585">
        <v>4228</v>
      </c>
      <c r="AE7" s="585"/>
      <c r="AF7" s="585"/>
      <c r="AG7" s="585"/>
      <c r="AH7" s="585"/>
      <c r="AI7" s="585"/>
      <c r="AJ7" s="585"/>
      <c r="AK7" s="585"/>
      <c r="AL7" s="595">
        <v>0</v>
      </c>
      <c r="AM7" s="596"/>
      <c r="AN7" s="596"/>
      <c r="AO7" s="597"/>
      <c r="AP7" s="590" t="s">
        <v>397</v>
      </c>
      <c r="AQ7" s="591"/>
      <c r="AR7" s="591"/>
      <c r="AS7" s="591"/>
      <c r="AT7" s="591"/>
      <c r="AU7" s="591"/>
      <c r="AV7" s="591"/>
      <c r="AW7" s="591"/>
      <c r="AX7" s="591"/>
      <c r="AY7" s="591"/>
      <c r="AZ7" s="591"/>
      <c r="BA7" s="591"/>
      <c r="BB7" s="591"/>
      <c r="BC7" s="591"/>
      <c r="BD7" s="591"/>
      <c r="BE7" s="591"/>
      <c r="BF7" s="592"/>
      <c r="BG7" s="593">
        <v>4180470</v>
      </c>
      <c r="BH7" s="582"/>
      <c r="BI7" s="582"/>
      <c r="BJ7" s="582"/>
      <c r="BK7" s="582"/>
      <c r="BL7" s="582"/>
      <c r="BM7" s="582"/>
      <c r="BN7" s="594"/>
      <c r="BO7" s="584">
        <v>49</v>
      </c>
      <c r="BP7" s="584"/>
      <c r="BQ7" s="584"/>
      <c r="BR7" s="584"/>
      <c r="BS7" s="585">
        <v>98854</v>
      </c>
      <c r="BT7" s="585"/>
      <c r="BU7" s="585"/>
      <c r="BV7" s="585"/>
      <c r="BW7" s="585"/>
      <c r="BX7" s="585"/>
      <c r="BY7" s="585"/>
      <c r="BZ7" s="585"/>
      <c r="CA7" s="585"/>
      <c r="CB7" s="586"/>
      <c r="CD7" s="590" t="s">
        <v>396</v>
      </c>
      <c r="CE7" s="591"/>
      <c r="CF7" s="591"/>
      <c r="CG7" s="591"/>
      <c r="CH7" s="591"/>
      <c r="CI7" s="591"/>
      <c r="CJ7" s="591"/>
      <c r="CK7" s="591"/>
      <c r="CL7" s="591"/>
      <c r="CM7" s="591"/>
      <c r="CN7" s="591"/>
      <c r="CO7" s="591"/>
      <c r="CP7" s="591"/>
      <c r="CQ7" s="592"/>
      <c r="CR7" s="593">
        <v>4308264</v>
      </c>
      <c r="CS7" s="582"/>
      <c r="CT7" s="582"/>
      <c r="CU7" s="582"/>
      <c r="CV7" s="582"/>
      <c r="CW7" s="582"/>
      <c r="CX7" s="582"/>
      <c r="CY7" s="594"/>
      <c r="CZ7" s="584">
        <v>17.5</v>
      </c>
      <c r="DA7" s="584"/>
      <c r="DB7" s="584"/>
      <c r="DC7" s="584"/>
      <c r="DD7" s="581">
        <v>34628</v>
      </c>
      <c r="DE7" s="582"/>
      <c r="DF7" s="582"/>
      <c r="DG7" s="582"/>
      <c r="DH7" s="582"/>
      <c r="DI7" s="582"/>
      <c r="DJ7" s="582"/>
      <c r="DK7" s="582"/>
      <c r="DL7" s="582"/>
      <c r="DM7" s="582"/>
      <c r="DN7" s="582"/>
      <c r="DO7" s="582"/>
      <c r="DP7" s="594"/>
      <c r="DQ7" s="581">
        <v>3954683</v>
      </c>
      <c r="DR7" s="582"/>
      <c r="DS7" s="582"/>
      <c r="DT7" s="582"/>
      <c r="DU7" s="582"/>
      <c r="DV7" s="582"/>
      <c r="DW7" s="582"/>
      <c r="DX7" s="582"/>
      <c r="DY7" s="582"/>
      <c r="DZ7" s="582"/>
      <c r="EA7" s="582"/>
      <c r="EB7" s="582"/>
      <c r="EC7" s="583"/>
    </row>
    <row r="8" spans="2:143" ht="11.25" customHeight="1" x14ac:dyDescent="0.15">
      <c r="B8" s="590" t="s">
        <v>395</v>
      </c>
      <c r="C8" s="591"/>
      <c r="D8" s="591"/>
      <c r="E8" s="591"/>
      <c r="F8" s="591"/>
      <c r="G8" s="591"/>
      <c r="H8" s="591"/>
      <c r="I8" s="591"/>
      <c r="J8" s="591"/>
      <c r="K8" s="591"/>
      <c r="L8" s="591"/>
      <c r="M8" s="591"/>
      <c r="N8" s="591"/>
      <c r="O8" s="591"/>
      <c r="P8" s="591"/>
      <c r="Q8" s="592"/>
      <c r="R8" s="593">
        <v>80676</v>
      </c>
      <c r="S8" s="582"/>
      <c r="T8" s="582"/>
      <c r="U8" s="582"/>
      <c r="V8" s="582"/>
      <c r="W8" s="582"/>
      <c r="X8" s="582"/>
      <c r="Y8" s="594"/>
      <c r="Z8" s="584">
        <v>0.3</v>
      </c>
      <c r="AA8" s="584"/>
      <c r="AB8" s="584"/>
      <c r="AC8" s="584"/>
      <c r="AD8" s="585">
        <v>80676</v>
      </c>
      <c r="AE8" s="585"/>
      <c r="AF8" s="585"/>
      <c r="AG8" s="585"/>
      <c r="AH8" s="585"/>
      <c r="AI8" s="585"/>
      <c r="AJ8" s="585"/>
      <c r="AK8" s="585"/>
      <c r="AL8" s="595">
        <v>0.6</v>
      </c>
      <c r="AM8" s="596"/>
      <c r="AN8" s="596"/>
      <c r="AO8" s="597"/>
      <c r="AP8" s="590" t="s">
        <v>394</v>
      </c>
      <c r="AQ8" s="591"/>
      <c r="AR8" s="591"/>
      <c r="AS8" s="591"/>
      <c r="AT8" s="591"/>
      <c r="AU8" s="591"/>
      <c r="AV8" s="591"/>
      <c r="AW8" s="591"/>
      <c r="AX8" s="591"/>
      <c r="AY8" s="591"/>
      <c r="AZ8" s="591"/>
      <c r="BA8" s="591"/>
      <c r="BB8" s="591"/>
      <c r="BC8" s="591"/>
      <c r="BD8" s="591"/>
      <c r="BE8" s="591"/>
      <c r="BF8" s="592"/>
      <c r="BG8" s="593">
        <v>100789</v>
      </c>
      <c r="BH8" s="582"/>
      <c r="BI8" s="582"/>
      <c r="BJ8" s="582"/>
      <c r="BK8" s="582"/>
      <c r="BL8" s="582"/>
      <c r="BM8" s="582"/>
      <c r="BN8" s="594"/>
      <c r="BO8" s="584">
        <v>1.2</v>
      </c>
      <c r="BP8" s="584"/>
      <c r="BQ8" s="584"/>
      <c r="BR8" s="584"/>
      <c r="BS8" s="585" t="s">
        <v>137</v>
      </c>
      <c r="BT8" s="585"/>
      <c r="BU8" s="585"/>
      <c r="BV8" s="585"/>
      <c r="BW8" s="585"/>
      <c r="BX8" s="585"/>
      <c r="BY8" s="585"/>
      <c r="BZ8" s="585"/>
      <c r="CA8" s="585"/>
      <c r="CB8" s="586"/>
      <c r="CD8" s="590" t="s">
        <v>393</v>
      </c>
      <c r="CE8" s="591"/>
      <c r="CF8" s="591"/>
      <c r="CG8" s="591"/>
      <c r="CH8" s="591"/>
      <c r="CI8" s="591"/>
      <c r="CJ8" s="591"/>
      <c r="CK8" s="591"/>
      <c r="CL8" s="591"/>
      <c r="CM8" s="591"/>
      <c r="CN8" s="591"/>
      <c r="CO8" s="591"/>
      <c r="CP8" s="591"/>
      <c r="CQ8" s="592"/>
      <c r="CR8" s="593">
        <v>10200066</v>
      </c>
      <c r="CS8" s="582"/>
      <c r="CT8" s="582"/>
      <c r="CU8" s="582"/>
      <c r="CV8" s="582"/>
      <c r="CW8" s="582"/>
      <c r="CX8" s="582"/>
      <c r="CY8" s="594"/>
      <c r="CZ8" s="584">
        <v>41.4</v>
      </c>
      <c r="DA8" s="584"/>
      <c r="DB8" s="584"/>
      <c r="DC8" s="584"/>
      <c r="DD8" s="581">
        <v>16923</v>
      </c>
      <c r="DE8" s="582"/>
      <c r="DF8" s="582"/>
      <c r="DG8" s="582"/>
      <c r="DH8" s="582"/>
      <c r="DI8" s="582"/>
      <c r="DJ8" s="582"/>
      <c r="DK8" s="582"/>
      <c r="DL8" s="582"/>
      <c r="DM8" s="582"/>
      <c r="DN8" s="582"/>
      <c r="DO8" s="582"/>
      <c r="DP8" s="594"/>
      <c r="DQ8" s="581">
        <v>5806474</v>
      </c>
      <c r="DR8" s="582"/>
      <c r="DS8" s="582"/>
      <c r="DT8" s="582"/>
      <c r="DU8" s="582"/>
      <c r="DV8" s="582"/>
      <c r="DW8" s="582"/>
      <c r="DX8" s="582"/>
      <c r="DY8" s="582"/>
      <c r="DZ8" s="582"/>
      <c r="EA8" s="582"/>
      <c r="EB8" s="582"/>
      <c r="EC8" s="583"/>
    </row>
    <row r="9" spans="2:143" ht="11.25" customHeight="1" x14ac:dyDescent="0.15">
      <c r="B9" s="590" t="s">
        <v>392</v>
      </c>
      <c r="C9" s="591"/>
      <c r="D9" s="591"/>
      <c r="E9" s="591"/>
      <c r="F9" s="591"/>
      <c r="G9" s="591"/>
      <c r="H9" s="591"/>
      <c r="I9" s="591"/>
      <c r="J9" s="591"/>
      <c r="K9" s="591"/>
      <c r="L9" s="591"/>
      <c r="M9" s="591"/>
      <c r="N9" s="591"/>
      <c r="O9" s="591"/>
      <c r="P9" s="591"/>
      <c r="Q9" s="592"/>
      <c r="R9" s="593">
        <v>115955</v>
      </c>
      <c r="S9" s="582"/>
      <c r="T9" s="582"/>
      <c r="U9" s="582"/>
      <c r="V9" s="582"/>
      <c r="W9" s="582"/>
      <c r="X9" s="582"/>
      <c r="Y9" s="594"/>
      <c r="Z9" s="584">
        <v>0.4</v>
      </c>
      <c r="AA9" s="584"/>
      <c r="AB9" s="584"/>
      <c r="AC9" s="584"/>
      <c r="AD9" s="585">
        <v>115955</v>
      </c>
      <c r="AE9" s="585"/>
      <c r="AF9" s="585"/>
      <c r="AG9" s="585"/>
      <c r="AH9" s="585"/>
      <c r="AI9" s="585"/>
      <c r="AJ9" s="585"/>
      <c r="AK9" s="585"/>
      <c r="AL9" s="595">
        <v>0.8</v>
      </c>
      <c r="AM9" s="596"/>
      <c r="AN9" s="596"/>
      <c r="AO9" s="597"/>
      <c r="AP9" s="590" t="s">
        <v>391</v>
      </c>
      <c r="AQ9" s="591"/>
      <c r="AR9" s="591"/>
      <c r="AS9" s="591"/>
      <c r="AT9" s="591"/>
      <c r="AU9" s="591"/>
      <c r="AV9" s="591"/>
      <c r="AW9" s="591"/>
      <c r="AX9" s="591"/>
      <c r="AY9" s="591"/>
      <c r="AZ9" s="591"/>
      <c r="BA9" s="591"/>
      <c r="BB9" s="591"/>
      <c r="BC9" s="591"/>
      <c r="BD9" s="591"/>
      <c r="BE9" s="591"/>
      <c r="BF9" s="592"/>
      <c r="BG9" s="593">
        <v>3554320</v>
      </c>
      <c r="BH9" s="582"/>
      <c r="BI9" s="582"/>
      <c r="BJ9" s="582"/>
      <c r="BK9" s="582"/>
      <c r="BL9" s="582"/>
      <c r="BM9" s="582"/>
      <c r="BN9" s="594"/>
      <c r="BO9" s="584">
        <v>41.6</v>
      </c>
      <c r="BP9" s="584"/>
      <c r="BQ9" s="584"/>
      <c r="BR9" s="584"/>
      <c r="BS9" s="585" t="s">
        <v>137</v>
      </c>
      <c r="BT9" s="585"/>
      <c r="BU9" s="585"/>
      <c r="BV9" s="585"/>
      <c r="BW9" s="585"/>
      <c r="BX9" s="585"/>
      <c r="BY9" s="585"/>
      <c r="BZ9" s="585"/>
      <c r="CA9" s="585"/>
      <c r="CB9" s="586"/>
      <c r="CD9" s="590" t="s">
        <v>390</v>
      </c>
      <c r="CE9" s="591"/>
      <c r="CF9" s="591"/>
      <c r="CG9" s="591"/>
      <c r="CH9" s="591"/>
      <c r="CI9" s="591"/>
      <c r="CJ9" s="591"/>
      <c r="CK9" s="591"/>
      <c r="CL9" s="591"/>
      <c r="CM9" s="591"/>
      <c r="CN9" s="591"/>
      <c r="CO9" s="591"/>
      <c r="CP9" s="591"/>
      <c r="CQ9" s="592"/>
      <c r="CR9" s="593">
        <v>1974655</v>
      </c>
      <c r="CS9" s="582"/>
      <c r="CT9" s="582"/>
      <c r="CU9" s="582"/>
      <c r="CV9" s="582"/>
      <c r="CW9" s="582"/>
      <c r="CX9" s="582"/>
      <c r="CY9" s="594"/>
      <c r="CZ9" s="584">
        <v>8</v>
      </c>
      <c r="DA9" s="584"/>
      <c r="DB9" s="584"/>
      <c r="DC9" s="584"/>
      <c r="DD9" s="581">
        <v>461691</v>
      </c>
      <c r="DE9" s="582"/>
      <c r="DF9" s="582"/>
      <c r="DG9" s="582"/>
      <c r="DH9" s="582"/>
      <c r="DI9" s="582"/>
      <c r="DJ9" s="582"/>
      <c r="DK9" s="582"/>
      <c r="DL9" s="582"/>
      <c r="DM9" s="582"/>
      <c r="DN9" s="582"/>
      <c r="DO9" s="582"/>
      <c r="DP9" s="594"/>
      <c r="DQ9" s="581">
        <v>1432637</v>
      </c>
      <c r="DR9" s="582"/>
      <c r="DS9" s="582"/>
      <c r="DT9" s="582"/>
      <c r="DU9" s="582"/>
      <c r="DV9" s="582"/>
      <c r="DW9" s="582"/>
      <c r="DX9" s="582"/>
      <c r="DY9" s="582"/>
      <c r="DZ9" s="582"/>
      <c r="EA9" s="582"/>
      <c r="EB9" s="582"/>
      <c r="EC9" s="583"/>
    </row>
    <row r="10" spans="2:143" ht="11.25" customHeight="1" x14ac:dyDescent="0.15">
      <c r="B10" s="590" t="s">
        <v>389</v>
      </c>
      <c r="C10" s="591"/>
      <c r="D10" s="591"/>
      <c r="E10" s="591"/>
      <c r="F10" s="591"/>
      <c r="G10" s="591"/>
      <c r="H10" s="591"/>
      <c r="I10" s="591"/>
      <c r="J10" s="591"/>
      <c r="K10" s="591"/>
      <c r="L10" s="591"/>
      <c r="M10" s="591"/>
      <c r="N10" s="591"/>
      <c r="O10" s="591"/>
      <c r="P10" s="591"/>
      <c r="Q10" s="592"/>
      <c r="R10" s="593" t="s">
        <v>137</v>
      </c>
      <c r="S10" s="582"/>
      <c r="T10" s="582"/>
      <c r="U10" s="582"/>
      <c r="V10" s="582"/>
      <c r="W10" s="582"/>
      <c r="X10" s="582"/>
      <c r="Y10" s="594"/>
      <c r="Z10" s="584" t="s">
        <v>137</v>
      </c>
      <c r="AA10" s="584"/>
      <c r="AB10" s="584"/>
      <c r="AC10" s="584"/>
      <c r="AD10" s="585" t="s">
        <v>137</v>
      </c>
      <c r="AE10" s="585"/>
      <c r="AF10" s="585"/>
      <c r="AG10" s="585"/>
      <c r="AH10" s="585"/>
      <c r="AI10" s="585"/>
      <c r="AJ10" s="585"/>
      <c r="AK10" s="585"/>
      <c r="AL10" s="595" t="s">
        <v>137</v>
      </c>
      <c r="AM10" s="596"/>
      <c r="AN10" s="596"/>
      <c r="AO10" s="597"/>
      <c r="AP10" s="590" t="s">
        <v>388</v>
      </c>
      <c r="AQ10" s="591"/>
      <c r="AR10" s="591"/>
      <c r="AS10" s="591"/>
      <c r="AT10" s="591"/>
      <c r="AU10" s="591"/>
      <c r="AV10" s="591"/>
      <c r="AW10" s="591"/>
      <c r="AX10" s="591"/>
      <c r="AY10" s="591"/>
      <c r="AZ10" s="591"/>
      <c r="BA10" s="591"/>
      <c r="BB10" s="591"/>
      <c r="BC10" s="591"/>
      <c r="BD10" s="591"/>
      <c r="BE10" s="591"/>
      <c r="BF10" s="592"/>
      <c r="BG10" s="593">
        <v>156716</v>
      </c>
      <c r="BH10" s="582"/>
      <c r="BI10" s="582"/>
      <c r="BJ10" s="582"/>
      <c r="BK10" s="582"/>
      <c r="BL10" s="582"/>
      <c r="BM10" s="582"/>
      <c r="BN10" s="594"/>
      <c r="BO10" s="584">
        <v>1.8</v>
      </c>
      <c r="BP10" s="584"/>
      <c r="BQ10" s="584"/>
      <c r="BR10" s="584"/>
      <c r="BS10" s="585" t="s">
        <v>137</v>
      </c>
      <c r="BT10" s="585"/>
      <c r="BU10" s="585"/>
      <c r="BV10" s="585"/>
      <c r="BW10" s="585"/>
      <c r="BX10" s="585"/>
      <c r="BY10" s="585"/>
      <c r="BZ10" s="585"/>
      <c r="CA10" s="585"/>
      <c r="CB10" s="586"/>
      <c r="CD10" s="590" t="s">
        <v>387</v>
      </c>
      <c r="CE10" s="591"/>
      <c r="CF10" s="591"/>
      <c r="CG10" s="591"/>
      <c r="CH10" s="591"/>
      <c r="CI10" s="591"/>
      <c r="CJ10" s="591"/>
      <c r="CK10" s="591"/>
      <c r="CL10" s="591"/>
      <c r="CM10" s="591"/>
      <c r="CN10" s="591"/>
      <c r="CO10" s="591"/>
      <c r="CP10" s="591"/>
      <c r="CQ10" s="592"/>
      <c r="CR10" s="593">
        <v>19238</v>
      </c>
      <c r="CS10" s="582"/>
      <c r="CT10" s="582"/>
      <c r="CU10" s="582"/>
      <c r="CV10" s="582"/>
      <c r="CW10" s="582"/>
      <c r="CX10" s="582"/>
      <c r="CY10" s="594"/>
      <c r="CZ10" s="584">
        <v>0.1</v>
      </c>
      <c r="DA10" s="584"/>
      <c r="DB10" s="584"/>
      <c r="DC10" s="584"/>
      <c r="DD10" s="581">
        <v>507</v>
      </c>
      <c r="DE10" s="582"/>
      <c r="DF10" s="582"/>
      <c r="DG10" s="582"/>
      <c r="DH10" s="582"/>
      <c r="DI10" s="582"/>
      <c r="DJ10" s="582"/>
      <c r="DK10" s="582"/>
      <c r="DL10" s="582"/>
      <c r="DM10" s="582"/>
      <c r="DN10" s="582"/>
      <c r="DO10" s="582"/>
      <c r="DP10" s="594"/>
      <c r="DQ10" s="581">
        <v>14690</v>
      </c>
      <c r="DR10" s="582"/>
      <c r="DS10" s="582"/>
      <c r="DT10" s="582"/>
      <c r="DU10" s="582"/>
      <c r="DV10" s="582"/>
      <c r="DW10" s="582"/>
      <c r="DX10" s="582"/>
      <c r="DY10" s="582"/>
      <c r="DZ10" s="582"/>
      <c r="EA10" s="582"/>
      <c r="EB10" s="582"/>
      <c r="EC10" s="583"/>
    </row>
    <row r="11" spans="2:143" ht="11.25" customHeight="1" x14ac:dyDescent="0.15">
      <c r="B11" s="590" t="s">
        <v>386</v>
      </c>
      <c r="C11" s="591"/>
      <c r="D11" s="591"/>
      <c r="E11" s="591"/>
      <c r="F11" s="591"/>
      <c r="G11" s="591"/>
      <c r="H11" s="591"/>
      <c r="I11" s="591"/>
      <c r="J11" s="591"/>
      <c r="K11" s="591"/>
      <c r="L11" s="591"/>
      <c r="M11" s="591"/>
      <c r="N11" s="591"/>
      <c r="O11" s="591"/>
      <c r="P11" s="591"/>
      <c r="Q11" s="592"/>
      <c r="R11" s="593">
        <v>1436071</v>
      </c>
      <c r="S11" s="582"/>
      <c r="T11" s="582"/>
      <c r="U11" s="582"/>
      <c r="V11" s="582"/>
      <c r="W11" s="582"/>
      <c r="X11" s="582"/>
      <c r="Y11" s="594"/>
      <c r="Z11" s="595">
        <v>5.4</v>
      </c>
      <c r="AA11" s="596"/>
      <c r="AB11" s="596"/>
      <c r="AC11" s="610"/>
      <c r="AD11" s="581">
        <v>1436071</v>
      </c>
      <c r="AE11" s="582"/>
      <c r="AF11" s="582"/>
      <c r="AG11" s="582"/>
      <c r="AH11" s="582"/>
      <c r="AI11" s="582"/>
      <c r="AJ11" s="582"/>
      <c r="AK11" s="594"/>
      <c r="AL11" s="595">
        <v>10.1</v>
      </c>
      <c r="AM11" s="596"/>
      <c r="AN11" s="596"/>
      <c r="AO11" s="597"/>
      <c r="AP11" s="590" t="s">
        <v>385</v>
      </c>
      <c r="AQ11" s="591"/>
      <c r="AR11" s="591"/>
      <c r="AS11" s="591"/>
      <c r="AT11" s="591"/>
      <c r="AU11" s="591"/>
      <c r="AV11" s="591"/>
      <c r="AW11" s="591"/>
      <c r="AX11" s="591"/>
      <c r="AY11" s="591"/>
      <c r="AZ11" s="591"/>
      <c r="BA11" s="591"/>
      <c r="BB11" s="591"/>
      <c r="BC11" s="591"/>
      <c r="BD11" s="591"/>
      <c r="BE11" s="591"/>
      <c r="BF11" s="592"/>
      <c r="BG11" s="593">
        <v>368645</v>
      </c>
      <c r="BH11" s="582"/>
      <c r="BI11" s="582"/>
      <c r="BJ11" s="582"/>
      <c r="BK11" s="582"/>
      <c r="BL11" s="582"/>
      <c r="BM11" s="582"/>
      <c r="BN11" s="594"/>
      <c r="BO11" s="584">
        <v>4.3</v>
      </c>
      <c r="BP11" s="584"/>
      <c r="BQ11" s="584"/>
      <c r="BR11" s="584"/>
      <c r="BS11" s="585">
        <v>98854</v>
      </c>
      <c r="BT11" s="585"/>
      <c r="BU11" s="585"/>
      <c r="BV11" s="585"/>
      <c r="BW11" s="585"/>
      <c r="BX11" s="585"/>
      <c r="BY11" s="585"/>
      <c r="BZ11" s="585"/>
      <c r="CA11" s="585"/>
      <c r="CB11" s="586"/>
      <c r="CD11" s="590" t="s">
        <v>384</v>
      </c>
      <c r="CE11" s="591"/>
      <c r="CF11" s="591"/>
      <c r="CG11" s="591"/>
      <c r="CH11" s="591"/>
      <c r="CI11" s="591"/>
      <c r="CJ11" s="591"/>
      <c r="CK11" s="591"/>
      <c r="CL11" s="591"/>
      <c r="CM11" s="591"/>
      <c r="CN11" s="591"/>
      <c r="CO11" s="591"/>
      <c r="CP11" s="591"/>
      <c r="CQ11" s="592"/>
      <c r="CR11" s="593">
        <v>227751</v>
      </c>
      <c r="CS11" s="582"/>
      <c r="CT11" s="582"/>
      <c r="CU11" s="582"/>
      <c r="CV11" s="582"/>
      <c r="CW11" s="582"/>
      <c r="CX11" s="582"/>
      <c r="CY11" s="594"/>
      <c r="CZ11" s="584">
        <v>0.9</v>
      </c>
      <c r="DA11" s="584"/>
      <c r="DB11" s="584"/>
      <c r="DC11" s="584"/>
      <c r="DD11" s="581">
        <v>62033</v>
      </c>
      <c r="DE11" s="582"/>
      <c r="DF11" s="582"/>
      <c r="DG11" s="582"/>
      <c r="DH11" s="582"/>
      <c r="DI11" s="582"/>
      <c r="DJ11" s="582"/>
      <c r="DK11" s="582"/>
      <c r="DL11" s="582"/>
      <c r="DM11" s="582"/>
      <c r="DN11" s="582"/>
      <c r="DO11" s="582"/>
      <c r="DP11" s="594"/>
      <c r="DQ11" s="581">
        <v>180986</v>
      </c>
      <c r="DR11" s="582"/>
      <c r="DS11" s="582"/>
      <c r="DT11" s="582"/>
      <c r="DU11" s="582"/>
      <c r="DV11" s="582"/>
      <c r="DW11" s="582"/>
      <c r="DX11" s="582"/>
      <c r="DY11" s="582"/>
      <c r="DZ11" s="582"/>
      <c r="EA11" s="582"/>
      <c r="EB11" s="582"/>
      <c r="EC11" s="583"/>
    </row>
    <row r="12" spans="2:143" ht="11.25" customHeight="1" x14ac:dyDescent="0.15">
      <c r="B12" s="590" t="s">
        <v>383</v>
      </c>
      <c r="C12" s="591"/>
      <c r="D12" s="591"/>
      <c r="E12" s="591"/>
      <c r="F12" s="591"/>
      <c r="G12" s="591"/>
      <c r="H12" s="591"/>
      <c r="I12" s="591"/>
      <c r="J12" s="591"/>
      <c r="K12" s="591"/>
      <c r="L12" s="591"/>
      <c r="M12" s="591"/>
      <c r="N12" s="591"/>
      <c r="O12" s="591"/>
      <c r="P12" s="591"/>
      <c r="Q12" s="592"/>
      <c r="R12" s="593" t="s">
        <v>137</v>
      </c>
      <c r="S12" s="582"/>
      <c r="T12" s="582"/>
      <c r="U12" s="582"/>
      <c r="V12" s="582"/>
      <c r="W12" s="582"/>
      <c r="X12" s="582"/>
      <c r="Y12" s="594"/>
      <c r="Z12" s="584" t="s">
        <v>137</v>
      </c>
      <c r="AA12" s="584"/>
      <c r="AB12" s="584"/>
      <c r="AC12" s="584"/>
      <c r="AD12" s="585" t="s">
        <v>137</v>
      </c>
      <c r="AE12" s="585"/>
      <c r="AF12" s="585"/>
      <c r="AG12" s="585"/>
      <c r="AH12" s="585"/>
      <c r="AI12" s="585"/>
      <c r="AJ12" s="585"/>
      <c r="AK12" s="585"/>
      <c r="AL12" s="595" t="s">
        <v>137</v>
      </c>
      <c r="AM12" s="596"/>
      <c r="AN12" s="596"/>
      <c r="AO12" s="597"/>
      <c r="AP12" s="590" t="s">
        <v>382</v>
      </c>
      <c r="AQ12" s="591"/>
      <c r="AR12" s="591"/>
      <c r="AS12" s="591"/>
      <c r="AT12" s="591"/>
      <c r="AU12" s="591"/>
      <c r="AV12" s="591"/>
      <c r="AW12" s="591"/>
      <c r="AX12" s="591"/>
      <c r="AY12" s="591"/>
      <c r="AZ12" s="591"/>
      <c r="BA12" s="591"/>
      <c r="BB12" s="591"/>
      <c r="BC12" s="591"/>
      <c r="BD12" s="591"/>
      <c r="BE12" s="591"/>
      <c r="BF12" s="592"/>
      <c r="BG12" s="593">
        <v>3600215</v>
      </c>
      <c r="BH12" s="582"/>
      <c r="BI12" s="582"/>
      <c r="BJ12" s="582"/>
      <c r="BK12" s="582"/>
      <c r="BL12" s="582"/>
      <c r="BM12" s="582"/>
      <c r="BN12" s="594"/>
      <c r="BO12" s="584">
        <v>42.2</v>
      </c>
      <c r="BP12" s="584"/>
      <c r="BQ12" s="584"/>
      <c r="BR12" s="584"/>
      <c r="BS12" s="585" t="s">
        <v>137</v>
      </c>
      <c r="BT12" s="585"/>
      <c r="BU12" s="585"/>
      <c r="BV12" s="585"/>
      <c r="BW12" s="585"/>
      <c r="BX12" s="585"/>
      <c r="BY12" s="585"/>
      <c r="BZ12" s="585"/>
      <c r="CA12" s="585"/>
      <c r="CB12" s="586"/>
      <c r="CD12" s="590" t="s">
        <v>381</v>
      </c>
      <c r="CE12" s="591"/>
      <c r="CF12" s="591"/>
      <c r="CG12" s="591"/>
      <c r="CH12" s="591"/>
      <c r="CI12" s="591"/>
      <c r="CJ12" s="591"/>
      <c r="CK12" s="591"/>
      <c r="CL12" s="591"/>
      <c r="CM12" s="591"/>
      <c r="CN12" s="591"/>
      <c r="CO12" s="591"/>
      <c r="CP12" s="591"/>
      <c r="CQ12" s="592"/>
      <c r="CR12" s="593">
        <v>71413</v>
      </c>
      <c r="CS12" s="582"/>
      <c r="CT12" s="582"/>
      <c r="CU12" s="582"/>
      <c r="CV12" s="582"/>
      <c r="CW12" s="582"/>
      <c r="CX12" s="582"/>
      <c r="CY12" s="594"/>
      <c r="CZ12" s="584">
        <v>0.3</v>
      </c>
      <c r="DA12" s="584"/>
      <c r="DB12" s="584"/>
      <c r="DC12" s="584"/>
      <c r="DD12" s="581" t="s">
        <v>137</v>
      </c>
      <c r="DE12" s="582"/>
      <c r="DF12" s="582"/>
      <c r="DG12" s="582"/>
      <c r="DH12" s="582"/>
      <c r="DI12" s="582"/>
      <c r="DJ12" s="582"/>
      <c r="DK12" s="582"/>
      <c r="DL12" s="582"/>
      <c r="DM12" s="582"/>
      <c r="DN12" s="582"/>
      <c r="DO12" s="582"/>
      <c r="DP12" s="594"/>
      <c r="DQ12" s="581">
        <v>69500</v>
      </c>
      <c r="DR12" s="582"/>
      <c r="DS12" s="582"/>
      <c r="DT12" s="582"/>
      <c r="DU12" s="582"/>
      <c r="DV12" s="582"/>
      <c r="DW12" s="582"/>
      <c r="DX12" s="582"/>
      <c r="DY12" s="582"/>
      <c r="DZ12" s="582"/>
      <c r="EA12" s="582"/>
      <c r="EB12" s="582"/>
      <c r="EC12" s="583"/>
    </row>
    <row r="13" spans="2:143" ht="11.25" customHeight="1" x14ac:dyDescent="0.15">
      <c r="B13" s="590" t="s">
        <v>380</v>
      </c>
      <c r="C13" s="591"/>
      <c r="D13" s="591"/>
      <c r="E13" s="591"/>
      <c r="F13" s="591"/>
      <c r="G13" s="591"/>
      <c r="H13" s="591"/>
      <c r="I13" s="591"/>
      <c r="J13" s="591"/>
      <c r="K13" s="591"/>
      <c r="L13" s="591"/>
      <c r="M13" s="591"/>
      <c r="N13" s="591"/>
      <c r="O13" s="591"/>
      <c r="P13" s="591"/>
      <c r="Q13" s="592"/>
      <c r="R13" s="593" t="s">
        <v>137</v>
      </c>
      <c r="S13" s="582"/>
      <c r="T13" s="582"/>
      <c r="U13" s="582"/>
      <c r="V13" s="582"/>
      <c r="W13" s="582"/>
      <c r="X13" s="582"/>
      <c r="Y13" s="594"/>
      <c r="Z13" s="584" t="s">
        <v>137</v>
      </c>
      <c r="AA13" s="584"/>
      <c r="AB13" s="584"/>
      <c r="AC13" s="584"/>
      <c r="AD13" s="585" t="s">
        <v>137</v>
      </c>
      <c r="AE13" s="585"/>
      <c r="AF13" s="585"/>
      <c r="AG13" s="585"/>
      <c r="AH13" s="585"/>
      <c r="AI13" s="585"/>
      <c r="AJ13" s="585"/>
      <c r="AK13" s="585"/>
      <c r="AL13" s="595" t="s">
        <v>137</v>
      </c>
      <c r="AM13" s="596"/>
      <c r="AN13" s="596"/>
      <c r="AO13" s="597"/>
      <c r="AP13" s="590" t="s">
        <v>379</v>
      </c>
      <c r="AQ13" s="591"/>
      <c r="AR13" s="591"/>
      <c r="AS13" s="591"/>
      <c r="AT13" s="591"/>
      <c r="AU13" s="591"/>
      <c r="AV13" s="591"/>
      <c r="AW13" s="591"/>
      <c r="AX13" s="591"/>
      <c r="AY13" s="591"/>
      <c r="AZ13" s="591"/>
      <c r="BA13" s="591"/>
      <c r="BB13" s="591"/>
      <c r="BC13" s="591"/>
      <c r="BD13" s="591"/>
      <c r="BE13" s="591"/>
      <c r="BF13" s="592"/>
      <c r="BG13" s="593">
        <v>3599037</v>
      </c>
      <c r="BH13" s="582"/>
      <c r="BI13" s="582"/>
      <c r="BJ13" s="582"/>
      <c r="BK13" s="582"/>
      <c r="BL13" s="582"/>
      <c r="BM13" s="582"/>
      <c r="BN13" s="594"/>
      <c r="BO13" s="584">
        <v>42.2</v>
      </c>
      <c r="BP13" s="584"/>
      <c r="BQ13" s="584"/>
      <c r="BR13" s="584"/>
      <c r="BS13" s="585" t="s">
        <v>137</v>
      </c>
      <c r="BT13" s="585"/>
      <c r="BU13" s="585"/>
      <c r="BV13" s="585"/>
      <c r="BW13" s="585"/>
      <c r="BX13" s="585"/>
      <c r="BY13" s="585"/>
      <c r="BZ13" s="585"/>
      <c r="CA13" s="585"/>
      <c r="CB13" s="586"/>
      <c r="CD13" s="590" t="s">
        <v>378</v>
      </c>
      <c r="CE13" s="591"/>
      <c r="CF13" s="591"/>
      <c r="CG13" s="591"/>
      <c r="CH13" s="591"/>
      <c r="CI13" s="591"/>
      <c r="CJ13" s="591"/>
      <c r="CK13" s="591"/>
      <c r="CL13" s="591"/>
      <c r="CM13" s="591"/>
      <c r="CN13" s="591"/>
      <c r="CO13" s="591"/>
      <c r="CP13" s="591"/>
      <c r="CQ13" s="592"/>
      <c r="CR13" s="593">
        <v>1943452</v>
      </c>
      <c r="CS13" s="582"/>
      <c r="CT13" s="582"/>
      <c r="CU13" s="582"/>
      <c r="CV13" s="582"/>
      <c r="CW13" s="582"/>
      <c r="CX13" s="582"/>
      <c r="CY13" s="594"/>
      <c r="CZ13" s="584">
        <v>7.9</v>
      </c>
      <c r="DA13" s="584"/>
      <c r="DB13" s="584"/>
      <c r="DC13" s="584"/>
      <c r="DD13" s="581">
        <v>719221</v>
      </c>
      <c r="DE13" s="582"/>
      <c r="DF13" s="582"/>
      <c r="DG13" s="582"/>
      <c r="DH13" s="582"/>
      <c r="DI13" s="582"/>
      <c r="DJ13" s="582"/>
      <c r="DK13" s="582"/>
      <c r="DL13" s="582"/>
      <c r="DM13" s="582"/>
      <c r="DN13" s="582"/>
      <c r="DO13" s="582"/>
      <c r="DP13" s="594"/>
      <c r="DQ13" s="581">
        <v>1437985</v>
      </c>
      <c r="DR13" s="582"/>
      <c r="DS13" s="582"/>
      <c r="DT13" s="582"/>
      <c r="DU13" s="582"/>
      <c r="DV13" s="582"/>
      <c r="DW13" s="582"/>
      <c r="DX13" s="582"/>
      <c r="DY13" s="582"/>
      <c r="DZ13" s="582"/>
      <c r="EA13" s="582"/>
      <c r="EB13" s="582"/>
      <c r="EC13" s="583"/>
    </row>
    <row r="14" spans="2:143" ht="11.25" customHeight="1" x14ac:dyDescent="0.15">
      <c r="B14" s="590" t="s">
        <v>377</v>
      </c>
      <c r="C14" s="591"/>
      <c r="D14" s="591"/>
      <c r="E14" s="591"/>
      <c r="F14" s="591"/>
      <c r="G14" s="591"/>
      <c r="H14" s="591"/>
      <c r="I14" s="591"/>
      <c r="J14" s="591"/>
      <c r="K14" s="591"/>
      <c r="L14" s="591"/>
      <c r="M14" s="591"/>
      <c r="N14" s="591"/>
      <c r="O14" s="591"/>
      <c r="P14" s="591"/>
      <c r="Q14" s="592"/>
      <c r="R14" s="593" t="s">
        <v>137</v>
      </c>
      <c r="S14" s="582"/>
      <c r="T14" s="582"/>
      <c r="U14" s="582"/>
      <c r="V14" s="582"/>
      <c r="W14" s="582"/>
      <c r="X14" s="582"/>
      <c r="Y14" s="594"/>
      <c r="Z14" s="584" t="s">
        <v>137</v>
      </c>
      <c r="AA14" s="584"/>
      <c r="AB14" s="584"/>
      <c r="AC14" s="584"/>
      <c r="AD14" s="585" t="s">
        <v>137</v>
      </c>
      <c r="AE14" s="585"/>
      <c r="AF14" s="585"/>
      <c r="AG14" s="585"/>
      <c r="AH14" s="585"/>
      <c r="AI14" s="585"/>
      <c r="AJ14" s="585"/>
      <c r="AK14" s="585"/>
      <c r="AL14" s="595" t="s">
        <v>137</v>
      </c>
      <c r="AM14" s="596"/>
      <c r="AN14" s="596"/>
      <c r="AO14" s="597"/>
      <c r="AP14" s="590" t="s">
        <v>376</v>
      </c>
      <c r="AQ14" s="591"/>
      <c r="AR14" s="591"/>
      <c r="AS14" s="591"/>
      <c r="AT14" s="591"/>
      <c r="AU14" s="591"/>
      <c r="AV14" s="591"/>
      <c r="AW14" s="591"/>
      <c r="AX14" s="591"/>
      <c r="AY14" s="591"/>
      <c r="AZ14" s="591"/>
      <c r="BA14" s="591"/>
      <c r="BB14" s="591"/>
      <c r="BC14" s="591"/>
      <c r="BD14" s="591"/>
      <c r="BE14" s="591"/>
      <c r="BF14" s="592"/>
      <c r="BG14" s="593">
        <v>150551</v>
      </c>
      <c r="BH14" s="582"/>
      <c r="BI14" s="582"/>
      <c r="BJ14" s="582"/>
      <c r="BK14" s="582"/>
      <c r="BL14" s="582"/>
      <c r="BM14" s="582"/>
      <c r="BN14" s="594"/>
      <c r="BO14" s="584">
        <v>1.8</v>
      </c>
      <c r="BP14" s="584"/>
      <c r="BQ14" s="584"/>
      <c r="BR14" s="584"/>
      <c r="BS14" s="585" t="s">
        <v>137</v>
      </c>
      <c r="BT14" s="585"/>
      <c r="BU14" s="585"/>
      <c r="BV14" s="585"/>
      <c r="BW14" s="585"/>
      <c r="BX14" s="585"/>
      <c r="BY14" s="585"/>
      <c r="BZ14" s="585"/>
      <c r="CA14" s="585"/>
      <c r="CB14" s="586"/>
      <c r="CD14" s="590" t="s">
        <v>375</v>
      </c>
      <c r="CE14" s="591"/>
      <c r="CF14" s="591"/>
      <c r="CG14" s="591"/>
      <c r="CH14" s="591"/>
      <c r="CI14" s="591"/>
      <c r="CJ14" s="591"/>
      <c r="CK14" s="591"/>
      <c r="CL14" s="591"/>
      <c r="CM14" s="591"/>
      <c r="CN14" s="591"/>
      <c r="CO14" s="591"/>
      <c r="CP14" s="591"/>
      <c r="CQ14" s="592"/>
      <c r="CR14" s="593">
        <v>877781</v>
      </c>
      <c r="CS14" s="582"/>
      <c r="CT14" s="582"/>
      <c r="CU14" s="582"/>
      <c r="CV14" s="582"/>
      <c r="CW14" s="582"/>
      <c r="CX14" s="582"/>
      <c r="CY14" s="594"/>
      <c r="CZ14" s="584">
        <v>3.6</v>
      </c>
      <c r="DA14" s="584"/>
      <c r="DB14" s="584"/>
      <c r="DC14" s="584"/>
      <c r="DD14" s="581">
        <v>11430</v>
      </c>
      <c r="DE14" s="582"/>
      <c r="DF14" s="582"/>
      <c r="DG14" s="582"/>
      <c r="DH14" s="582"/>
      <c r="DI14" s="582"/>
      <c r="DJ14" s="582"/>
      <c r="DK14" s="582"/>
      <c r="DL14" s="582"/>
      <c r="DM14" s="582"/>
      <c r="DN14" s="582"/>
      <c r="DO14" s="582"/>
      <c r="DP14" s="594"/>
      <c r="DQ14" s="581">
        <v>864834</v>
      </c>
      <c r="DR14" s="582"/>
      <c r="DS14" s="582"/>
      <c r="DT14" s="582"/>
      <c r="DU14" s="582"/>
      <c r="DV14" s="582"/>
      <c r="DW14" s="582"/>
      <c r="DX14" s="582"/>
      <c r="DY14" s="582"/>
      <c r="DZ14" s="582"/>
      <c r="EA14" s="582"/>
      <c r="EB14" s="582"/>
      <c r="EC14" s="583"/>
    </row>
    <row r="15" spans="2:143" ht="11.25" customHeight="1" x14ac:dyDescent="0.15">
      <c r="B15" s="590" t="s">
        <v>374</v>
      </c>
      <c r="C15" s="591"/>
      <c r="D15" s="591"/>
      <c r="E15" s="591"/>
      <c r="F15" s="591"/>
      <c r="G15" s="591"/>
      <c r="H15" s="591"/>
      <c r="I15" s="591"/>
      <c r="J15" s="591"/>
      <c r="K15" s="591"/>
      <c r="L15" s="591"/>
      <c r="M15" s="591"/>
      <c r="N15" s="591"/>
      <c r="O15" s="591"/>
      <c r="P15" s="591"/>
      <c r="Q15" s="592"/>
      <c r="R15" s="593">
        <v>34292</v>
      </c>
      <c r="S15" s="582"/>
      <c r="T15" s="582"/>
      <c r="U15" s="582"/>
      <c r="V15" s="582"/>
      <c r="W15" s="582"/>
      <c r="X15" s="582"/>
      <c r="Y15" s="594"/>
      <c r="Z15" s="584">
        <v>0.1</v>
      </c>
      <c r="AA15" s="584"/>
      <c r="AB15" s="584"/>
      <c r="AC15" s="584"/>
      <c r="AD15" s="585">
        <v>34292</v>
      </c>
      <c r="AE15" s="585"/>
      <c r="AF15" s="585"/>
      <c r="AG15" s="585"/>
      <c r="AH15" s="585"/>
      <c r="AI15" s="585"/>
      <c r="AJ15" s="585"/>
      <c r="AK15" s="585"/>
      <c r="AL15" s="595">
        <v>0.2</v>
      </c>
      <c r="AM15" s="596"/>
      <c r="AN15" s="596"/>
      <c r="AO15" s="597"/>
      <c r="AP15" s="590" t="s">
        <v>373</v>
      </c>
      <c r="AQ15" s="591"/>
      <c r="AR15" s="591"/>
      <c r="AS15" s="591"/>
      <c r="AT15" s="591"/>
      <c r="AU15" s="591"/>
      <c r="AV15" s="591"/>
      <c r="AW15" s="591"/>
      <c r="AX15" s="591"/>
      <c r="AY15" s="591"/>
      <c r="AZ15" s="591"/>
      <c r="BA15" s="591"/>
      <c r="BB15" s="591"/>
      <c r="BC15" s="591"/>
      <c r="BD15" s="591"/>
      <c r="BE15" s="591"/>
      <c r="BF15" s="592"/>
      <c r="BG15" s="593">
        <v>416640</v>
      </c>
      <c r="BH15" s="582"/>
      <c r="BI15" s="582"/>
      <c r="BJ15" s="582"/>
      <c r="BK15" s="582"/>
      <c r="BL15" s="582"/>
      <c r="BM15" s="582"/>
      <c r="BN15" s="594"/>
      <c r="BO15" s="584">
        <v>4.9000000000000004</v>
      </c>
      <c r="BP15" s="584"/>
      <c r="BQ15" s="584"/>
      <c r="BR15" s="584"/>
      <c r="BS15" s="585" t="s">
        <v>137</v>
      </c>
      <c r="BT15" s="585"/>
      <c r="BU15" s="585"/>
      <c r="BV15" s="585"/>
      <c r="BW15" s="585"/>
      <c r="BX15" s="585"/>
      <c r="BY15" s="585"/>
      <c r="BZ15" s="585"/>
      <c r="CA15" s="585"/>
      <c r="CB15" s="586"/>
      <c r="CD15" s="590" t="s">
        <v>372</v>
      </c>
      <c r="CE15" s="591"/>
      <c r="CF15" s="591"/>
      <c r="CG15" s="591"/>
      <c r="CH15" s="591"/>
      <c r="CI15" s="591"/>
      <c r="CJ15" s="591"/>
      <c r="CK15" s="591"/>
      <c r="CL15" s="591"/>
      <c r="CM15" s="591"/>
      <c r="CN15" s="591"/>
      <c r="CO15" s="591"/>
      <c r="CP15" s="591"/>
      <c r="CQ15" s="592"/>
      <c r="CR15" s="593">
        <v>3396332</v>
      </c>
      <c r="CS15" s="582"/>
      <c r="CT15" s="582"/>
      <c r="CU15" s="582"/>
      <c r="CV15" s="582"/>
      <c r="CW15" s="582"/>
      <c r="CX15" s="582"/>
      <c r="CY15" s="594"/>
      <c r="CZ15" s="584">
        <v>13.8</v>
      </c>
      <c r="DA15" s="584"/>
      <c r="DB15" s="584"/>
      <c r="DC15" s="584"/>
      <c r="DD15" s="581">
        <v>1841802</v>
      </c>
      <c r="DE15" s="582"/>
      <c r="DF15" s="582"/>
      <c r="DG15" s="582"/>
      <c r="DH15" s="582"/>
      <c r="DI15" s="582"/>
      <c r="DJ15" s="582"/>
      <c r="DK15" s="582"/>
      <c r="DL15" s="582"/>
      <c r="DM15" s="582"/>
      <c r="DN15" s="582"/>
      <c r="DO15" s="582"/>
      <c r="DP15" s="594"/>
      <c r="DQ15" s="581">
        <v>1718058</v>
      </c>
      <c r="DR15" s="582"/>
      <c r="DS15" s="582"/>
      <c r="DT15" s="582"/>
      <c r="DU15" s="582"/>
      <c r="DV15" s="582"/>
      <c r="DW15" s="582"/>
      <c r="DX15" s="582"/>
      <c r="DY15" s="582"/>
      <c r="DZ15" s="582"/>
      <c r="EA15" s="582"/>
      <c r="EB15" s="582"/>
      <c r="EC15" s="583"/>
    </row>
    <row r="16" spans="2:143" ht="11.25" customHeight="1" x14ac:dyDescent="0.15">
      <c r="B16" s="590" t="s">
        <v>371</v>
      </c>
      <c r="C16" s="591"/>
      <c r="D16" s="591"/>
      <c r="E16" s="591"/>
      <c r="F16" s="591"/>
      <c r="G16" s="591"/>
      <c r="H16" s="591"/>
      <c r="I16" s="591"/>
      <c r="J16" s="591"/>
      <c r="K16" s="591"/>
      <c r="L16" s="591"/>
      <c r="M16" s="591"/>
      <c r="N16" s="591"/>
      <c r="O16" s="591"/>
      <c r="P16" s="591"/>
      <c r="Q16" s="592"/>
      <c r="R16" s="593">
        <v>102296</v>
      </c>
      <c r="S16" s="582"/>
      <c r="T16" s="582"/>
      <c r="U16" s="582"/>
      <c r="V16" s="582"/>
      <c r="W16" s="582"/>
      <c r="X16" s="582"/>
      <c r="Y16" s="594"/>
      <c r="Z16" s="584">
        <v>0.4</v>
      </c>
      <c r="AA16" s="584"/>
      <c r="AB16" s="584"/>
      <c r="AC16" s="584"/>
      <c r="AD16" s="585">
        <v>102296</v>
      </c>
      <c r="AE16" s="585"/>
      <c r="AF16" s="585"/>
      <c r="AG16" s="585"/>
      <c r="AH16" s="585"/>
      <c r="AI16" s="585"/>
      <c r="AJ16" s="585"/>
      <c r="AK16" s="585"/>
      <c r="AL16" s="595">
        <v>0.7</v>
      </c>
      <c r="AM16" s="596"/>
      <c r="AN16" s="596"/>
      <c r="AO16" s="597"/>
      <c r="AP16" s="590" t="s">
        <v>370</v>
      </c>
      <c r="AQ16" s="591"/>
      <c r="AR16" s="591"/>
      <c r="AS16" s="591"/>
      <c r="AT16" s="591"/>
      <c r="AU16" s="591"/>
      <c r="AV16" s="591"/>
      <c r="AW16" s="591"/>
      <c r="AX16" s="591"/>
      <c r="AY16" s="591"/>
      <c r="AZ16" s="591"/>
      <c r="BA16" s="591"/>
      <c r="BB16" s="591"/>
      <c r="BC16" s="591"/>
      <c r="BD16" s="591"/>
      <c r="BE16" s="591"/>
      <c r="BF16" s="592"/>
      <c r="BG16" s="593" t="s">
        <v>137</v>
      </c>
      <c r="BH16" s="582"/>
      <c r="BI16" s="582"/>
      <c r="BJ16" s="582"/>
      <c r="BK16" s="582"/>
      <c r="BL16" s="582"/>
      <c r="BM16" s="582"/>
      <c r="BN16" s="594"/>
      <c r="BO16" s="584" t="s">
        <v>137</v>
      </c>
      <c r="BP16" s="584"/>
      <c r="BQ16" s="584"/>
      <c r="BR16" s="584"/>
      <c r="BS16" s="585" t="s">
        <v>137</v>
      </c>
      <c r="BT16" s="585"/>
      <c r="BU16" s="585"/>
      <c r="BV16" s="585"/>
      <c r="BW16" s="585"/>
      <c r="BX16" s="585"/>
      <c r="BY16" s="585"/>
      <c r="BZ16" s="585"/>
      <c r="CA16" s="585"/>
      <c r="CB16" s="586"/>
      <c r="CD16" s="590" t="s">
        <v>369</v>
      </c>
      <c r="CE16" s="591"/>
      <c r="CF16" s="591"/>
      <c r="CG16" s="591"/>
      <c r="CH16" s="591"/>
      <c r="CI16" s="591"/>
      <c r="CJ16" s="591"/>
      <c r="CK16" s="591"/>
      <c r="CL16" s="591"/>
      <c r="CM16" s="591"/>
      <c r="CN16" s="591"/>
      <c r="CO16" s="591"/>
      <c r="CP16" s="591"/>
      <c r="CQ16" s="592"/>
      <c r="CR16" s="593" t="s">
        <v>137</v>
      </c>
      <c r="CS16" s="582"/>
      <c r="CT16" s="582"/>
      <c r="CU16" s="582"/>
      <c r="CV16" s="582"/>
      <c r="CW16" s="582"/>
      <c r="CX16" s="582"/>
      <c r="CY16" s="594"/>
      <c r="CZ16" s="584" t="s">
        <v>137</v>
      </c>
      <c r="DA16" s="584"/>
      <c r="DB16" s="584"/>
      <c r="DC16" s="584"/>
      <c r="DD16" s="581" t="s">
        <v>137</v>
      </c>
      <c r="DE16" s="582"/>
      <c r="DF16" s="582"/>
      <c r="DG16" s="582"/>
      <c r="DH16" s="582"/>
      <c r="DI16" s="582"/>
      <c r="DJ16" s="582"/>
      <c r="DK16" s="582"/>
      <c r="DL16" s="582"/>
      <c r="DM16" s="582"/>
      <c r="DN16" s="582"/>
      <c r="DO16" s="582"/>
      <c r="DP16" s="594"/>
      <c r="DQ16" s="581" t="s">
        <v>137</v>
      </c>
      <c r="DR16" s="582"/>
      <c r="DS16" s="582"/>
      <c r="DT16" s="582"/>
      <c r="DU16" s="582"/>
      <c r="DV16" s="582"/>
      <c r="DW16" s="582"/>
      <c r="DX16" s="582"/>
      <c r="DY16" s="582"/>
      <c r="DZ16" s="582"/>
      <c r="EA16" s="582"/>
      <c r="EB16" s="582"/>
      <c r="EC16" s="583"/>
    </row>
    <row r="17" spans="2:133" ht="11.25" customHeight="1" x14ac:dyDescent="0.15">
      <c r="B17" s="590" t="s">
        <v>368</v>
      </c>
      <c r="C17" s="591"/>
      <c r="D17" s="591"/>
      <c r="E17" s="591"/>
      <c r="F17" s="591"/>
      <c r="G17" s="591"/>
      <c r="H17" s="591"/>
      <c r="I17" s="591"/>
      <c r="J17" s="591"/>
      <c r="K17" s="591"/>
      <c r="L17" s="591"/>
      <c r="M17" s="591"/>
      <c r="N17" s="591"/>
      <c r="O17" s="591"/>
      <c r="P17" s="591"/>
      <c r="Q17" s="592"/>
      <c r="R17" s="593">
        <v>355471</v>
      </c>
      <c r="S17" s="582"/>
      <c r="T17" s="582"/>
      <c r="U17" s="582"/>
      <c r="V17" s="582"/>
      <c r="W17" s="582"/>
      <c r="X17" s="582"/>
      <c r="Y17" s="594"/>
      <c r="Z17" s="584">
        <v>1.3</v>
      </c>
      <c r="AA17" s="584"/>
      <c r="AB17" s="584"/>
      <c r="AC17" s="584"/>
      <c r="AD17" s="585">
        <v>355471</v>
      </c>
      <c r="AE17" s="585"/>
      <c r="AF17" s="585"/>
      <c r="AG17" s="585"/>
      <c r="AH17" s="585"/>
      <c r="AI17" s="585"/>
      <c r="AJ17" s="585"/>
      <c r="AK17" s="585"/>
      <c r="AL17" s="595">
        <v>2.5</v>
      </c>
      <c r="AM17" s="596"/>
      <c r="AN17" s="596"/>
      <c r="AO17" s="597"/>
      <c r="AP17" s="590" t="s">
        <v>367</v>
      </c>
      <c r="AQ17" s="591"/>
      <c r="AR17" s="591"/>
      <c r="AS17" s="591"/>
      <c r="AT17" s="591"/>
      <c r="AU17" s="591"/>
      <c r="AV17" s="591"/>
      <c r="AW17" s="591"/>
      <c r="AX17" s="591"/>
      <c r="AY17" s="591"/>
      <c r="AZ17" s="591"/>
      <c r="BA17" s="591"/>
      <c r="BB17" s="591"/>
      <c r="BC17" s="591"/>
      <c r="BD17" s="591"/>
      <c r="BE17" s="591"/>
      <c r="BF17" s="592"/>
      <c r="BG17" s="593" t="s">
        <v>137</v>
      </c>
      <c r="BH17" s="582"/>
      <c r="BI17" s="582"/>
      <c r="BJ17" s="582"/>
      <c r="BK17" s="582"/>
      <c r="BL17" s="582"/>
      <c r="BM17" s="582"/>
      <c r="BN17" s="594"/>
      <c r="BO17" s="584" t="s">
        <v>137</v>
      </c>
      <c r="BP17" s="584"/>
      <c r="BQ17" s="584"/>
      <c r="BR17" s="584"/>
      <c r="BS17" s="585" t="s">
        <v>137</v>
      </c>
      <c r="BT17" s="585"/>
      <c r="BU17" s="585"/>
      <c r="BV17" s="585"/>
      <c r="BW17" s="585"/>
      <c r="BX17" s="585"/>
      <c r="BY17" s="585"/>
      <c r="BZ17" s="585"/>
      <c r="CA17" s="585"/>
      <c r="CB17" s="586"/>
      <c r="CD17" s="590" t="s">
        <v>366</v>
      </c>
      <c r="CE17" s="591"/>
      <c r="CF17" s="591"/>
      <c r="CG17" s="591"/>
      <c r="CH17" s="591"/>
      <c r="CI17" s="591"/>
      <c r="CJ17" s="591"/>
      <c r="CK17" s="591"/>
      <c r="CL17" s="591"/>
      <c r="CM17" s="591"/>
      <c r="CN17" s="591"/>
      <c r="CO17" s="591"/>
      <c r="CP17" s="591"/>
      <c r="CQ17" s="592"/>
      <c r="CR17" s="593">
        <v>1378729</v>
      </c>
      <c r="CS17" s="582"/>
      <c r="CT17" s="582"/>
      <c r="CU17" s="582"/>
      <c r="CV17" s="582"/>
      <c r="CW17" s="582"/>
      <c r="CX17" s="582"/>
      <c r="CY17" s="594"/>
      <c r="CZ17" s="584">
        <v>5.6</v>
      </c>
      <c r="DA17" s="584"/>
      <c r="DB17" s="584"/>
      <c r="DC17" s="584"/>
      <c r="DD17" s="581" t="s">
        <v>137</v>
      </c>
      <c r="DE17" s="582"/>
      <c r="DF17" s="582"/>
      <c r="DG17" s="582"/>
      <c r="DH17" s="582"/>
      <c r="DI17" s="582"/>
      <c r="DJ17" s="582"/>
      <c r="DK17" s="582"/>
      <c r="DL17" s="582"/>
      <c r="DM17" s="582"/>
      <c r="DN17" s="582"/>
      <c r="DO17" s="582"/>
      <c r="DP17" s="594"/>
      <c r="DQ17" s="581">
        <v>1378729</v>
      </c>
      <c r="DR17" s="582"/>
      <c r="DS17" s="582"/>
      <c r="DT17" s="582"/>
      <c r="DU17" s="582"/>
      <c r="DV17" s="582"/>
      <c r="DW17" s="582"/>
      <c r="DX17" s="582"/>
      <c r="DY17" s="582"/>
      <c r="DZ17" s="582"/>
      <c r="EA17" s="582"/>
      <c r="EB17" s="582"/>
      <c r="EC17" s="583"/>
    </row>
    <row r="18" spans="2:133" ht="11.25" customHeight="1" x14ac:dyDescent="0.15">
      <c r="B18" s="590" t="s">
        <v>365</v>
      </c>
      <c r="C18" s="591"/>
      <c r="D18" s="591"/>
      <c r="E18" s="591"/>
      <c r="F18" s="591"/>
      <c r="G18" s="591"/>
      <c r="H18" s="591"/>
      <c r="I18" s="591"/>
      <c r="J18" s="591"/>
      <c r="K18" s="591"/>
      <c r="L18" s="591"/>
      <c r="M18" s="591"/>
      <c r="N18" s="591"/>
      <c r="O18" s="591"/>
      <c r="P18" s="591"/>
      <c r="Q18" s="592"/>
      <c r="R18" s="593">
        <v>66422</v>
      </c>
      <c r="S18" s="582"/>
      <c r="T18" s="582"/>
      <c r="U18" s="582"/>
      <c r="V18" s="582"/>
      <c r="W18" s="582"/>
      <c r="X18" s="582"/>
      <c r="Y18" s="594"/>
      <c r="Z18" s="584">
        <v>0.3</v>
      </c>
      <c r="AA18" s="584"/>
      <c r="AB18" s="584"/>
      <c r="AC18" s="584"/>
      <c r="AD18" s="585">
        <v>66422</v>
      </c>
      <c r="AE18" s="585"/>
      <c r="AF18" s="585"/>
      <c r="AG18" s="585"/>
      <c r="AH18" s="585"/>
      <c r="AI18" s="585"/>
      <c r="AJ18" s="585"/>
      <c r="AK18" s="585"/>
      <c r="AL18" s="595">
        <v>0.5</v>
      </c>
      <c r="AM18" s="596"/>
      <c r="AN18" s="596"/>
      <c r="AO18" s="597"/>
      <c r="AP18" s="590" t="s">
        <v>364</v>
      </c>
      <c r="AQ18" s="591"/>
      <c r="AR18" s="591"/>
      <c r="AS18" s="591"/>
      <c r="AT18" s="591"/>
      <c r="AU18" s="591"/>
      <c r="AV18" s="591"/>
      <c r="AW18" s="591"/>
      <c r="AX18" s="591"/>
      <c r="AY18" s="591"/>
      <c r="AZ18" s="591"/>
      <c r="BA18" s="591"/>
      <c r="BB18" s="591"/>
      <c r="BC18" s="591"/>
      <c r="BD18" s="591"/>
      <c r="BE18" s="591"/>
      <c r="BF18" s="592"/>
      <c r="BG18" s="593" t="s">
        <v>137</v>
      </c>
      <c r="BH18" s="582"/>
      <c r="BI18" s="582"/>
      <c r="BJ18" s="582"/>
      <c r="BK18" s="582"/>
      <c r="BL18" s="582"/>
      <c r="BM18" s="582"/>
      <c r="BN18" s="594"/>
      <c r="BO18" s="584" t="s">
        <v>137</v>
      </c>
      <c r="BP18" s="584"/>
      <c r="BQ18" s="584"/>
      <c r="BR18" s="584"/>
      <c r="BS18" s="585" t="s">
        <v>137</v>
      </c>
      <c r="BT18" s="585"/>
      <c r="BU18" s="585"/>
      <c r="BV18" s="585"/>
      <c r="BW18" s="585"/>
      <c r="BX18" s="585"/>
      <c r="BY18" s="585"/>
      <c r="BZ18" s="585"/>
      <c r="CA18" s="585"/>
      <c r="CB18" s="586"/>
      <c r="CD18" s="590" t="s">
        <v>363</v>
      </c>
      <c r="CE18" s="591"/>
      <c r="CF18" s="591"/>
      <c r="CG18" s="591"/>
      <c r="CH18" s="591"/>
      <c r="CI18" s="591"/>
      <c r="CJ18" s="591"/>
      <c r="CK18" s="591"/>
      <c r="CL18" s="591"/>
      <c r="CM18" s="591"/>
      <c r="CN18" s="591"/>
      <c r="CO18" s="591"/>
      <c r="CP18" s="591"/>
      <c r="CQ18" s="592"/>
      <c r="CR18" s="593" t="s">
        <v>137</v>
      </c>
      <c r="CS18" s="582"/>
      <c r="CT18" s="582"/>
      <c r="CU18" s="582"/>
      <c r="CV18" s="582"/>
      <c r="CW18" s="582"/>
      <c r="CX18" s="582"/>
      <c r="CY18" s="594"/>
      <c r="CZ18" s="584" t="s">
        <v>137</v>
      </c>
      <c r="DA18" s="584"/>
      <c r="DB18" s="584"/>
      <c r="DC18" s="584"/>
      <c r="DD18" s="581" t="s">
        <v>137</v>
      </c>
      <c r="DE18" s="582"/>
      <c r="DF18" s="582"/>
      <c r="DG18" s="582"/>
      <c r="DH18" s="582"/>
      <c r="DI18" s="582"/>
      <c r="DJ18" s="582"/>
      <c r="DK18" s="582"/>
      <c r="DL18" s="582"/>
      <c r="DM18" s="582"/>
      <c r="DN18" s="582"/>
      <c r="DO18" s="582"/>
      <c r="DP18" s="594"/>
      <c r="DQ18" s="581" t="s">
        <v>137</v>
      </c>
      <c r="DR18" s="582"/>
      <c r="DS18" s="582"/>
      <c r="DT18" s="582"/>
      <c r="DU18" s="582"/>
      <c r="DV18" s="582"/>
      <c r="DW18" s="582"/>
      <c r="DX18" s="582"/>
      <c r="DY18" s="582"/>
      <c r="DZ18" s="582"/>
      <c r="EA18" s="582"/>
      <c r="EB18" s="582"/>
      <c r="EC18" s="583"/>
    </row>
    <row r="19" spans="2:133" ht="11.25" customHeight="1" x14ac:dyDescent="0.15">
      <c r="B19" s="590" t="s">
        <v>362</v>
      </c>
      <c r="C19" s="591"/>
      <c r="D19" s="591"/>
      <c r="E19" s="591"/>
      <c r="F19" s="591"/>
      <c r="G19" s="591"/>
      <c r="H19" s="591"/>
      <c r="I19" s="591"/>
      <c r="J19" s="591"/>
      <c r="K19" s="591"/>
      <c r="L19" s="591"/>
      <c r="M19" s="591"/>
      <c r="N19" s="591"/>
      <c r="O19" s="591"/>
      <c r="P19" s="591"/>
      <c r="Q19" s="592"/>
      <c r="R19" s="593">
        <v>288189</v>
      </c>
      <c r="S19" s="582"/>
      <c r="T19" s="582"/>
      <c r="U19" s="582"/>
      <c r="V19" s="582"/>
      <c r="W19" s="582"/>
      <c r="X19" s="582"/>
      <c r="Y19" s="594"/>
      <c r="Z19" s="584">
        <v>1.1000000000000001</v>
      </c>
      <c r="AA19" s="584"/>
      <c r="AB19" s="584"/>
      <c r="AC19" s="584"/>
      <c r="AD19" s="585">
        <v>288189</v>
      </c>
      <c r="AE19" s="585"/>
      <c r="AF19" s="585"/>
      <c r="AG19" s="585"/>
      <c r="AH19" s="585"/>
      <c r="AI19" s="585"/>
      <c r="AJ19" s="585"/>
      <c r="AK19" s="585"/>
      <c r="AL19" s="595">
        <v>2</v>
      </c>
      <c r="AM19" s="596"/>
      <c r="AN19" s="596"/>
      <c r="AO19" s="597"/>
      <c r="AP19" s="590" t="s">
        <v>361</v>
      </c>
      <c r="AQ19" s="591"/>
      <c r="AR19" s="591"/>
      <c r="AS19" s="591"/>
      <c r="AT19" s="591"/>
      <c r="AU19" s="591"/>
      <c r="AV19" s="591"/>
      <c r="AW19" s="591"/>
      <c r="AX19" s="591"/>
      <c r="AY19" s="591"/>
      <c r="AZ19" s="591"/>
      <c r="BA19" s="591"/>
      <c r="BB19" s="591"/>
      <c r="BC19" s="591"/>
      <c r="BD19" s="591"/>
      <c r="BE19" s="591"/>
      <c r="BF19" s="592"/>
      <c r="BG19" s="593">
        <v>188842</v>
      </c>
      <c r="BH19" s="582"/>
      <c r="BI19" s="582"/>
      <c r="BJ19" s="582"/>
      <c r="BK19" s="582"/>
      <c r="BL19" s="582"/>
      <c r="BM19" s="582"/>
      <c r="BN19" s="594"/>
      <c r="BO19" s="584">
        <v>2.2000000000000002</v>
      </c>
      <c r="BP19" s="584"/>
      <c r="BQ19" s="584"/>
      <c r="BR19" s="584"/>
      <c r="BS19" s="585" t="s">
        <v>137</v>
      </c>
      <c r="BT19" s="585"/>
      <c r="BU19" s="585"/>
      <c r="BV19" s="585"/>
      <c r="BW19" s="585"/>
      <c r="BX19" s="585"/>
      <c r="BY19" s="585"/>
      <c r="BZ19" s="585"/>
      <c r="CA19" s="585"/>
      <c r="CB19" s="586"/>
      <c r="CD19" s="590" t="s">
        <v>360</v>
      </c>
      <c r="CE19" s="591"/>
      <c r="CF19" s="591"/>
      <c r="CG19" s="591"/>
      <c r="CH19" s="591"/>
      <c r="CI19" s="591"/>
      <c r="CJ19" s="591"/>
      <c r="CK19" s="591"/>
      <c r="CL19" s="591"/>
      <c r="CM19" s="591"/>
      <c r="CN19" s="591"/>
      <c r="CO19" s="591"/>
      <c r="CP19" s="591"/>
      <c r="CQ19" s="592"/>
      <c r="CR19" s="593" t="s">
        <v>137</v>
      </c>
      <c r="CS19" s="582"/>
      <c r="CT19" s="582"/>
      <c r="CU19" s="582"/>
      <c r="CV19" s="582"/>
      <c r="CW19" s="582"/>
      <c r="CX19" s="582"/>
      <c r="CY19" s="594"/>
      <c r="CZ19" s="584" t="s">
        <v>137</v>
      </c>
      <c r="DA19" s="584"/>
      <c r="DB19" s="584"/>
      <c r="DC19" s="584"/>
      <c r="DD19" s="581" t="s">
        <v>137</v>
      </c>
      <c r="DE19" s="582"/>
      <c r="DF19" s="582"/>
      <c r="DG19" s="582"/>
      <c r="DH19" s="582"/>
      <c r="DI19" s="582"/>
      <c r="DJ19" s="582"/>
      <c r="DK19" s="582"/>
      <c r="DL19" s="582"/>
      <c r="DM19" s="582"/>
      <c r="DN19" s="582"/>
      <c r="DO19" s="582"/>
      <c r="DP19" s="594"/>
      <c r="DQ19" s="581" t="s">
        <v>137</v>
      </c>
      <c r="DR19" s="582"/>
      <c r="DS19" s="582"/>
      <c r="DT19" s="582"/>
      <c r="DU19" s="582"/>
      <c r="DV19" s="582"/>
      <c r="DW19" s="582"/>
      <c r="DX19" s="582"/>
      <c r="DY19" s="582"/>
      <c r="DZ19" s="582"/>
      <c r="EA19" s="582"/>
      <c r="EB19" s="582"/>
      <c r="EC19" s="583"/>
    </row>
    <row r="20" spans="2:133" ht="11.25" customHeight="1" x14ac:dyDescent="0.15">
      <c r="B20" s="619" t="s">
        <v>359</v>
      </c>
      <c r="C20" s="620"/>
      <c r="D20" s="620"/>
      <c r="E20" s="620"/>
      <c r="F20" s="620"/>
      <c r="G20" s="620"/>
      <c r="H20" s="620"/>
      <c r="I20" s="620"/>
      <c r="J20" s="620"/>
      <c r="K20" s="620"/>
      <c r="L20" s="620"/>
      <c r="M20" s="620"/>
      <c r="N20" s="620"/>
      <c r="O20" s="620"/>
      <c r="P20" s="620"/>
      <c r="Q20" s="621"/>
      <c r="R20" s="593">
        <v>860</v>
      </c>
      <c r="S20" s="582"/>
      <c r="T20" s="582"/>
      <c r="U20" s="582"/>
      <c r="V20" s="582"/>
      <c r="W20" s="582"/>
      <c r="X20" s="582"/>
      <c r="Y20" s="594"/>
      <c r="Z20" s="584">
        <v>0</v>
      </c>
      <c r="AA20" s="584"/>
      <c r="AB20" s="584"/>
      <c r="AC20" s="584"/>
      <c r="AD20" s="585">
        <v>860</v>
      </c>
      <c r="AE20" s="585"/>
      <c r="AF20" s="585"/>
      <c r="AG20" s="585"/>
      <c r="AH20" s="585"/>
      <c r="AI20" s="585"/>
      <c r="AJ20" s="585"/>
      <c r="AK20" s="585"/>
      <c r="AL20" s="595">
        <v>0</v>
      </c>
      <c r="AM20" s="596"/>
      <c r="AN20" s="596"/>
      <c r="AO20" s="597"/>
      <c r="AP20" s="590" t="s">
        <v>358</v>
      </c>
      <c r="AQ20" s="591"/>
      <c r="AR20" s="591"/>
      <c r="AS20" s="591"/>
      <c r="AT20" s="591"/>
      <c r="AU20" s="591"/>
      <c r="AV20" s="591"/>
      <c r="AW20" s="591"/>
      <c r="AX20" s="591"/>
      <c r="AY20" s="591"/>
      <c r="AZ20" s="591"/>
      <c r="BA20" s="591"/>
      <c r="BB20" s="591"/>
      <c r="BC20" s="591"/>
      <c r="BD20" s="591"/>
      <c r="BE20" s="591"/>
      <c r="BF20" s="592"/>
      <c r="BG20" s="593">
        <v>188842</v>
      </c>
      <c r="BH20" s="582"/>
      <c r="BI20" s="582"/>
      <c r="BJ20" s="582"/>
      <c r="BK20" s="582"/>
      <c r="BL20" s="582"/>
      <c r="BM20" s="582"/>
      <c r="BN20" s="594"/>
      <c r="BO20" s="584">
        <v>2.2000000000000002</v>
      </c>
      <c r="BP20" s="584"/>
      <c r="BQ20" s="584"/>
      <c r="BR20" s="584"/>
      <c r="BS20" s="585" t="s">
        <v>137</v>
      </c>
      <c r="BT20" s="585"/>
      <c r="BU20" s="585"/>
      <c r="BV20" s="585"/>
      <c r="BW20" s="585"/>
      <c r="BX20" s="585"/>
      <c r="BY20" s="585"/>
      <c r="BZ20" s="585"/>
      <c r="CA20" s="585"/>
      <c r="CB20" s="586"/>
      <c r="CD20" s="590" t="s">
        <v>357</v>
      </c>
      <c r="CE20" s="591"/>
      <c r="CF20" s="591"/>
      <c r="CG20" s="591"/>
      <c r="CH20" s="591"/>
      <c r="CI20" s="591"/>
      <c r="CJ20" s="591"/>
      <c r="CK20" s="591"/>
      <c r="CL20" s="591"/>
      <c r="CM20" s="591"/>
      <c r="CN20" s="591"/>
      <c r="CO20" s="591"/>
      <c r="CP20" s="591"/>
      <c r="CQ20" s="592"/>
      <c r="CR20" s="593">
        <v>24613281</v>
      </c>
      <c r="CS20" s="582"/>
      <c r="CT20" s="582"/>
      <c r="CU20" s="582"/>
      <c r="CV20" s="582"/>
      <c r="CW20" s="582"/>
      <c r="CX20" s="582"/>
      <c r="CY20" s="594"/>
      <c r="CZ20" s="584">
        <v>100</v>
      </c>
      <c r="DA20" s="584"/>
      <c r="DB20" s="584"/>
      <c r="DC20" s="584"/>
      <c r="DD20" s="581">
        <v>3148235</v>
      </c>
      <c r="DE20" s="582"/>
      <c r="DF20" s="582"/>
      <c r="DG20" s="582"/>
      <c r="DH20" s="582"/>
      <c r="DI20" s="582"/>
      <c r="DJ20" s="582"/>
      <c r="DK20" s="582"/>
      <c r="DL20" s="582"/>
      <c r="DM20" s="582"/>
      <c r="DN20" s="582"/>
      <c r="DO20" s="582"/>
      <c r="DP20" s="594"/>
      <c r="DQ20" s="581">
        <v>17074176</v>
      </c>
      <c r="DR20" s="582"/>
      <c r="DS20" s="582"/>
      <c r="DT20" s="582"/>
      <c r="DU20" s="582"/>
      <c r="DV20" s="582"/>
      <c r="DW20" s="582"/>
      <c r="DX20" s="582"/>
      <c r="DY20" s="582"/>
      <c r="DZ20" s="582"/>
      <c r="EA20" s="582"/>
      <c r="EB20" s="582"/>
      <c r="EC20" s="583"/>
    </row>
    <row r="21" spans="2:133" ht="11.25" customHeight="1" x14ac:dyDescent="0.15">
      <c r="B21" s="590" t="s">
        <v>356</v>
      </c>
      <c r="C21" s="591"/>
      <c r="D21" s="591"/>
      <c r="E21" s="591"/>
      <c r="F21" s="591"/>
      <c r="G21" s="591"/>
      <c r="H21" s="591"/>
      <c r="I21" s="591"/>
      <c r="J21" s="591"/>
      <c r="K21" s="591"/>
      <c r="L21" s="591"/>
      <c r="M21" s="591"/>
      <c r="N21" s="591"/>
      <c r="O21" s="591"/>
      <c r="P21" s="591"/>
      <c r="Q21" s="592"/>
      <c r="R21" s="593">
        <v>3749163</v>
      </c>
      <c r="S21" s="582"/>
      <c r="T21" s="582"/>
      <c r="U21" s="582"/>
      <c r="V21" s="582"/>
      <c r="W21" s="582"/>
      <c r="X21" s="582"/>
      <c r="Y21" s="594"/>
      <c r="Z21" s="584">
        <v>14.2</v>
      </c>
      <c r="AA21" s="584"/>
      <c r="AB21" s="584"/>
      <c r="AC21" s="584"/>
      <c r="AD21" s="585">
        <v>3556524</v>
      </c>
      <c r="AE21" s="585"/>
      <c r="AF21" s="585"/>
      <c r="AG21" s="585"/>
      <c r="AH21" s="585"/>
      <c r="AI21" s="585"/>
      <c r="AJ21" s="585"/>
      <c r="AK21" s="585"/>
      <c r="AL21" s="595">
        <v>24.9</v>
      </c>
      <c r="AM21" s="596"/>
      <c r="AN21" s="596"/>
      <c r="AO21" s="597"/>
      <c r="AP21" s="590" t="s">
        <v>355</v>
      </c>
      <c r="AQ21" s="614"/>
      <c r="AR21" s="614"/>
      <c r="AS21" s="614"/>
      <c r="AT21" s="614"/>
      <c r="AU21" s="614"/>
      <c r="AV21" s="614"/>
      <c r="AW21" s="614"/>
      <c r="AX21" s="614"/>
      <c r="AY21" s="614"/>
      <c r="AZ21" s="614"/>
      <c r="BA21" s="614"/>
      <c r="BB21" s="614"/>
      <c r="BC21" s="614"/>
      <c r="BD21" s="614"/>
      <c r="BE21" s="614"/>
      <c r="BF21" s="615"/>
      <c r="BG21" s="593" t="s">
        <v>137</v>
      </c>
      <c r="BH21" s="582"/>
      <c r="BI21" s="582"/>
      <c r="BJ21" s="582"/>
      <c r="BK21" s="582"/>
      <c r="BL21" s="582"/>
      <c r="BM21" s="582"/>
      <c r="BN21" s="594"/>
      <c r="BO21" s="584" t="s">
        <v>137</v>
      </c>
      <c r="BP21" s="584"/>
      <c r="BQ21" s="584"/>
      <c r="BR21" s="584"/>
      <c r="BS21" s="585" t="s">
        <v>137</v>
      </c>
      <c r="BT21" s="585"/>
      <c r="BU21" s="585"/>
      <c r="BV21" s="585"/>
      <c r="BW21" s="585"/>
      <c r="BX21" s="585"/>
      <c r="BY21" s="585"/>
      <c r="BZ21" s="585"/>
      <c r="CA21" s="585"/>
      <c r="CB21" s="586"/>
      <c r="CD21" s="622"/>
      <c r="CE21" s="623"/>
      <c r="CF21" s="623"/>
      <c r="CG21" s="623"/>
      <c r="CH21" s="623"/>
      <c r="CI21" s="623"/>
      <c r="CJ21" s="623"/>
      <c r="CK21" s="623"/>
      <c r="CL21" s="623"/>
      <c r="CM21" s="623"/>
      <c r="CN21" s="623"/>
      <c r="CO21" s="623"/>
      <c r="CP21" s="623"/>
      <c r="CQ21" s="624"/>
      <c r="CR21" s="625"/>
      <c r="CS21" s="612"/>
      <c r="CT21" s="612"/>
      <c r="CU21" s="612"/>
      <c r="CV21" s="612"/>
      <c r="CW21" s="612"/>
      <c r="CX21" s="612"/>
      <c r="CY21" s="626"/>
      <c r="CZ21" s="627"/>
      <c r="DA21" s="627"/>
      <c r="DB21" s="627"/>
      <c r="DC21" s="627"/>
      <c r="DD21" s="611"/>
      <c r="DE21" s="612"/>
      <c r="DF21" s="612"/>
      <c r="DG21" s="612"/>
      <c r="DH21" s="612"/>
      <c r="DI21" s="612"/>
      <c r="DJ21" s="612"/>
      <c r="DK21" s="612"/>
      <c r="DL21" s="612"/>
      <c r="DM21" s="612"/>
      <c r="DN21" s="612"/>
      <c r="DO21" s="612"/>
      <c r="DP21" s="626"/>
      <c r="DQ21" s="611"/>
      <c r="DR21" s="612"/>
      <c r="DS21" s="612"/>
      <c r="DT21" s="612"/>
      <c r="DU21" s="612"/>
      <c r="DV21" s="612"/>
      <c r="DW21" s="612"/>
      <c r="DX21" s="612"/>
      <c r="DY21" s="612"/>
      <c r="DZ21" s="612"/>
      <c r="EA21" s="612"/>
      <c r="EB21" s="612"/>
      <c r="EC21" s="613"/>
    </row>
    <row r="22" spans="2:133" ht="11.25" customHeight="1" x14ac:dyDescent="0.15">
      <c r="B22" s="590" t="s">
        <v>354</v>
      </c>
      <c r="C22" s="591"/>
      <c r="D22" s="591"/>
      <c r="E22" s="591"/>
      <c r="F22" s="591"/>
      <c r="G22" s="591"/>
      <c r="H22" s="591"/>
      <c r="I22" s="591"/>
      <c r="J22" s="591"/>
      <c r="K22" s="591"/>
      <c r="L22" s="591"/>
      <c r="M22" s="591"/>
      <c r="N22" s="591"/>
      <c r="O22" s="591"/>
      <c r="P22" s="591"/>
      <c r="Q22" s="592"/>
      <c r="R22" s="593">
        <v>3556524</v>
      </c>
      <c r="S22" s="582"/>
      <c r="T22" s="582"/>
      <c r="U22" s="582"/>
      <c r="V22" s="582"/>
      <c r="W22" s="582"/>
      <c r="X22" s="582"/>
      <c r="Y22" s="594"/>
      <c r="Z22" s="584">
        <v>13.5</v>
      </c>
      <c r="AA22" s="584"/>
      <c r="AB22" s="584"/>
      <c r="AC22" s="584"/>
      <c r="AD22" s="585">
        <v>3556524</v>
      </c>
      <c r="AE22" s="585"/>
      <c r="AF22" s="585"/>
      <c r="AG22" s="585"/>
      <c r="AH22" s="585"/>
      <c r="AI22" s="585"/>
      <c r="AJ22" s="585"/>
      <c r="AK22" s="585"/>
      <c r="AL22" s="595">
        <v>24.9</v>
      </c>
      <c r="AM22" s="596"/>
      <c r="AN22" s="596"/>
      <c r="AO22" s="597"/>
      <c r="AP22" s="590" t="s">
        <v>353</v>
      </c>
      <c r="AQ22" s="614"/>
      <c r="AR22" s="614"/>
      <c r="AS22" s="614"/>
      <c r="AT22" s="614"/>
      <c r="AU22" s="614"/>
      <c r="AV22" s="614"/>
      <c r="AW22" s="614"/>
      <c r="AX22" s="614"/>
      <c r="AY22" s="614"/>
      <c r="AZ22" s="614"/>
      <c r="BA22" s="614"/>
      <c r="BB22" s="614"/>
      <c r="BC22" s="614"/>
      <c r="BD22" s="614"/>
      <c r="BE22" s="614"/>
      <c r="BF22" s="615"/>
      <c r="BG22" s="593" t="s">
        <v>137</v>
      </c>
      <c r="BH22" s="582"/>
      <c r="BI22" s="582"/>
      <c r="BJ22" s="582"/>
      <c r="BK22" s="582"/>
      <c r="BL22" s="582"/>
      <c r="BM22" s="582"/>
      <c r="BN22" s="594"/>
      <c r="BO22" s="584" t="s">
        <v>137</v>
      </c>
      <c r="BP22" s="584"/>
      <c r="BQ22" s="584"/>
      <c r="BR22" s="584"/>
      <c r="BS22" s="585" t="s">
        <v>137</v>
      </c>
      <c r="BT22" s="585"/>
      <c r="BU22" s="585"/>
      <c r="BV22" s="585"/>
      <c r="BW22" s="585"/>
      <c r="BX22" s="585"/>
      <c r="BY22" s="585"/>
      <c r="BZ22" s="585"/>
      <c r="CA22" s="585"/>
      <c r="CB22" s="586"/>
      <c r="CD22" s="577" t="s">
        <v>352</v>
      </c>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9"/>
    </row>
    <row r="23" spans="2:133" ht="11.25" customHeight="1" x14ac:dyDescent="0.15">
      <c r="B23" s="590" t="s">
        <v>351</v>
      </c>
      <c r="C23" s="591"/>
      <c r="D23" s="591"/>
      <c r="E23" s="591"/>
      <c r="F23" s="591"/>
      <c r="G23" s="591"/>
      <c r="H23" s="591"/>
      <c r="I23" s="591"/>
      <c r="J23" s="591"/>
      <c r="K23" s="591"/>
      <c r="L23" s="591"/>
      <c r="M23" s="591"/>
      <c r="N23" s="591"/>
      <c r="O23" s="591"/>
      <c r="P23" s="591"/>
      <c r="Q23" s="592"/>
      <c r="R23" s="593">
        <v>192639</v>
      </c>
      <c r="S23" s="582"/>
      <c r="T23" s="582"/>
      <c r="U23" s="582"/>
      <c r="V23" s="582"/>
      <c r="W23" s="582"/>
      <c r="X23" s="582"/>
      <c r="Y23" s="594"/>
      <c r="Z23" s="584">
        <v>0.7</v>
      </c>
      <c r="AA23" s="584"/>
      <c r="AB23" s="584"/>
      <c r="AC23" s="584"/>
      <c r="AD23" s="585" t="s">
        <v>137</v>
      </c>
      <c r="AE23" s="585"/>
      <c r="AF23" s="585"/>
      <c r="AG23" s="585"/>
      <c r="AH23" s="585"/>
      <c r="AI23" s="585"/>
      <c r="AJ23" s="585"/>
      <c r="AK23" s="585"/>
      <c r="AL23" s="595" t="s">
        <v>137</v>
      </c>
      <c r="AM23" s="596"/>
      <c r="AN23" s="596"/>
      <c r="AO23" s="597"/>
      <c r="AP23" s="590" t="s">
        <v>350</v>
      </c>
      <c r="AQ23" s="614"/>
      <c r="AR23" s="614"/>
      <c r="AS23" s="614"/>
      <c r="AT23" s="614"/>
      <c r="AU23" s="614"/>
      <c r="AV23" s="614"/>
      <c r="AW23" s="614"/>
      <c r="AX23" s="614"/>
      <c r="AY23" s="614"/>
      <c r="AZ23" s="614"/>
      <c r="BA23" s="614"/>
      <c r="BB23" s="614"/>
      <c r="BC23" s="614"/>
      <c r="BD23" s="614"/>
      <c r="BE23" s="614"/>
      <c r="BF23" s="615"/>
      <c r="BG23" s="593">
        <v>188842</v>
      </c>
      <c r="BH23" s="582"/>
      <c r="BI23" s="582"/>
      <c r="BJ23" s="582"/>
      <c r="BK23" s="582"/>
      <c r="BL23" s="582"/>
      <c r="BM23" s="582"/>
      <c r="BN23" s="594"/>
      <c r="BO23" s="584">
        <v>2.2000000000000002</v>
      </c>
      <c r="BP23" s="584"/>
      <c r="BQ23" s="584"/>
      <c r="BR23" s="584"/>
      <c r="BS23" s="585" t="s">
        <v>137</v>
      </c>
      <c r="BT23" s="585"/>
      <c r="BU23" s="585"/>
      <c r="BV23" s="585"/>
      <c r="BW23" s="585"/>
      <c r="BX23" s="585"/>
      <c r="BY23" s="585"/>
      <c r="BZ23" s="585"/>
      <c r="CA23" s="585"/>
      <c r="CB23" s="586"/>
      <c r="CD23" s="577" t="s">
        <v>328</v>
      </c>
      <c r="CE23" s="578"/>
      <c r="CF23" s="578"/>
      <c r="CG23" s="578"/>
      <c r="CH23" s="578"/>
      <c r="CI23" s="578"/>
      <c r="CJ23" s="578"/>
      <c r="CK23" s="578"/>
      <c r="CL23" s="578"/>
      <c r="CM23" s="578"/>
      <c r="CN23" s="578"/>
      <c r="CO23" s="578"/>
      <c r="CP23" s="578"/>
      <c r="CQ23" s="579"/>
      <c r="CR23" s="577" t="s">
        <v>349</v>
      </c>
      <c r="CS23" s="578"/>
      <c r="CT23" s="578"/>
      <c r="CU23" s="578"/>
      <c r="CV23" s="578"/>
      <c r="CW23" s="578"/>
      <c r="CX23" s="578"/>
      <c r="CY23" s="579"/>
      <c r="CZ23" s="577" t="s">
        <v>348</v>
      </c>
      <c r="DA23" s="578"/>
      <c r="DB23" s="578"/>
      <c r="DC23" s="579"/>
      <c r="DD23" s="577" t="s">
        <v>347</v>
      </c>
      <c r="DE23" s="578"/>
      <c r="DF23" s="578"/>
      <c r="DG23" s="578"/>
      <c r="DH23" s="578"/>
      <c r="DI23" s="578"/>
      <c r="DJ23" s="578"/>
      <c r="DK23" s="579"/>
      <c r="DL23" s="616" t="s">
        <v>346</v>
      </c>
      <c r="DM23" s="617"/>
      <c r="DN23" s="617"/>
      <c r="DO23" s="617"/>
      <c r="DP23" s="617"/>
      <c r="DQ23" s="617"/>
      <c r="DR23" s="617"/>
      <c r="DS23" s="617"/>
      <c r="DT23" s="617"/>
      <c r="DU23" s="617"/>
      <c r="DV23" s="618"/>
      <c r="DW23" s="577" t="s">
        <v>345</v>
      </c>
      <c r="DX23" s="578"/>
      <c r="DY23" s="578"/>
      <c r="DZ23" s="578"/>
      <c r="EA23" s="578"/>
      <c r="EB23" s="578"/>
      <c r="EC23" s="579"/>
    </row>
    <row r="24" spans="2:133" ht="11.25" customHeight="1" x14ac:dyDescent="0.15">
      <c r="B24" s="590" t="s">
        <v>344</v>
      </c>
      <c r="C24" s="591"/>
      <c r="D24" s="591"/>
      <c r="E24" s="591"/>
      <c r="F24" s="591"/>
      <c r="G24" s="591"/>
      <c r="H24" s="591"/>
      <c r="I24" s="591"/>
      <c r="J24" s="591"/>
      <c r="K24" s="591"/>
      <c r="L24" s="591"/>
      <c r="M24" s="591"/>
      <c r="N24" s="591"/>
      <c r="O24" s="591"/>
      <c r="P24" s="591"/>
      <c r="Q24" s="592"/>
      <c r="R24" s="593" t="s">
        <v>137</v>
      </c>
      <c r="S24" s="582"/>
      <c r="T24" s="582"/>
      <c r="U24" s="582"/>
      <c r="V24" s="582"/>
      <c r="W24" s="582"/>
      <c r="X24" s="582"/>
      <c r="Y24" s="594"/>
      <c r="Z24" s="584" t="s">
        <v>137</v>
      </c>
      <c r="AA24" s="584"/>
      <c r="AB24" s="584"/>
      <c r="AC24" s="584"/>
      <c r="AD24" s="585" t="s">
        <v>137</v>
      </c>
      <c r="AE24" s="585"/>
      <c r="AF24" s="585"/>
      <c r="AG24" s="585"/>
      <c r="AH24" s="585"/>
      <c r="AI24" s="585"/>
      <c r="AJ24" s="585"/>
      <c r="AK24" s="585"/>
      <c r="AL24" s="595" t="s">
        <v>137</v>
      </c>
      <c r="AM24" s="596"/>
      <c r="AN24" s="596"/>
      <c r="AO24" s="597"/>
      <c r="AP24" s="590" t="s">
        <v>343</v>
      </c>
      <c r="AQ24" s="614"/>
      <c r="AR24" s="614"/>
      <c r="AS24" s="614"/>
      <c r="AT24" s="614"/>
      <c r="AU24" s="614"/>
      <c r="AV24" s="614"/>
      <c r="AW24" s="614"/>
      <c r="AX24" s="614"/>
      <c r="AY24" s="614"/>
      <c r="AZ24" s="614"/>
      <c r="BA24" s="614"/>
      <c r="BB24" s="614"/>
      <c r="BC24" s="614"/>
      <c r="BD24" s="614"/>
      <c r="BE24" s="614"/>
      <c r="BF24" s="615"/>
      <c r="BG24" s="593" t="s">
        <v>137</v>
      </c>
      <c r="BH24" s="582"/>
      <c r="BI24" s="582"/>
      <c r="BJ24" s="582"/>
      <c r="BK24" s="582"/>
      <c r="BL24" s="582"/>
      <c r="BM24" s="582"/>
      <c r="BN24" s="594"/>
      <c r="BO24" s="584" t="s">
        <v>137</v>
      </c>
      <c r="BP24" s="584"/>
      <c r="BQ24" s="584"/>
      <c r="BR24" s="584"/>
      <c r="BS24" s="585" t="s">
        <v>137</v>
      </c>
      <c r="BT24" s="585"/>
      <c r="BU24" s="585"/>
      <c r="BV24" s="585"/>
      <c r="BW24" s="585"/>
      <c r="BX24" s="585"/>
      <c r="BY24" s="585"/>
      <c r="BZ24" s="585"/>
      <c r="CA24" s="585"/>
      <c r="CB24" s="586"/>
      <c r="CD24" s="598" t="s">
        <v>342</v>
      </c>
      <c r="CE24" s="599"/>
      <c r="CF24" s="599"/>
      <c r="CG24" s="599"/>
      <c r="CH24" s="599"/>
      <c r="CI24" s="599"/>
      <c r="CJ24" s="599"/>
      <c r="CK24" s="599"/>
      <c r="CL24" s="599"/>
      <c r="CM24" s="599"/>
      <c r="CN24" s="599"/>
      <c r="CO24" s="599"/>
      <c r="CP24" s="599"/>
      <c r="CQ24" s="600"/>
      <c r="CR24" s="601">
        <v>11843096</v>
      </c>
      <c r="CS24" s="602"/>
      <c r="CT24" s="602"/>
      <c r="CU24" s="602"/>
      <c r="CV24" s="602"/>
      <c r="CW24" s="602"/>
      <c r="CX24" s="602"/>
      <c r="CY24" s="603"/>
      <c r="CZ24" s="606">
        <v>48.1</v>
      </c>
      <c r="DA24" s="607"/>
      <c r="DB24" s="607"/>
      <c r="DC24" s="609"/>
      <c r="DD24" s="630">
        <v>7911296</v>
      </c>
      <c r="DE24" s="602"/>
      <c r="DF24" s="602"/>
      <c r="DG24" s="602"/>
      <c r="DH24" s="602"/>
      <c r="DI24" s="602"/>
      <c r="DJ24" s="602"/>
      <c r="DK24" s="603"/>
      <c r="DL24" s="630">
        <v>7082561</v>
      </c>
      <c r="DM24" s="602"/>
      <c r="DN24" s="602"/>
      <c r="DO24" s="602"/>
      <c r="DP24" s="602"/>
      <c r="DQ24" s="602"/>
      <c r="DR24" s="602"/>
      <c r="DS24" s="602"/>
      <c r="DT24" s="602"/>
      <c r="DU24" s="602"/>
      <c r="DV24" s="603"/>
      <c r="DW24" s="606">
        <v>49.3</v>
      </c>
      <c r="DX24" s="607"/>
      <c r="DY24" s="607"/>
      <c r="DZ24" s="607"/>
      <c r="EA24" s="607"/>
      <c r="EB24" s="607"/>
      <c r="EC24" s="608"/>
    </row>
    <row r="25" spans="2:133" ht="11.25" customHeight="1" x14ac:dyDescent="0.15">
      <c r="B25" s="590" t="s">
        <v>341</v>
      </c>
      <c r="C25" s="591"/>
      <c r="D25" s="591"/>
      <c r="E25" s="591"/>
      <c r="F25" s="591"/>
      <c r="G25" s="591"/>
      <c r="H25" s="591"/>
      <c r="I25" s="591"/>
      <c r="J25" s="591"/>
      <c r="K25" s="591"/>
      <c r="L25" s="591"/>
      <c r="M25" s="591"/>
      <c r="N25" s="591"/>
      <c r="O25" s="591"/>
      <c r="P25" s="591"/>
      <c r="Q25" s="592"/>
      <c r="R25" s="593">
        <v>14573789</v>
      </c>
      <c r="S25" s="582"/>
      <c r="T25" s="582"/>
      <c r="U25" s="582"/>
      <c r="V25" s="582"/>
      <c r="W25" s="582"/>
      <c r="X25" s="582"/>
      <c r="Y25" s="594"/>
      <c r="Z25" s="584">
        <v>55.2</v>
      </c>
      <c r="AA25" s="584"/>
      <c r="AB25" s="584"/>
      <c r="AC25" s="584"/>
      <c r="AD25" s="585">
        <v>14192308</v>
      </c>
      <c r="AE25" s="585"/>
      <c r="AF25" s="585"/>
      <c r="AG25" s="585"/>
      <c r="AH25" s="585"/>
      <c r="AI25" s="585"/>
      <c r="AJ25" s="585"/>
      <c r="AK25" s="585"/>
      <c r="AL25" s="595">
        <v>99.3</v>
      </c>
      <c r="AM25" s="596"/>
      <c r="AN25" s="596"/>
      <c r="AO25" s="597"/>
      <c r="AP25" s="590" t="s">
        <v>340</v>
      </c>
      <c r="AQ25" s="614"/>
      <c r="AR25" s="614"/>
      <c r="AS25" s="614"/>
      <c r="AT25" s="614"/>
      <c r="AU25" s="614"/>
      <c r="AV25" s="614"/>
      <c r="AW25" s="614"/>
      <c r="AX25" s="614"/>
      <c r="AY25" s="614"/>
      <c r="AZ25" s="614"/>
      <c r="BA25" s="614"/>
      <c r="BB25" s="614"/>
      <c r="BC25" s="614"/>
      <c r="BD25" s="614"/>
      <c r="BE25" s="614"/>
      <c r="BF25" s="615"/>
      <c r="BG25" s="593" t="s">
        <v>137</v>
      </c>
      <c r="BH25" s="582"/>
      <c r="BI25" s="582"/>
      <c r="BJ25" s="582"/>
      <c r="BK25" s="582"/>
      <c r="BL25" s="582"/>
      <c r="BM25" s="582"/>
      <c r="BN25" s="594"/>
      <c r="BO25" s="584" t="s">
        <v>137</v>
      </c>
      <c r="BP25" s="584"/>
      <c r="BQ25" s="584"/>
      <c r="BR25" s="584"/>
      <c r="BS25" s="585" t="s">
        <v>137</v>
      </c>
      <c r="BT25" s="585"/>
      <c r="BU25" s="585"/>
      <c r="BV25" s="585"/>
      <c r="BW25" s="585"/>
      <c r="BX25" s="585"/>
      <c r="BY25" s="585"/>
      <c r="BZ25" s="585"/>
      <c r="CA25" s="585"/>
      <c r="CB25" s="586"/>
      <c r="CD25" s="590" t="s">
        <v>339</v>
      </c>
      <c r="CE25" s="591"/>
      <c r="CF25" s="591"/>
      <c r="CG25" s="591"/>
      <c r="CH25" s="591"/>
      <c r="CI25" s="591"/>
      <c r="CJ25" s="591"/>
      <c r="CK25" s="591"/>
      <c r="CL25" s="591"/>
      <c r="CM25" s="591"/>
      <c r="CN25" s="591"/>
      <c r="CO25" s="591"/>
      <c r="CP25" s="591"/>
      <c r="CQ25" s="592"/>
      <c r="CR25" s="593">
        <v>4475185</v>
      </c>
      <c r="CS25" s="631"/>
      <c r="CT25" s="631"/>
      <c r="CU25" s="631"/>
      <c r="CV25" s="631"/>
      <c r="CW25" s="631"/>
      <c r="CX25" s="631"/>
      <c r="CY25" s="632"/>
      <c r="CZ25" s="595">
        <v>18.2</v>
      </c>
      <c r="DA25" s="628"/>
      <c r="DB25" s="628"/>
      <c r="DC25" s="633"/>
      <c r="DD25" s="581">
        <v>4114376</v>
      </c>
      <c r="DE25" s="631"/>
      <c r="DF25" s="631"/>
      <c r="DG25" s="631"/>
      <c r="DH25" s="631"/>
      <c r="DI25" s="631"/>
      <c r="DJ25" s="631"/>
      <c r="DK25" s="632"/>
      <c r="DL25" s="581">
        <v>4109287</v>
      </c>
      <c r="DM25" s="631"/>
      <c r="DN25" s="631"/>
      <c r="DO25" s="631"/>
      <c r="DP25" s="631"/>
      <c r="DQ25" s="631"/>
      <c r="DR25" s="631"/>
      <c r="DS25" s="631"/>
      <c r="DT25" s="631"/>
      <c r="DU25" s="631"/>
      <c r="DV25" s="632"/>
      <c r="DW25" s="595">
        <v>28.6</v>
      </c>
      <c r="DX25" s="628"/>
      <c r="DY25" s="628"/>
      <c r="DZ25" s="628"/>
      <c r="EA25" s="628"/>
      <c r="EB25" s="628"/>
      <c r="EC25" s="629"/>
    </row>
    <row r="26" spans="2:133" ht="11.25" customHeight="1" x14ac:dyDescent="0.15">
      <c r="B26" s="590" t="s">
        <v>338</v>
      </c>
      <c r="C26" s="591"/>
      <c r="D26" s="591"/>
      <c r="E26" s="591"/>
      <c r="F26" s="591"/>
      <c r="G26" s="591"/>
      <c r="H26" s="591"/>
      <c r="I26" s="591"/>
      <c r="J26" s="591"/>
      <c r="K26" s="591"/>
      <c r="L26" s="591"/>
      <c r="M26" s="591"/>
      <c r="N26" s="591"/>
      <c r="O26" s="591"/>
      <c r="P26" s="591"/>
      <c r="Q26" s="592"/>
      <c r="R26" s="593">
        <v>5417</v>
      </c>
      <c r="S26" s="582"/>
      <c r="T26" s="582"/>
      <c r="U26" s="582"/>
      <c r="V26" s="582"/>
      <c r="W26" s="582"/>
      <c r="X26" s="582"/>
      <c r="Y26" s="594"/>
      <c r="Z26" s="584">
        <v>0</v>
      </c>
      <c r="AA26" s="584"/>
      <c r="AB26" s="584"/>
      <c r="AC26" s="584"/>
      <c r="AD26" s="585">
        <v>5417</v>
      </c>
      <c r="AE26" s="585"/>
      <c r="AF26" s="585"/>
      <c r="AG26" s="585"/>
      <c r="AH26" s="585"/>
      <c r="AI26" s="585"/>
      <c r="AJ26" s="585"/>
      <c r="AK26" s="585"/>
      <c r="AL26" s="595">
        <v>0</v>
      </c>
      <c r="AM26" s="596"/>
      <c r="AN26" s="596"/>
      <c r="AO26" s="597"/>
      <c r="AP26" s="590" t="s">
        <v>337</v>
      </c>
      <c r="AQ26" s="614"/>
      <c r="AR26" s="614"/>
      <c r="AS26" s="614"/>
      <c r="AT26" s="614"/>
      <c r="AU26" s="614"/>
      <c r="AV26" s="614"/>
      <c r="AW26" s="614"/>
      <c r="AX26" s="614"/>
      <c r="AY26" s="614"/>
      <c r="AZ26" s="614"/>
      <c r="BA26" s="614"/>
      <c r="BB26" s="614"/>
      <c r="BC26" s="614"/>
      <c r="BD26" s="614"/>
      <c r="BE26" s="614"/>
      <c r="BF26" s="615"/>
      <c r="BG26" s="593" t="s">
        <v>137</v>
      </c>
      <c r="BH26" s="582"/>
      <c r="BI26" s="582"/>
      <c r="BJ26" s="582"/>
      <c r="BK26" s="582"/>
      <c r="BL26" s="582"/>
      <c r="BM26" s="582"/>
      <c r="BN26" s="594"/>
      <c r="BO26" s="584" t="s">
        <v>137</v>
      </c>
      <c r="BP26" s="584"/>
      <c r="BQ26" s="584"/>
      <c r="BR26" s="584"/>
      <c r="BS26" s="585" t="s">
        <v>137</v>
      </c>
      <c r="BT26" s="585"/>
      <c r="BU26" s="585"/>
      <c r="BV26" s="585"/>
      <c r="BW26" s="585"/>
      <c r="BX26" s="585"/>
      <c r="BY26" s="585"/>
      <c r="BZ26" s="585"/>
      <c r="CA26" s="585"/>
      <c r="CB26" s="586"/>
      <c r="CD26" s="590" t="s">
        <v>336</v>
      </c>
      <c r="CE26" s="591"/>
      <c r="CF26" s="591"/>
      <c r="CG26" s="591"/>
      <c r="CH26" s="591"/>
      <c r="CI26" s="591"/>
      <c r="CJ26" s="591"/>
      <c r="CK26" s="591"/>
      <c r="CL26" s="591"/>
      <c r="CM26" s="591"/>
      <c r="CN26" s="591"/>
      <c r="CO26" s="591"/>
      <c r="CP26" s="591"/>
      <c r="CQ26" s="592"/>
      <c r="CR26" s="593">
        <v>2743037</v>
      </c>
      <c r="CS26" s="582"/>
      <c r="CT26" s="582"/>
      <c r="CU26" s="582"/>
      <c r="CV26" s="582"/>
      <c r="CW26" s="582"/>
      <c r="CX26" s="582"/>
      <c r="CY26" s="594"/>
      <c r="CZ26" s="595">
        <v>11.1</v>
      </c>
      <c r="DA26" s="628"/>
      <c r="DB26" s="628"/>
      <c r="DC26" s="633"/>
      <c r="DD26" s="581">
        <v>2579141</v>
      </c>
      <c r="DE26" s="582"/>
      <c r="DF26" s="582"/>
      <c r="DG26" s="582"/>
      <c r="DH26" s="582"/>
      <c r="DI26" s="582"/>
      <c r="DJ26" s="582"/>
      <c r="DK26" s="594"/>
      <c r="DL26" s="581" t="s">
        <v>137</v>
      </c>
      <c r="DM26" s="582"/>
      <c r="DN26" s="582"/>
      <c r="DO26" s="582"/>
      <c r="DP26" s="582"/>
      <c r="DQ26" s="582"/>
      <c r="DR26" s="582"/>
      <c r="DS26" s="582"/>
      <c r="DT26" s="582"/>
      <c r="DU26" s="582"/>
      <c r="DV26" s="594"/>
      <c r="DW26" s="595" t="s">
        <v>137</v>
      </c>
      <c r="DX26" s="628"/>
      <c r="DY26" s="628"/>
      <c r="DZ26" s="628"/>
      <c r="EA26" s="628"/>
      <c r="EB26" s="628"/>
      <c r="EC26" s="629"/>
    </row>
    <row r="27" spans="2:133" ht="11.25" customHeight="1" x14ac:dyDescent="0.15">
      <c r="B27" s="590" t="s">
        <v>335</v>
      </c>
      <c r="C27" s="591"/>
      <c r="D27" s="591"/>
      <c r="E27" s="591"/>
      <c r="F27" s="591"/>
      <c r="G27" s="591"/>
      <c r="H27" s="591"/>
      <c r="I27" s="591"/>
      <c r="J27" s="591"/>
      <c r="K27" s="591"/>
      <c r="L27" s="591"/>
      <c r="M27" s="591"/>
      <c r="N27" s="591"/>
      <c r="O27" s="591"/>
      <c r="P27" s="591"/>
      <c r="Q27" s="592"/>
      <c r="R27" s="593">
        <v>19917</v>
      </c>
      <c r="S27" s="582"/>
      <c r="T27" s="582"/>
      <c r="U27" s="582"/>
      <c r="V27" s="582"/>
      <c r="W27" s="582"/>
      <c r="X27" s="582"/>
      <c r="Y27" s="594"/>
      <c r="Z27" s="584">
        <v>0.1</v>
      </c>
      <c r="AA27" s="584"/>
      <c r="AB27" s="584"/>
      <c r="AC27" s="584"/>
      <c r="AD27" s="585" t="s">
        <v>137</v>
      </c>
      <c r="AE27" s="585"/>
      <c r="AF27" s="585"/>
      <c r="AG27" s="585"/>
      <c r="AH27" s="585"/>
      <c r="AI27" s="585"/>
      <c r="AJ27" s="585"/>
      <c r="AK27" s="585"/>
      <c r="AL27" s="595" t="s">
        <v>137</v>
      </c>
      <c r="AM27" s="596"/>
      <c r="AN27" s="596"/>
      <c r="AO27" s="597"/>
      <c r="AP27" s="590" t="s">
        <v>101</v>
      </c>
      <c r="AQ27" s="591"/>
      <c r="AR27" s="591"/>
      <c r="AS27" s="591"/>
      <c r="AT27" s="591"/>
      <c r="AU27" s="591"/>
      <c r="AV27" s="591"/>
      <c r="AW27" s="591"/>
      <c r="AX27" s="591"/>
      <c r="AY27" s="591"/>
      <c r="AZ27" s="591"/>
      <c r="BA27" s="591"/>
      <c r="BB27" s="591"/>
      <c r="BC27" s="591"/>
      <c r="BD27" s="591"/>
      <c r="BE27" s="591"/>
      <c r="BF27" s="592"/>
      <c r="BG27" s="593">
        <v>8536718</v>
      </c>
      <c r="BH27" s="582"/>
      <c r="BI27" s="582"/>
      <c r="BJ27" s="582"/>
      <c r="BK27" s="582"/>
      <c r="BL27" s="582"/>
      <c r="BM27" s="582"/>
      <c r="BN27" s="594"/>
      <c r="BO27" s="584">
        <v>100</v>
      </c>
      <c r="BP27" s="584"/>
      <c r="BQ27" s="584"/>
      <c r="BR27" s="584"/>
      <c r="BS27" s="585">
        <v>98854</v>
      </c>
      <c r="BT27" s="585"/>
      <c r="BU27" s="585"/>
      <c r="BV27" s="585"/>
      <c r="BW27" s="585"/>
      <c r="BX27" s="585"/>
      <c r="BY27" s="585"/>
      <c r="BZ27" s="585"/>
      <c r="CA27" s="585"/>
      <c r="CB27" s="586"/>
      <c r="CD27" s="590" t="s">
        <v>334</v>
      </c>
      <c r="CE27" s="591"/>
      <c r="CF27" s="591"/>
      <c r="CG27" s="591"/>
      <c r="CH27" s="591"/>
      <c r="CI27" s="591"/>
      <c r="CJ27" s="591"/>
      <c r="CK27" s="591"/>
      <c r="CL27" s="591"/>
      <c r="CM27" s="591"/>
      <c r="CN27" s="591"/>
      <c r="CO27" s="591"/>
      <c r="CP27" s="591"/>
      <c r="CQ27" s="592"/>
      <c r="CR27" s="593">
        <v>5989182</v>
      </c>
      <c r="CS27" s="631"/>
      <c r="CT27" s="631"/>
      <c r="CU27" s="631"/>
      <c r="CV27" s="631"/>
      <c r="CW27" s="631"/>
      <c r="CX27" s="631"/>
      <c r="CY27" s="632"/>
      <c r="CZ27" s="595">
        <v>24.3</v>
      </c>
      <c r="DA27" s="628"/>
      <c r="DB27" s="628"/>
      <c r="DC27" s="633"/>
      <c r="DD27" s="581">
        <v>2418191</v>
      </c>
      <c r="DE27" s="631"/>
      <c r="DF27" s="631"/>
      <c r="DG27" s="631"/>
      <c r="DH27" s="631"/>
      <c r="DI27" s="631"/>
      <c r="DJ27" s="631"/>
      <c r="DK27" s="632"/>
      <c r="DL27" s="581">
        <v>1594545</v>
      </c>
      <c r="DM27" s="631"/>
      <c r="DN27" s="631"/>
      <c r="DO27" s="631"/>
      <c r="DP27" s="631"/>
      <c r="DQ27" s="631"/>
      <c r="DR27" s="631"/>
      <c r="DS27" s="631"/>
      <c r="DT27" s="631"/>
      <c r="DU27" s="631"/>
      <c r="DV27" s="632"/>
      <c r="DW27" s="595">
        <v>11.1</v>
      </c>
      <c r="DX27" s="628"/>
      <c r="DY27" s="628"/>
      <c r="DZ27" s="628"/>
      <c r="EA27" s="628"/>
      <c r="EB27" s="628"/>
      <c r="EC27" s="629"/>
    </row>
    <row r="28" spans="2:133" ht="11.25" customHeight="1" x14ac:dyDescent="0.15">
      <c r="B28" s="590" t="s">
        <v>333</v>
      </c>
      <c r="C28" s="591"/>
      <c r="D28" s="591"/>
      <c r="E28" s="591"/>
      <c r="F28" s="591"/>
      <c r="G28" s="591"/>
      <c r="H28" s="591"/>
      <c r="I28" s="591"/>
      <c r="J28" s="591"/>
      <c r="K28" s="591"/>
      <c r="L28" s="591"/>
      <c r="M28" s="591"/>
      <c r="N28" s="591"/>
      <c r="O28" s="591"/>
      <c r="P28" s="591"/>
      <c r="Q28" s="592"/>
      <c r="R28" s="593">
        <v>219194</v>
      </c>
      <c r="S28" s="582"/>
      <c r="T28" s="582"/>
      <c r="U28" s="582"/>
      <c r="V28" s="582"/>
      <c r="W28" s="582"/>
      <c r="X28" s="582"/>
      <c r="Y28" s="594"/>
      <c r="Z28" s="584">
        <v>0.8</v>
      </c>
      <c r="AA28" s="584"/>
      <c r="AB28" s="584"/>
      <c r="AC28" s="584"/>
      <c r="AD28" s="585" t="s">
        <v>137</v>
      </c>
      <c r="AE28" s="585"/>
      <c r="AF28" s="585"/>
      <c r="AG28" s="585"/>
      <c r="AH28" s="585"/>
      <c r="AI28" s="585"/>
      <c r="AJ28" s="585"/>
      <c r="AK28" s="585"/>
      <c r="AL28" s="595" t="s">
        <v>137</v>
      </c>
      <c r="AM28" s="596"/>
      <c r="AN28" s="596"/>
      <c r="AO28" s="597"/>
      <c r="AP28" s="590"/>
      <c r="AQ28" s="591"/>
      <c r="AR28" s="591"/>
      <c r="AS28" s="591"/>
      <c r="AT28" s="591"/>
      <c r="AU28" s="591"/>
      <c r="AV28" s="591"/>
      <c r="AW28" s="591"/>
      <c r="AX28" s="591"/>
      <c r="AY28" s="591"/>
      <c r="AZ28" s="591"/>
      <c r="BA28" s="591"/>
      <c r="BB28" s="591"/>
      <c r="BC28" s="591"/>
      <c r="BD28" s="591"/>
      <c r="BE28" s="591"/>
      <c r="BF28" s="592"/>
      <c r="BG28" s="593"/>
      <c r="BH28" s="582"/>
      <c r="BI28" s="582"/>
      <c r="BJ28" s="582"/>
      <c r="BK28" s="582"/>
      <c r="BL28" s="582"/>
      <c r="BM28" s="582"/>
      <c r="BN28" s="594"/>
      <c r="BO28" s="584"/>
      <c r="BP28" s="584"/>
      <c r="BQ28" s="584"/>
      <c r="BR28" s="584"/>
      <c r="BS28" s="581"/>
      <c r="BT28" s="582"/>
      <c r="BU28" s="582"/>
      <c r="BV28" s="582"/>
      <c r="BW28" s="582"/>
      <c r="BX28" s="582"/>
      <c r="BY28" s="582"/>
      <c r="BZ28" s="582"/>
      <c r="CA28" s="582"/>
      <c r="CB28" s="583"/>
      <c r="CD28" s="590" t="s">
        <v>332</v>
      </c>
      <c r="CE28" s="591"/>
      <c r="CF28" s="591"/>
      <c r="CG28" s="591"/>
      <c r="CH28" s="591"/>
      <c r="CI28" s="591"/>
      <c r="CJ28" s="591"/>
      <c r="CK28" s="591"/>
      <c r="CL28" s="591"/>
      <c r="CM28" s="591"/>
      <c r="CN28" s="591"/>
      <c r="CO28" s="591"/>
      <c r="CP28" s="591"/>
      <c r="CQ28" s="592"/>
      <c r="CR28" s="593">
        <v>1378729</v>
      </c>
      <c r="CS28" s="582"/>
      <c r="CT28" s="582"/>
      <c r="CU28" s="582"/>
      <c r="CV28" s="582"/>
      <c r="CW28" s="582"/>
      <c r="CX28" s="582"/>
      <c r="CY28" s="594"/>
      <c r="CZ28" s="595">
        <v>5.6</v>
      </c>
      <c r="DA28" s="628"/>
      <c r="DB28" s="628"/>
      <c r="DC28" s="633"/>
      <c r="DD28" s="581">
        <v>1378729</v>
      </c>
      <c r="DE28" s="582"/>
      <c r="DF28" s="582"/>
      <c r="DG28" s="582"/>
      <c r="DH28" s="582"/>
      <c r="DI28" s="582"/>
      <c r="DJ28" s="582"/>
      <c r="DK28" s="594"/>
      <c r="DL28" s="581">
        <v>1378729</v>
      </c>
      <c r="DM28" s="582"/>
      <c r="DN28" s="582"/>
      <c r="DO28" s="582"/>
      <c r="DP28" s="582"/>
      <c r="DQ28" s="582"/>
      <c r="DR28" s="582"/>
      <c r="DS28" s="582"/>
      <c r="DT28" s="582"/>
      <c r="DU28" s="582"/>
      <c r="DV28" s="594"/>
      <c r="DW28" s="595">
        <v>9.6</v>
      </c>
      <c r="DX28" s="628"/>
      <c r="DY28" s="628"/>
      <c r="DZ28" s="628"/>
      <c r="EA28" s="628"/>
      <c r="EB28" s="628"/>
      <c r="EC28" s="629"/>
    </row>
    <row r="29" spans="2:133" ht="11.25" customHeight="1" x14ac:dyDescent="0.15">
      <c r="B29" s="590" t="s">
        <v>331</v>
      </c>
      <c r="C29" s="591"/>
      <c r="D29" s="591"/>
      <c r="E29" s="591"/>
      <c r="F29" s="591"/>
      <c r="G29" s="591"/>
      <c r="H29" s="591"/>
      <c r="I29" s="591"/>
      <c r="J29" s="591"/>
      <c r="K29" s="591"/>
      <c r="L29" s="591"/>
      <c r="M29" s="591"/>
      <c r="N29" s="591"/>
      <c r="O29" s="591"/>
      <c r="P29" s="591"/>
      <c r="Q29" s="592"/>
      <c r="R29" s="593">
        <v>27556</v>
      </c>
      <c r="S29" s="582"/>
      <c r="T29" s="582"/>
      <c r="U29" s="582"/>
      <c r="V29" s="582"/>
      <c r="W29" s="582"/>
      <c r="X29" s="582"/>
      <c r="Y29" s="594"/>
      <c r="Z29" s="584">
        <v>0.1</v>
      </c>
      <c r="AA29" s="584"/>
      <c r="AB29" s="584"/>
      <c r="AC29" s="584"/>
      <c r="AD29" s="585" t="s">
        <v>137</v>
      </c>
      <c r="AE29" s="585"/>
      <c r="AF29" s="585"/>
      <c r="AG29" s="585"/>
      <c r="AH29" s="585"/>
      <c r="AI29" s="585"/>
      <c r="AJ29" s="585"/>
      <c r="AK29" s="585"/>
      <c r="AL29" s="595" t="s">
        <v>137</v>
      </c>
      <c r="AM29" s="596"/>
      <c r="AN29" s="596"/>
      <c r="AO29" s="597"/>
      <c r="AP29" s="622"/>
      <c r="AQ29" s="623"/>
      <c r="AR29" s="623"/>
      <c r="AS29" s="623"/>
      <c r="AT29" s="623"/>
      <c r="AU29" s="623"/>
      <c r="AV29" s="623"/>
      <c r="AW29" s="623"/>
      <c r="AX29" s="623"/>
      <c r="AY29" s="623"/>
      <c r="AZ29" s="623"/>
      <c r="BA29" s="623"/>
      <c r="BB29" s="623"/>
      <c r="BC29" s="623"/>
      <c r="BD29" s="623"/>
      <c r="BE29" s="623"/>
      <c r="BF29" s="624"/>
      <c r="BG29" s="593"/>
      <c r="BH29" s="582"/>
      <c r="BI29" s="582"/>
      <c r="BJ29" s="582"/>
      <c r="BK29" s="582"/>
      <c r="BL29" s="582"/>
      <c r="BM29" s="582"/>
      <c r="BN29" s="594"/>
      <c r="BO29" s="584"/>
      <c r="BP29" s="584"/>
      <c r="BQ29" s="584"/>
      <c r="BR29" s="584"/>
      <c r="BS29" s="585"/>
      <c r="BT29" s="585"/>
      <c r="BU29" s="585"/>
      <c r="BV29" s="585"/>
      <c r="BW29" s="585"/>
      <c r="BX29" s="585"/>
      <c r="BY29" s="585"/>
      <c r="BZ29" s="585"/>
      <c r="CA29" s="585"/>
      <c r="CB29" s="586"/>
      <c r="CD29" s="636" t="s">
        <v>277</v>
      </c>
      <c r="CE29" s="637"/>
      <c r="CF29" s="590" t="s">
        <v>330</v>
      </c>
      <c r="CG29" s="591"/>
      <c r="CH29" s="591"/>
      <c r="CI29" s="591"/>
      <c r="CJ29" s="591"/>
      <c r="CK29" s="591"/>
      <c r="CL29" s="591"/>
      <c r="CM29" s="591"/>
      <c r="CN29" s="591"/>
      <c r="CO29" s="591"/>
      <c r="CP29" s="591"/>
      <c r="CQ29" s="592"/>
      <c r="CR29" s="593">
        <v>1378729</v>
      </c>
      <c r="CS29" s="631"/>
      <c r="CT29" s="631"/>
      <c r="CU29" s="631"/>
      <c r="CV29" s="631"/>
      <c r="CW29" s="631"/>
      <c r="CX29" s="631"/>
      <c r="CY29" s="632"/>
      <c r="CZ29" s="595">
        <v>5.6</v>
      </c>
      <c r="DA29" s="628"/>
      <c r="DB29" s="628"/>
      <c r="DC29" s="633"/>
      <c r="DD29" s="581">
        <v>1378729</v>
      </c>
      <c r="DE29" s="631"/>
      <c r="DF29" s="631"/>
      <c r="DG29" s="631"/>
      <c r="DH29" s="631"/>
      <c r="DI29" s="631"/>
      <c r="DJ29" s="631"/>
      <c r="DK29" s="632"/>
      <c r="DL29" s="581">
        <v>1378729</v>
      </c>
      <c r="DM29" s="631"/>
      <c r="DN29" s="631"/>
      <c r="DO29" s="631"/>
      <c r="DP29" s="631"/>
      <c r="DQ29" s="631"/>
      <c r="DR29" s="631"/>
      <c r="DS29" s="631"/>
      <c r="DT29" s="631"/>
      <c r="DU29" s="631"/>
      <c r="DV29" s="632"/>
      <c r="DW29" s="595">
        <v>9.6</v>
      </c>
      <c r="DX29" s="628"/>
      <c r="DY29" s="628"/>
      <c r="DZ29" s="628"/>
      <c r="EA29" s="628"/>
      <c r="EB29" s="628"/>
      <c r="EC29" s="629"/>
    </row>
    <row r="30" spans="2:133" ht="11.25" customHeight="1" x14ac:dyDescent="0.15">
      <c r="B30" s="590" t="s">
        <v>329</v>
      </c>
      <c r="C30" s="591"/>
      <c r="D30" s="591"/>
      <c r="E30" s="591"/>
      <c r="F30" s="591"/>
      <c r="G30" s="591"/>
      <c r="H30" s="591"/>
      <c r="I30" s="591"/>
      <c r="J30" s="591"/>
      <c r="K30" s="591"/>
      <c r="L30" s="591"/>
      <c r="M30" s="591"/>
      <c r="N30" s="591"/>
      <c r="O30" s="591"/>
      <c r="P30" s="591"/>
      <c r="Q30" s="592"/>
      <c r="R30" s="593">
        <v>4242034</v>
      </c>
      <c r="S30" s="582"/>
      <c r="T30" s="582"/>
      <c r="U30" s="582"/>
      <c r="V30" s="582"/>
      <c r="W30" s="582"/>
      <c r="X30" s="582"/>
      <c r="Y30" s="594"/>
      <c r="Z30" s="584">
        <v>16.100000000000001</v>
      </c>
      <c r="AA30" s="584"/>
      <c r="AB30" s="584"/>
      <c r="AC30" s="584"/>
      <c r="AD30" s="585" t="s">
        <v>137</v>
      </c>
      <c r="AE30" s="585"/>
      <c r="AF30" s="585"/>
      <c r="AG30" s="585"/>
      <c r="AH30" s="585"/>
      <c r="AI30" s="585"/>
      <c r="AJ30" s="585"/>
      <c r="AK30" s="585"/>
      <c r="AL30" s="595" t="s">
        <v>137</v>
      </c>
      <c r="AM30" s="596"/>
      <c r="AN30" s="596"/>
      <c r="AO30" s="597"/>
      <c r="AP30" s="577" t="s">
        <v>328</v>
      </c>
      <c r="AQ30" s="578"/>
      <c r="AR30" s="578"/>
      <c r="AS30" s="578"/>
      <c r="AT30" s="578"/>
      <c r="AU30" s="578"/>
      <c r="AV30" s="578"/>
      <c r="AW30" s="578"/>
      <c r="AX30" s="578"/>
      <c r="AY30" s="578"/>
      <c r="AZ30" s="578"/>
      <c r="BA30" s="578"/>
      <c r="BB30" s="578"/>
      <c r="BC30" s="578"/>
      <c r="BD30" s="578"/>
      <c r="BE30" s="578"/>
      <c r="BF30" s="579"/>
      <c r="BG30" s="577" t="s">
        <v>183</v>
      </c>
      <c r="BH30" s="634"/>
      <c r="BI30" s="634"/>
      <c r="BJ30" s="634"/>
      <c r="BK30" s="634"/>
      <c r="BL30" s="634"/>
      <c r="BM30" s="634"/>
      <c r="BN30" s="634"/>
      <c r="BO30" s="634"/>
      <c r="BP30" s="634"/>
      <c r="BQ30" s="635"/>
      <c r="BR30" s="577" t="s">
        <v>327</v>
      </c>
      <c r="BS30" s="634"/>
      <c r="BT30" s="634"/>
      <c r="BU30" s="634"/>
      <c r="BV30" s="634"/>
      <c r="BW30" s="634"/>
      <c r="BX30" s="634"/>
      <c r="BY30" s="634"/>
      <c r="BZ30" s="634"/>
      <c r="CA30" s="634"/>
      <c r="CB30" s="635"/>
      <c r="CD30" s="638"/>
      <c r="CE30" s="639"/>
      <c r="CF30" s="590" t="s">
        <v>326</v>
      </c>
      <c r="CG30" s="591"/>
      <c r="CH30" s="591"/>
      <c r="CI30" s="591"/>
      <c r="CJ30" s="591"/>
      <c r="CK30" s="591"/>
      <c r="CL30" s="591"/>
      <c r="CM30" s="591"/>
      <c r="CN30" s="591"/>
      <c r="CO30" s="591"/>
      <c r="CP30" s="591"/>
      <c r="CQ30" s="592"/>
      <c r="CR30" s="593">
        <v>1347206</v>
      </c>
      <c r="CS30" s="582"/>
      <c r="CT30" s="582"/>
      <c r="CU30" s="582"/>
      <c r="CV30" s="582"/>
      <c r="CW30" s="582"/>
      <c r="CX30" s="582"/>
      <c r="CY30" s="594"/>
      <c r="CZ30" s="595">
        <v>5.5</v>
      </c>
      <c r="DA30" s="628"/>
      <c r="DB30" s="628"/>
      <c r="DC30" s="633"/>
      <c r="DD30" s="581">
        <v>1347206</v>
      </c>
      <c r="DE30" s="582"/>
      <c r="DF30" s="582"/>
      <c r="DG30" s="582"/>
      <c r="DH30" s="582"/>
      <c r="DI30" s="582"/>
      <c r="DJ30" s="582"/>
      <c r="DK30" s="594"/>
      <c r="DL30" s="581">
        <v>1347206</v>
      </c>
      <c r="DM30" s="582"/>
      <c r="DN30" s="582"/>
      <c r="DO30" s="582"/>
      <c r="DP30" s="582"/>
      <c r="DQ30" s="582"/>
      <c r="DR30" s="582"/>
      <c r="DS30" s="582"/>
      <c r="DT30" s="582"/>
      <c r="DU30" s="582"/>
      <c r="DV30" s="594"/>
      <c r="DW30" s="595">
        <v>9.4</v>
      </c>
      <c r="DX30" s="628"/>
      <c r="DY30" s="628"/>
      <c r="DZ30" s="628"/>
      <c r="EA30" s="628"/>
      <c r="EB30" s="628"/>
      <c r="EC30" s="629"/>
    </row>
    <row r="31" spans="2:133" ht="11.25" customHeight="1" x14ac:dyDescent="0.15">
      <c r="B31" s="619" t="s">
        <v>325</v>
      </c>
      <c r="C31" s="620"/>
      <c r="D31" s="620"/>
      <c r="E31" s="620"/>
      <c r="F31" s="620"/>
      <c r="G31" s="620"/>
      <c r="H31" s="620"/>
      <c r="I31" s="620"/>
      <c r="J31" s="620"/>
      <c r="K31" s="620"/>
      <c r="L31" s="620"/>
      <c r="M31" s="620"/>
      <c r="N31" s="620"/>
      <c r="O31" s="620"/>
      <c r="P31" s="620"/>
      <c r="Q31" s="621"/>
      <c r="R31" s="593" t="s">
        <v>137</v>
      </c>
      <c r="S31" s="582"/>
      <c r="T31" s="582"/>
      <c r="U31" s="582"/>
      <c r="V31" s="582"/>
      <c r="W31" s="582"/>
      <c r="X31" s="582"/>
      <c r="Y31" s="594"/>
      <c r="Z31" s="584" t="s">
        <v>137</v>
      </c>
      <c r="AA31" s="584"/>
      <c r="AB31" s="584"/>
      <c r="AC31" s="584"/>
      <c r="AD31" s="585" t="s">
        <v>137</v>
      </c>
      <c r="AE31" s="585"/>
      <c r="AF31" s="585"/>
      <c r="AG31" s="585"/>
      <c r="AH31" s="585"/>
      <c r="AI31" s="585"/>
      <c r="AJ31" s="585"/>
      <c r="AK31" s="585"/>
      <c r="AL31" s="595" t="s">
        <v>137</v>
      </c>
      <c r="AM31" s="596"/>
      <c r="AN31" s="596"/>
      <c r="AO31" s="597"/>
      <c r="AP31" s="644" t="s">
        <v>324</v>
      </c>
      <c r="AQ31" s="645"/>
      <c r="AR31" s="645"/>
      <c r="AS31" s="645"/>
      <c r="AT31" s="650" t="s">
        <v>323</v>
      </c>
      <c r="AU31" s="299"/>
      <c r="AV31" s="299"/>
      <c r="AW31" s="299"/>
      <c r="AX31" s="598" t="s">
        <v>124</v>
      </c>
      <c r="AY31" s="599"/>
      <c r="AZ31" s="599"/>
      <c r="BA31" s="599"/>
      <c r="BB31" s="599"/>
      <c r="BC31" s="599"/>
      <c r="BD31" s="599"/>
      <c r="BE31" s="599"/>
      <c r="BF31" s="600"/>
      <c r="BG31" s="654">
        <v>99.5</v>
      </c>
      <c r="BH31" s="642"/>
      <c r="BI31" s="642"/>
      <c r="BJ31" s="642"/>
      <c r="BK31" s="642"/>
      <c r="BL31" s="642"/>
      <c r="BM31" s="607">
        <v>98.5</v>
      </c>
      <c r="BN31" s="642"/>
      <c r="BO31" s="642"/>
      <c r="BP31" s="642"/>
      <c r="BQ31" s="643"/>
      <c r="BR31" s="654">
        <v>99.5</v>
      </c>
      <c r="BS31" s="642"/>
      <c r="BT31" s="642"/>
      <c r="BU31" s="642"/>
      <c r="BV31" s="642"/>
      <c r="BW31" s="642"/>
      <c r="BX31" s="607">
        <v>98.3</v>
      </c>
      <c r="BY31" s="642"/>
      <c r="BZ31" s="642"/>
      <c r="CA31" s="642"/>
      <c r="CB31" s="643"/>
      <c r="CD31" s="638"/>
      <c r="CE31" s="639"/>
      <c r="CF31" s="590" t="s">
        <v>322</v>
      </c>
      <c r="CG31" s="591"/>
      <c r="CH31" s="591"/>
      <c r="CI31" s="591"/>
      <c r="CJ31" s="591"/>
      <c r="CK31" s="591"/>
      <c r="CL31" s="591"/>
      <c r="CM31" s="591"/>
      <c r="CN31" s="591"/>
      <c r="CO31" s="591"/>
      <c r="CP31" s="591"/>
      <c r="CQ31" s="592"/>
      <c r="CR31" s="593">
        <v>31523</v>
      </c>
      <c r="CS31" s="631"/>
      <c r="CT31" s="631"/>
      <c r="CU31" s="631"/>
      <c r="CV31" s="631"/>
      <c r="CW31" s="631"/>
      <c r="CX31" s="631"/>
      <c r="CY31" s="632"/>
      <c r="CZ31" s="595">
        <v>0.1</v>
      </c>
      <c r="DA31" s="628"/>
      <c r="DB31" s="628"/>
      <c r="DC31" s="633"/>
      <c r="DD31" s="581">
        <v>31523</v>
      </c>
      <c r="DE31" s="631"/>
      <c r="DF31" s="631"/>
      <c r="DG31" s="631"/>
      <c r="DH31" s="631"/>
      <c r="DI31" s="631"/>
      <c r="DJ31" s="631"/>
      <c r="DK31" s="632"/>
      <c r="DL31" s="581">
        <v>31523</v>
      </c>
      <c r="DM31" s="631"/>
      <c r="DN31" s="631"/>
      <c r="DO31" s="631"/>
      <c r="DP31" s="631"/>
      <c r="DQ31" s="631"/>
      <c r="DR31" s="631"/>
      <c r="DS31" s="631"/>
      <c r="DT31" s="631"/>
      <c r="DU31" s="631"/>
      <c r="DV31" s="632"/>
      <c r="DW31" s="595">
        <v>0.2</v>
      </c>
      <c r="DX31" s="628"/>
      <c r="DY31" s="628"/>
      <c r="DZ31" s="628"/>
      <c r="EA31" s="628"/>
      <c r="EB31" s="628"/>
      <c r="EC31" s="629"/>
    </row>
    <row r="32" spans="2:133" ht="11.25" customHeight="1" x14ac:dyDescent="0.15">
      <c r="B32" s="590" t="s">
        <v>321</v>
      </c>
      <c r="C32" s="591"/>
      <c r="D32" s="591"/>
      <c r="E32" s="591"/>
      <c r="F32" s="591"/>
      <c r="G32" s="591"/>
      <c r="H32" s="591"/>
      <c r="I32" s="591"/>
      <c r="J32" s="591"/>
      <c r="K32" s="591"/>
      <c r="L32" s="591"/>
      <c r="M32" s="591"/>
      <c r="N32" s="591"/>
      <c r="O32" s="591"/>
      <c r="P32" s="591"/>
      <c r="Q32" s="592"/>
      <c r="R32" s="593">
        <v>1643135</v>
      </c>
      <c r="S32" s="582"/>
      <c r="T32" s="582"/>
      <c r="U32" s="582"/>
      <c r="V32" s="582"/>
      <c r="W32" s="582"/>
      <c r="X32" s="582"/>
      <c r="Y32" s="594"/>
      <c r="Z32" s="584">
        <v>6.2</v>
      </c>
      <c r="AA32" s="584"/>
      <c r="AB32" s="584"/>
      <c r="AC32" s="584"/>
      <c r="AD32" s="585" t="s">
        <v>137</v>
      </c>
      <c r="AE32" s="585"/>
      <c r="AF32" s="585"/>
      <c r="AG32" s="585"/>
      <c r="AH32" s="585"/>
      <c r="AI32" s="585"/>
      <c r="AJ32" s="585"/>
      <c r="AK32" s="585"/>
      <c r="AL32" s="595" t="s">
        <v>137</v>
      </c>
      <c r="AM32" s="596"/>
      <c r="AN32" s="596"/>
      <c r="AO32" s="597"/>
      <c r="AP32" s="646"/>
      <c r="AQ32" s="647"/>
      <c r="AR32" s="647"/>
      <c r="AS32" s="647"/>
      <c r="AT32" s="651"/>
      <c r="AU32" s="292" t="s">
        <v>320</v>
      </c>
      <c r="AX32" s="590" t="s">
        <v>319</v>
      </c>
      <c r="AY32" s="591"/>
      <c r="AZ32" s="591"/>
      <c r="BA32" s="591"/>
      <c r="BB32" s="591"/>
      <c r="BC32" s="591"/>
      <c r="BD32" s="591"/>
      <c r="BE32" s="591"/>
      <c r="BF32" s="592"/>
      <c r="BG32" s="655">
        <v>99.5</v>
      </c>
      <c r="BH32" s="631"/>
      <c r="BI32" s="631"/>
      <c r="BJ32" s="631"/>
      <c r="BK32" s="631"/>
      <c r="BL32" s="631"/>
      <c r="BM32" s="596">
        <v>98.5</v>
      </c>
      <c r="BN32" s="631"/>
      <c r="BO32" s="631"/>
      <c r="BP32" s="631"/>
      <c r="BQ32" s="653"/>
      <c r="BR32" s="655">
        <v>99.5</v>
      </c>
      <c r="BS32" s="631"/>
      <c r="BT32" s="631"/>
      <c r="BU32" s="631"/>
      <c r="BV32" s="631"/>
      <c r="BW32" s="631"/>
      <c r="BX32" s="596">
        <v>98.4</v>
      </c>
      <c r="BY32" s="631"/>
      <c r="BZ32" s="631"/>
      <c r="CA32" s="631"/>
      <c r="CB32" s="653"/>
      <c r="CD32" s="640"/>
      <c r="CE32" s="641"/>
      <c r="CF32" s="590" t="s">
        <v>318</v>
      </c>
      <c r="CG32" s="591"/>
      <c r="CH32" s="591"/>
      <c r="CI32" s="591"/>
      <c r="CJ32" s="591"/>
      <c r="CK32" s="591"/>
      <c r="CL32" s="591"/>
      <c r="CM32" s="591"/>
      <c r="CN32" s="591"/>
      <c r="CO32" s="591"/>
      <c r="CP32" s="591"/>
      <c r="CQ32" s="592"/>
      <c r="CR32" s="593" t="s">
        <v>137</v>
      </c>
      <c r="CS32" s="582"/>
      <c r="CT32" s="582"/>
      <c r="CU32" s="582"/>
      <c r="CV32" s="582"/>
      <c r="CW32" s="582"/>
      <c r="CX32" s="582"/>
      <c r="CY32" s="594"/>
      <c r="CZ32" s="595" t="s">
        <v>137</v>
      </c>
      <c r="DA32" s="628"/>
      <c r="DB32" s="628"/>
      <c r="DC32" s="633"/>
      <c r="DD32" s="581" t="s">
        <v>137</v>
      </c>
      <c r="DE32" s="582"/>
      <c r="DF32" s="582"/>
      <c r="DG32" s="582"/>
      <c r="DH32" s="582"/>
      <c r="DI32" s="582"/>
      <c r="DJ32" s="582"/>
      <c r="DK32" s="594"/>
      <c r="DL32" s="581" t="s">
        <v>137</v>
      </c>
      <c r="DM32" s="582"/>
      <c r="DN32" s="582"/>
      <c r="DO32" s="582"/>
      <c r="DP32" s="582"/>
      <c r="DQ32" s="582"/>
      <c r="DR32" s="582"/>
      <c r="DS32" s="582"/>
      <c r="DT32" s="582"/>
      <c r="DU32" s="582"/>
      <c r="DV32" s="594"/>
      <c r="DW32" s="595" t="s">
        <v>137</v>
      </c>
      <c r="DX32" s="628"/>
      <c r="DY32" s="628"/>
      <c r="DZ32" s="628"/>
      <c r="EA32" s="628"/>
      <c r="EB32" s="628"/>
      <c r="EC32" s="629"/>
    </row>
    <row r="33" spans="2:133" ht="11.25" customHeight="1" x14ac:dyDescent="0.15">
      <c r="B33" s="590" t="s">
        <v>317</v>
      </c>
      <c r="C33" s="591"/>
      <c r="D33" s="591"/>
      <c r="E33" s="591"/>
      <c r="F33" s="591"/>
      <c r="G33" s="591"/>
      <c r="H33" s="591"/>
      <c r="I33" s="591"/>
      <c r="J33" s="591"/>
      <c r="K33" s="591"/>
      <c r="L33" s="591"/>
      <c r="M33" s="591"/>
      <c r="N33" s="591"/>
      <c r="O33" s="591"/>
      <c r="P33" s="591"/>
      <c r="Q33" s="592"/>
      <c r="R33" s="593">
        <v>28239</v>
      </c>
      <c r="S33" s="582"/>
      <c r="T33" s="582"/>
      <c r="U33" s="582"/>
      <c r="V33" s="582"/>
      <c r="W33" s="582"/>
      <c r="X33" s="582"/>
      <c r="Y33" s="594"/>
      <c r="Z33" s="584">
        <v>0.1</v>
      </c>
      <c r="AA33" s="584"/>
      <c r="AB33" s="584"/>
      <c r="AC33" s="584"/>
      <c r="AD33" s="585">
        <v>25203</v>
      </c>
      <c r="AE33" s="585"/>
      <c r="AF33" s="585"/>
      <c r="AG33" s="585"/>
      <c r="AH33" s="585"/>
      <c r="AI33" s="585"/>
      <c r="AJ33" s="585"/>
      <c r="AK33" s="585"/>
      <c r="AL33" s="595">
        <v>0.2</v>
      </c>
      <c r="AM33" s="596"/>
      <c r="AN33" s="596"/>
      <c r="AO33" s="597"/>
      <c r="AP33" s="648"/>
      <c r="AQ33" s="649"/>
      <c r="AR33" s="649"/>
      <c r="AS33" s="649"/>
      <c r="AT33" s="652"/>
      <c r="AU33" s="301"/>
      <c r="AV33" s="301"/>
      <c r="AW33" s="301"/>
      <c r="AX33" s="622" t="s">
        <v>316</v>
      </c>
      <c r="AY33" s="623"/>
      <c r="AZ33" s="623"/>
      <c r="BA33" s="623"/>
      <c r="BB33" s="623"/>
      <c r="BC33" s="623"/>
      <c r="BD33" s="623"/>
      <c r="BE33" s="623"/>
      <c r="BF33" s="624"/>
      <c r="BG33" s="656">
        <v>99.5</v>
      </c>
      <c r="BH33" s="657"/>
      <c r="BI33" s="657"/>
      <c r="BJ33" s="657"/>
      <c r="BK33" s="657"/>
      <c r="BL33" s="657"/>
      <c r="BM33" s="658">
        <v>98.5</v>
      </c>
      <c r="BN33" s="657"/>
      <c r="BO33" s="657"/>
      <c r="BP33" s="657"/>
      <c r="BQ33" s="659"/>
      <c r="BR33" s="656">
        <v>99.5</v>
      </c>
      <c r="BS33" s="657"/>
      <c r="BT33" s="657"/>
      <c r="BU33" s="657"/>
      <c r="BV33" s="657"/>
      <c r="BW33" s="657"/>
      <c r="BX33" s="658">
        <v>98.1</v>
      </c>
      <c r="BY33" s="657"/>
      <c r="BZ33" s="657"/>
      <c r="CA33" s="657"/>
      <c r="CB33" s="659"/>
      <c r="CD33" s="590" t="s">
        <v>315</v>
      </c>
      <c r="CE33" s="591"/>
      <c r="CF33" s="591"/>
      <c r="CG33" s="591"/>
      <c r="CH33" s="591"/>
      <c r="CI33" s="591"/>
      <c r="CJ33" s="591"/>
      <c r="CK33" s="591"/>
      <c r="CL33" s="591"/>
      <c r="CM33" s="591"/>
      <c r="CN33" s="591"/>
      <c r="CO33" s="591"/>
      <c r="CP33" s="591"/>
      <c r="CQ33" s="592"/>
      <c r="CR33" s="593">
        <v>9621950</v>
      </c>
      <c r="CS33" s="631"/>
      <c r="CT33" s="631"/>
      <c r="CU33" s="631"/>
      <c r="CV33" s="631"/>
      <c r="CW33" s="631"/>
      <c r="CX33" s="631"/>
      <c r="CY33" s="632"/>
      <c r="CZ33" s="595">
        <v>39.1</v>
      </c>
      <c r="DA33" s="628"/>
      <c r="DB33" s="628"/>
      <c r="DC33" s="633"/>
      <c r="DD33" s="581">
        <v>8622861</v>
      </c>
      <c r="DE33" s="631"/>
      <c r="DF33" s="631"/>
      <c r="DG33" s="631"/>
      <c r="DH33" s="631"/>
      <c r="DI33" s="631"/>
      <c r="DJ33" s="631"/>
      <c r="DK33" s="632"/>
      <c r="DL33" s="581">
        <v>6053160</v>
      </c>
      <c r="DM33" s="631"/>
      <c r="DN33" s="631"/>
      <c r="DO33" s="631"/>
      <c r="DP33" s="631"/>
      <c r="DQ33" s="631"/>
      <c r="DR33" s="631"/>
      <c r="DS33" s="631"/>
      <c r="DT33" s="631"/>
      <c r="DU33" s="631"/>
      <c r="DV33" s="632"/>
      <c r="DW33" s="595">
        <v>42.2</v>
      </c>
      <c r="DX33" s="628"/>
      <c r="DY33" s="628"/>
      <c r="DZ33" s="628"/>
      <c r="EA33" s="628"/>
      <c r="EB33" s="628"/>
      <c r="EC33" s="629"/>
    </row>
    <row r="34" spans="2:133" ht="11.25" customHeight="1" x14ac:dyDescent="0.15">
      <c r="B34" s="590" t="s">
        <v>314</v>
      </c>
      <c r="C34" s="591"/>
      <c r="D34" s="591"/>
      <c r="E34" s="591"/>
      <c r="F34" s="591"/>
      <c r="G34" s="591"/>
      <c r="H34" s="591"/>
      <c r="I34" s="591"/>
      <c r="J34" s="591"/>
      <c r="K34" s="591"/>
      <c r="L34" s="591"/>
      <c r="M34" s="591"/>
      <c r="N34" s="591"/>
      <c r="O34" s="591"/>
      <c r="P34" s="591"/>
      <c r="Q34" s="592"/>
      <c r="R34" s="593">
        <v>28816</v>
      </c>
      <c r="S34" s="582"/>
      <c r="T34" s="582"/>
      <c r="U34" s="582"/>
      <c r="V34" s="582"/>
      <c r="W34" s="582"/>
      <c r="X34" s="582"/>
      <c r="Y34" s="594"/>
      <c r="Z34" s="584">
        <v>0.1</v>
      </c>
      <c r="AA34" s="584"/>
      <c r="AB34" s="584"/>
      <c r="AC34" s="584"/>
      <c r="AD34" s="585" t="s">
        <v>137</v>
      </c>
      <c r="AE34" s="585"/>
      <c r="AF34" s="585"/>
      <c r="AG34" s="585"/>
      <c r="AH34" s="585"/>
      <c r="AI34" s="585"/>
      <c r="AJ34" s="585"/>
      <c r="AK34" s="585"/>
      <c r="AL34" s="595" t="s">
        <v>137</v>
      </c>
      <c r="AM34" s="596"/>
      <c r="AN34" s="596"/>
      <c r="AO34" s="597"/>
      <c r="AP34" s="300"/>
      <c r="AQ34" s="298"/>
      <c r="AS34" s="299"/>
      <c r="AT34" s="299"/>
      <c r="AU34" s="299"/>
      <c r="AV34" s="299"/>
      <c r="AW34" s="299"/>
      <c r="AX34" s="299"/>
      <c r="AY34" s="299"/>
      <c r="AZ34" s="299"/>
      <c r="BA34" s="299"/>
      <c r="BB34" s="299"/>
      <c r="BC34" s="299"/>
      <c r="BD34" s="299"/>
      <c r="BE34" s="299"/>
      <c r="BF34" s="299"/>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D34" s="590" t="s">
        <v>313</v>
      </c>
      <c r="CE34" s="591"/>
      <c r="CF34" s="591"/>
      <c r="CG34" s="591"/>
      <c r="CH34" s="591"/>
      <c r="CI34" s="591"/>
      <c r="CJ34" s="591"/>
      <c r="CK34" s="591"/>
      <c r="CL34" s="591"/>
      <c r="CM34" s="591"/>
      <c r="CN34" s="591"/>
      <c r="CO34" s="591"/>
      <c r="CP34" s="591"/>
      <c r="CQ34" s="592"/>
      <c r="CR34" s="593">
        <v>3159141</v>
      </c>
      <c r="CS34" s="582"/>
      <c r="CT34" s="582"/>
      <c r="CU34" s="582"/>
      <c r="CV34" s="582"/>
      <c r="CW34" s="582"/>
      <c r="CX34" s="582"/>
      <c r="CY34" s="594"/>
      <c r="CZ34" s="595">
        <v>12.8</v>
      </c>
      <c r="DA34" s="628"/>
      <c r="DB34" s="628"/>
      <c r="DC34" s="633"/>
      <c r="DD34" s="581">
        <v>2617161</v>
      </c>
      <c r="DE34" s="582"/>
      <c r="DF34" s="582"/>
      <c r="DG34" s="582"/>
      <c r="DH34" s="582"/>
      <c r="DI34" s="582"/>
      <c r="DJ34" s="582"/>
      <c r="DK34" s="594"/>
      <c r="DL34" s="581">
        <v>2472699</v>
      </c>
      <c r="DM34" s="582"/>
      <c r="DN34" s="582"/>
      <c r="DO34" s="582"/>
      <c r="DP34" s="582"/>
      <c r="DQ34" s="582"/>
      <c r="DR34" s="582"/>
      <c r="DS34" s="582"/>
      <c r="DT34" s="582"/>
      <c r="DU34" s="582"/>
      <c r="DV34" s="594"/>
      <c r="DW34" s="595">
        <v>17.2</v>
      </c>
      <c r="DX34" s="628"/>
      <c r="DY34" s="628"/>
      <c r="DZ34" s="628"/>
      <c r="EA34" s="628"/>
      <c r="EB34" s="628"/>
      <c r="EC34" s="629"/>
    </row>
    <row r="35" spans="2:133" ht="11.25" customHeight="1" x14ac:dyDescent="0.15">
      <c r="B35" s="590" t="s">
        <v>312</v>
      </c>
      <c r="C35" s="591"/>
      <c r="D35" s="591"/>
      <c r="E35" s="591"/>
      <c r="F35" s="591"/>
      <c r="G35" s="591"/>
      <c r="H35" s="591"/>
      <c r="I35" s="591"/>
      <c r="J35" s="591"/>
      <c r="K35" s="591"/>
      <c r="L35" s="591"/>
      <c r="M35" s="591"/>
      <c r="N35" s="591"/>
      <c r="O35" s="591"/>
      <c r="P35" s="591"/>
      <c r="Q35" s="592"/>
      <c r="R35" s="593">
        <v>1772531</v>
      </c>
      <c r="S35" s="582"/>
      <c r="T35" s="582"/>
      <c r="U35" s="582"/>
      <c r="V35" s="582"/>
      <c r="W35" s="582"/>
      <c r="X35" s="582"/>
      <c r="Y35" s="594"/>
      <c r="Z35" s="584">
        <v>6.7</v>
      </c>
      <c r="AA35" s="584"/>
      <c r="AB35" s="584"/>
      <c r="AC35" s="584"/>
      <c r="AD35" s="585" t="s">
        <v>137</v>
      </c>
      <c r="AE35" s="585"/>
      <c r="AF35" s="585"/>
      <c r="AG35" s="585"/>
      <c r="AH35" s="585"/>
      <c r="AI35" s="585"/>
      <c r="AJ35" s="585"/>
      <c r="AK35" s="585"/>
      <c r="AL35" s="595" t="s">
        <v>137</v>
      </c>
      <c r="AM35" s="596"/>
      <c r="AN35" s="596"/>
      <c r="AO35" s="597"/>
      <c r="AP35" s="297"/>
      <c r="AQ35" s="577" t="s">
        <v>311</v>
      </c>
      <c r="AR35" s="578"/>
      <c r="AS35" s="578"/>
      <c r="AT35" s="578"/>
      <c r="AU35" s="578"/>
      <c r="AV35" s="578"/>
      <c r="AW35" s="578"/>
      <c r="AX35" s="578"/>
      <c r="AY35" s="578"/>
      <c r="AZ35" s="578"/>
      <c r="BA35" s="578"/>
      <c r="BB35" s="578"/>
      <c r="BC35" s="578"/>
      <c r="BD35" s="578"/>
      <c r="BE35" s="578"/>
      <c r="BF35" s="579"/>
      <c r="BG35" s="577" t="s">
        <v>310</v>
      </c>
      <c r="BH35" s="578"/>
      <c r="BI35" s="578"/>
      <c r="BJ35" s="578"/>
      <c r="BK35" s="578"/>
      <c r="BL35" s="578"/>
      <c r="BM35" s="578"/>
      <c r="BN35" s="578"/>
      <c r="BO35" s="578"/>
      <c r="BP35" s="578"/>
      <c r="BQ35" s="578"/>
      <c r="BR35" s="578"/>
      <c r="BS35" s="578"/>
      <c r="BT35" s="578"/>
      <c r="BU35" s="578"/>
      <c r="BV35" s="578"/>
      <c r="BW35" s="578"/>
      <c r="BX35" s="578"/>
      <c r="BY35" s="578"/>
      <c r="BZ35" s="578"/>
      <c r="CA35" s="578"/>
      <c r="CB35" s="579"/>
      <c r="CD35" s="590" t="s">
        <v>309</v>
      </c>
      <c r="CE35" s="591"/>
      <c r="CF35" s="591"/>
      <c r="CG35" s="591"/>
      <c r="CH35" s="591"/>
      <c r="CI35" s="591"/>
      <c r="CJ35" s="591"/>
      <c r="CK35" s="591"/>
      <c r="CL35" s="591"/>
      <c r="CM35" s="591"/>
      <c r="CN35" s="591"/>
      <c r="CO35" s="591"/>
      <c r="CP35" s="591"/>
      <c r="CQ35" s="592"/>
      <c r="CR35" s="593">
        <v>50940</v>
      </c>
      <c r="CS35" s="631"/>
      <c r="CT35" s="631"/>
      <c r="CU35" s="631"/>
      <c r="CV35" s="631"/>
      <c r="CW35" s="631"/>
      <c r="CX35" s="631"/>
      <c r="CY35" s="632"/>
      <c r="CZ35" s="595">
        <v>0.2</v>
      </c>
      <c r="DA35" s="628"/>
      <c r="DB35" s="628"/>
      <c r="DC35" s="633"/>
      <c r="DD35" s="581">
        <v>48582</v>
      </c>
      <c r="DE35" s="631"/>
      <c r="DF35" s="631"/>
      <c r="DG35" s="631"/>
      <c r="DH35" s="631"/>
      <c r="DI35" s="631"/>
      <c r="DJ35" s="631"/>
      <c r="DK35" s="632"/>
      <c r="DL35" s="581">
        <v>48276</v>
      </c>
      <c r="DM35" s="631"/>
      <c r="DN35" s="631"/>
      <c r="DO35" s="631"/>
      <c r="DP35" s="631"/>
      <c r="DQ35" s="631"/>
      <c r="DR35" s="631"/>
      <c r="DS35" s="631"/>
      <c r="DT35" s="631"/>
      <c r="DU35" s="631"/>
      <c r="DV35" s="632"/>
      <c r="DW35" s="595">
        <v>0.3</v>
      </c>
      <c r="DX35" s="628"/>
      <c r="DY35" s="628"/>
      <c r="DZ35" s="628"/>
      <c r="EA35" s="628"/>
      <c r="EB35" s="628"/>
      <c r="EC35" s="629"/>
    </row>
    <row r="36" spans="2:133" ht="11.25" customHeight="1" x14ac:dyDescent="0.15">
      <c r="B36" s="590" t="s">
        <v>308</v>
      </c>
      <c r="C36" s="591"/>
      <c r="D36" s="591"/>
      <c r="E36" s="591"/>
      <c r="F36" s="591"/>
      <c r="G36" s="591"/>
      <c r="H36" s="591"/>
      <c r="I36" s="591"/>
      <c r="J36" s="591"/>
      <c r="K36" s="591"/>
      <c r="L36" s="591"/>
      <c r="M36" s="591"/>
      <c r="N36" s="591"/>
      <c r="O36" s="591"/>
      <c r="P36" s="591"/>
      <c r="Q36" s="592"/>
      <c r="R36" s="593">
        <v>2138397</v>
      </c>
      <c r="S36" s="582"/>
      <c r="T36" s="582"/>
      <c r="U36" s="582"/>
      <c r="V36" s="582"/>
      <c r="W36" s="582"/>
      <c r="X36" s="582"/>
      <c r="Y36" s="594"/>
      <c r="Z36" s="584">
        <v>8.1</v>
      </c>
      <c r="AA36" s="584"/>
      <c r="AB36" s="584"/>
      <c r="AC36" s="584"/>
      <c r="AD36" s="585" t="s">
        <v>137</v>
      </c>
      <c r="AE36" s="585"/>
      <c r="AF36" s="585"/>
      <c r="AG36" s="585"/>
      <c r="AH36" s="585"/>
      <c r="AI36" s="585"/>
      <c r="AJ36" s="585"/>
      <c r="AK36" s="585"/>
      <c r="AL36" s="595" t="s">
        <v>137</v>
      </c>
      <c r="AM36" s="596"/>
      <c r="AN36" s="596"/>
      <c r="AO36" s="597"/>
      <c r="AP36" s="297"/>
      <c r="AQ36" s="664" t="s">
        <v>307</v>
      </c>
      <c r="AR36" s="665"/>
      <c r="AS36" s="665"/>
      <c r="AT36" s="665"/>
      <c r="AU36" s="665"/>
      <c r="AV36" s="665"/>
      <c r="AW36" s="665"/>
      <c r="AX36" s="665"/>
      <c r="AY36" s="666"/>
      <c r="AZ36" s="601">
        <v>2860160</v>
      </c>
      <c r="BA36" s="602"/>
      <c r="BB36" s="602"/>
      <c r="BC36" s="602"/>
      <c r="BD36" s="602"/>
      <c r="BE36" s="602"/>
      <c r="BF36" s="660"/>
      <c r="BG36" s="598" t="s">
        <v>306</v>
      </c>
      <c r="BH36" s="599"/>
      <c r="BI36" s="599"/>
      <c r="BJ36" s="599"/>
      <c r="BK36" s="599"/>
      <c r="BL36" s="599"/>
      <c r="BM36" s="599"/>
      <c r="BN36" s="599"/>
      <c r="BO36" s="599"/>
      <c r="BP36" s="599"/>
      <c r="BQ36" s="599"/>
      <c r="BR36" s="599"/>
      <c r="BS36" s="599"/>
      <c r="BT36" s="599"/>
      <c r="BU36" s="600"/>
      <c r="BV36" s="601">
        <v>153829</v>
      </c>
      <c r="BW36" s="602"/>
      <c r="BX36" s="602"/>
      <c r="BY36" s="602"/>
      <c r="BZ36" s="602"/>
      <c r="CA36" s="602"/>
      <c r="CB36" s="660"/>
      <c r="CD36" s="590" t="s">
        <v>305</v>
      </c>
      <c r="CE36" s="591"/>
      <c r="CF36" s="591"/>
      <c r="CG36" s="591"/>
      <c r="CH36" s="591"/>
      <c r="CI36" s="591"/>
      <c r="CJ36" s="591"/>
      <c r="CK36" s="591"/>
      <c r="CL36" s="591"/>
      <c r="CM36" s="591"/>
      <c r="CN36" s="591"/>
      <c r="CO36" s="591"/>
      <c r="CP36" s="591"/>
      <c r="CQ36" s="592"/>
      <c r="CR36" s="593">
        <v>2149317</v>
      </c>
      <c r="CS36" s="582"/>
      <c r="CT36" s="582"/>
      <c r="CU36" s="582"/>
      <c r="CV36" s="582"/>
      <c r="CW36" s="582"/>
      <c r="CX36" s="582"/>
      <c r="CY36" s="594"/>
      <c r="CZ36" s="595">
        <v>8.6999999999999993</v>
      </c>
      <c r="DA36" s="628"/>
      <c r="DB36" s="628"/>
      <c r="DC36" s="633"/>
      <c r="DD36" s="581">
        <v>2017705</v>
      </c>
      <c r="DE36" s="582"/>
      <c r="DF36" s="582"/>
      <c r="DG36" s="582"/>
      <c r="DH36" s="582"/>
      <c r="DI36" s="582"/>
      <c r="DJ36" s="582"/>
      <c r="DK36" s="594"/>
      <c r="DL36" s="581">
        <v>1727150</v>
      </c>
      <c r="DM36" s="582"/>
      <c r="DN36" s="582"/>
      <c r="DO36" s="582"/>
      <c r="DP36" s="582"/>
      <c r="DQ36" s="582"/>
      <c r="DR36" s="582"/>
      <c r="DS36" s="582"/>
      <c r="DT36" s="582"/>
      <c r="DU36" s="582"/>
      <c r="DV36" s="594"/>
      <c r="DW36" s="595">
        <v>12</v>
      </c>
      <c r="DX36" s="628"/>
      <c r="DY36" s="628"/>
      <c r="DZ36" s="628"/>
      <c r="EA36" s="628"/>
      <c r="EB36" s="628"/>
      <c r="EC36" s="629"/>
    </row>
    <row r="37" spans="2:133" ht="11.25" customHeight="1" x14ac:dyDescent="0.15">
      <c r="B37" s="590" t="s">
        <v>304</v>
      </c>
      <c r="C37" s="591"/>
      <c r="D37" s="591"/>
      <c r="E37" s="591"/>
      <c r="F37" s="591"/>
      <c r="G37" s="591"/>
      <c r="H37" s="591"/>
      <c r="I37" s="591"/>
      <c r="J37" s="591"/>
      <c r="K37" s="591"/>
      <c r="L37" s="591"/>
      <c r="M37" s="591"/>
      <c r="N37" s="591"/>
      <c r="O37" s="591"/>
      <c r="P37" s="591"/>
      <c r="Q37" s="592"/>
      <c r="R37" s="593">
        <v>384239</v>
      </c>
      <c r="S37" s="582"/>
      <c r="T37" s="582"/>
      <c r="U37" s="582"/>
      <c r="V37" s="582"/>
      <c r="W37" s="582"/>
      <c r="X37" s="582"/>
      <c r="Y37" s="594"/>
      <c r="Z37" s="584">
        <v>1.5</v>
      </c>
      <c r="AA37" s="584"/>
      <c r="AB37" s="584"/>
      <c r="AC37" s="584"/>
      <c r="AD37" s="585">
        <v>63372</v>
      </c>
      <c r="AE37" s="585"/>
      <c r="AF37" s="585"/>
      <c r="AG37" s="585"/>
      <c r="AH37" s="585"/>
      <c r="AI37" s="585"/>
      <c r="AJ37" s="585"/>
      <c r="AK37" s="585"/>
      <c r="AL37" s="595">
        <v>0.4</v>
      </c>
      <c r="AM37" s="596"/>
      <c r="AN37" s="596"/>
      <c r="AO37" s="597"/>
      <c r="AQ37" s="661" t="s">
        <v>303</v>
      </c>
      <c r="AR37" s="662"/>
      <c r="AS37" s="662"/>
      <c r="AT37" s="662"/>
      <c r="AU37" s="662"/>
      <c r="AV37" s="662"/>
      <c r="AW37" s="662"/>
      <c r="AX37" s="662"/>
      <c r="AY37" s="663"/>
      <c r="AZ37" s="593">
        <v>640000</v>
      </c>
      <c r="BA37" s="582"/>
      <c r="BB37" s="582"/>
      <c r="BC37" s="582"/>
      <c r="BD37" s="631"/>
      <c r="BE37" s="631"/>
      <c r="BF37" s="653"/>
      <c r="BG37" s="590" t="s">
        <v>302</v>
      </c>
      <c r="BH37" s="591"/>
      <c r="BI37" s="591"/>
      <c r="BJ37" s="591"/>
      <c r="BK37" s="591"/>
      <c r="BL37" s="591"/>
      <c r="BM37" s="591"/>
      <c r="BN37" s="591"/>
      <c r="BO37" s="591"/>
      <c r="BP37" s="591"/>
      <c r="BQ37" s="591"/>
      <c r="BR37" s="591"/>
      <c r="BS37" s="591"/>
      <c r="BT37" s="591"/>
      <c r="BU37" s="592"/>
      <c r="BV37" s="593">
        <v>140295</v>
      </c>
      <c r="BW37" s="582"/>
      <c r="BX37" s="582"/>
      <c r="BY37" s="582"/>
      <c r="BZ37" s="582"/>
      <c r="CA37" s="582"/>
      <c r="CB37" s="583"/>
      <c r="CD37" s="590" t="s">
        <v>301</v>
      </c>
      <c r="CE37" s="591"/>
      <c r="CF37" s="591"/>
      <c r="CG37" s="591"/>
      <c r="CH37" s="591"/>
      <c r="CI37" s="591"/>
      <c r="CJ37" s="591"/>
      <c r="CK37" s="591"/>
      <c r="CL37" s="591"/>
      <c r="CM37" s="591"/>
      <c r="CN37" s="591"/>
      <c r="CO37" s="591"/>
      <c r="CP37" s="591"/>
      <c r="CQ37" s="592"/>
      <c r="CR37" s="593">
        <v>711760</v>
      </c>
      <c r="CS37" s="631"/>
      <c r="CT37" s="631"/>
      <c r="CU37" s="631"/>
      <c r="CV37" s="631"/>
      <c r="CW37" s="631"/>
      <c r="CX37" s="631"/>
      <c r="CY37" s="632"/>
      <c r="CZ37" s="595">
        <v>2.9</v>
      </c>
      <c r="DA37" s="628"/>
      <c r="DB37" s="628"/>
      <c r="DC37" s="633"/>
      <c r="DD37" s="581">
        <v>711760</v>
      </c>
      <c r="DE37" s="631"/>
      <c r="DF37" s="631"/>
      <c r="DG37" s="631"/>
      <c r="DH37" s="631"/>
      <c r="DI37" s="631"/>
      <c r="DJ37" s="631"/>
      <c r="DK37" s="632"/>
      <c r="DL37" s="581">
        <v>711760</v>
      </c>
      <c r="DM37" s="631"/>
      <c r="DN37" s="631"/>
      <c r="DO37" s="631"/>
      <c r="DP37" s="631"/>
      <c r="DQ37" s="631"/>
      <c r="DR37" s="631"/>
      <c r="DS37" s="631"/>
      <c r="DT37" s="631"/>
      <c r="DU37" s="631"/>
      <c r="DV37" s="632"/>
      <c r="DW37" s="595">
        <v>5</v>
      </c>
      <c r="DX37" s="628"/>
      <c r="DY37" s="628"/>
      <c r="DZ37" s="628"/>
      <c r="EA37" s="628"/>
      <c r="EB37" s="628"/>
      <c r="EC37" s="629"/>
    </row>
    <row r="38" spans="2:133" ht="11.25" customHeight="1" x14ac:dyDescent="0.15">
      <c r="B38" s="590" t="s">
        <v>300</v>
      </c>
      <c r="C38" s="591"/>
      <c r="D38" s="591"/>
      <c r="E38" s="591"/>
      <c r="F38" s="591"/>
      <c r="G38" s="591"/>
      <c r="H38" s="591"/>
      <c r="I38" s="591"/>
      <c r="J38" s="591"/>
      <c r="K38" s="591"/>
      <c r="L38" s="591"/>
      <c r="M38" s="591"/>
      <c r="N38" s="591"/>
      <c r="O38" s="591"/>
      <c r="P38" s="591"/>
      <c r="Q38" s="592"/>
      <c r="R38" s="593">
        <v>1297767</v>
      </c>
      <c r="S38" s="582"/>
      <c r="T38" s="582"/>
      <c r="U38" s="582"/>
      <c r="V38" s="582"/>
      <c r="W38" s="582"/>
      <c r="X38" s="582"/>
      <c r="Y38" s="594"/>
      <c r="Z38" s="584">
        <v>4.9000000000000004</v>
      </c>
      <c r="AA38" s="584"/>
      <c r="AB38" s="584"/>
      <c r="AC38" s="584"/>
      <c r="AD38" s="585" t="s">
        <v>137</v>
      </c>
      <c r="AE38" s="585"/>
      <c r="AF38" s="585"/>
      <c r="AG38" s="585"/>
      <c r="AH38" s="585"/>
      <c r="AI38" s="585"/>
      <c r="AJ38" s="585"/>
      <c r="AK38" s="585"/>
      <c r="AL38" s="595" t="s">
        <v>137</v>
      </c>
      <c r="AM38" s="596"/>
      <c r="AN38" s="596"/>
      <c r="AO38" s="597"/>
      <c r="AQ38" s="661" t="s">
        <v>299</v>
      </c>
      <c r="AR38" s="662"/>
      <c r="AS38" s="662"/>
      <c r="AT38" s="662"/>
      <c r="AU38" s="662"/>
      <c r="AV38" s="662"/>
      <c r="AW38" s="662"/>
      <c r="AX38" s="662"/>
      <c r="AY38" s="663"/>
      <c r="AZ38" s="593">
        <v>4144</v>
      </c>
      <c r="BA38" s="582"/>
      <c r="BB38" s="582"/>
      <c r="BC38" s="582"/>
      <c r="BD38" s="631"/>
      <c r="BE38" s="631"/>
      <c r="BF38" s="653"/>
      <c r="BG38" s="590" t="s">
        <v>298</v>
      </c>
      <c r="BH38" s="591"/>
      <c r="BI38" s="591"/>
      <c r="BJ38" s="591"/>
      <c r="BK38" s="591"/>
      <c r="BL38" s="591"/>
      <c r="BM38" s="591"/>
      <c r="BN38" s="591"/>
      <c r="BO38" s="591"/>
      <c r="BP38" s="591"/>
      <c r="BQ38" s="591"/>
      <c r="BR38" s="591"/>
      <c r="BS38" s="591"/>
      <c r="BT38" s="591"/>
      <c r="BU38" s="592"/>
      <c r="BV38" s="593">
        <v>7349</v>
      </c>
      <c r="BW38" s="582"/>
      <c r="BX38" s="582"/>
      <c r="BY38" s="582"/>
      <c r="BZ38" s="582"/>
      <c r="CA38" s="582"/>
      <c r="CB38" s="583"/>
      <c r="CD38" s="590" t="s">
        <v>297</v>
      </c>
      <c r="CE38" s="591"/>
      <c r="CF38" s="591"/>
      <c r="CG38" s="591"/>
      <c r="CH38" s="591"/>
      <c r="CI38" s="591"/>
      <c r="CJ38" s="591"/>
      <c r="CK38" s="591"/>
      <c r="CL38" s="591"/>
      <c r="CM38" s="591"/>
      <c r="CN38" s="591"/>
      <c r="CO38" s="591"/>
      <c r="CP38" s="591"/>
      <c r="CQ38" s="592"/>
      <c r="CR38" s="593">
        <v>2216016</v>
      </c>
      <c r="CS38" s="582"/>
      <c r="CT38" s="582"/>
      <c r="CU38" s="582"/>
      <c r="CV38" s="582"/>
      <c r="CW38" s="582"/>
      <c r="CX38" s="582"/>
      <c r="CY38" s="594"/>
      <c r="CZ38" s="595">
        <v>9</v>
      </c>
      <c r="DA38" s="628"/>
      <c r="DB38" s="628"/>
      <c r="DC38" s="633"/>
      <c r="DD38" s="581">
        <v>1898876</v>
      </c>
      <c r="DE38" s="582"/>
      <c r="DF38" s="582"/>
      <c r="DG38" s="582"/>
      <c r="DH38" s="582"/>
      <c r="DI38" s="582"/>
      <c r="DJ38" s="582"/>
      <c r="DK38" s="594"/>
      <c r="DL38" s="581">
        <v>1803535</v>
      </c>
      <c r="DM38" s="582"/>
      <c r="DN38" s="582"/>
      <c r="DO38" s="582"/>
      <c r="DP38" s="582"/>
      <c r="DQ38" s="582"/>
      <c r="DR38" s="582"/>
      <c r="DS38" s="582"/>
      <c r="DT38" s="582"/>
      <c r="DU38" s="582"/>
      <c r="DV38" s="594"/>
      <c r="DW38" s="595">
        <v>12.6</v>
      </c>
      <c r="DX38" s="628"/>
      <c r="DY38" s="628"/>
      <c r="DZ38" s="628"/>
      <c r="EA38" s="628"/>
      <c r="EB38" s="628"/>
      <c r="EC38" s="629"/>
    </row>
    <row r="39" spans="2:133" ht="11.25" customHeight="1" x14ac:dyDescent="0.15">
      <c r="B39" s="590" t="s">
        <v>296</v>
      </c>
      <c r="C39" s="591"/>
      <c r="D39" s="591"/>
      <c r="E39" s="591"/>
      <c r="F39" s="591"/>
      <c r="G39" s="591"/>
      <c r="H39" s="591"/>
      <c r="I39" s="591"/>
      <c r="J39" s="591"/>
      <c r="K39" s="591"/>
      <c r="L39" s="591"/>
      <c r="M39" s="591"/>
      <c r="N39" s="591"/>
      <c r="O39" s="591"/>
      <c r="P39" s="591"/>
      <c r="Q39" s="592"/>
      <c r="R39" s="593" t="s">
        <v>137</v>
      </c>
      <c r="S39" s="582"/>
      <c r="T39" s="582"/>
      <c r="U39" s="582"/>
      <c r="V39" s="582"/>
      <c r="W39" s="582"/>
      <c r="X39" s="582"/>
      <c r="Y39" s="594"/>
      <c r="Z39" s="584" t="s">
        <v>137</v>
      </c>
      <c r="AA39" s="584"/>
      <c r="AB39" s="584"/>
      <c r="AC39" s="584"/>
      <c r="AD39" s="585" t="s">
        <v>137</v>
      </c>
      <c r="AE39" s="585"/>
      <c r="AF39" s="585"/>
      <c r="AG39" s="585"/>
      <c r="AH39" s="585"/>
      <c r="AI39" s="585"/>
      <c r="AJ39" s="585"/>
      <c r="AK39" s="585"/>
      <c r="AL39" s="595" t="s">
        <v>137</v>
      </c>
      <c r="AM39" s="596"/>
      <c r="AN39" s="596"/>
      <c r="AO39" s="597"/>
      <c r="AQ39" s="661" t="s">
        <v>295</v>
      </c>
      <c r="AR39" s="662"/>
      <c r="AS39" s="662"/>
      <c r="AT39" s="662"/>
      <c r="AU39" s="662"/>
      <c r="AV39" s="662"/>
      <c r="AW39" s="662"/>
      <c r="AX39" s="662"/>
      <c r="AY39" s="663"/>
      <c r="AZ39" s="593" t="s">
        <v>137</v>
      </c>
      <c r="BA39" s="582"/>
      <c r="BB39" s="582"/>
      <c r="BC39" s="582"/>
      <c r="BD39" s="631"/>
      <c r="BE39" s="631"/>
      <c r="BF39" s="653"/>
      <c r="BG39" s="590" t="s">
        <v>294</v>
      </c>
      <c r="BH39" s="591"/>
      <c r="BI39" s="591"/>
      <c r="BJ39" s="591"/>
      <c r="BK39" s="591"/>
      <c r="BL39" s="591"/>
      <c r="BM39" s="591"/>
      <c r="BN39" s="591"/>
      <c r="BO39" s="591"/>
      <c r="BP39" s="591"/>
      <c r="BQ39" s="591"/>
      <c r="BR39" s="591"/>
      <c r="BS39" s="591"/>
      <c r="BT39" s="591"/>
      <c r="BU39" s="592"/>
      <c r="BV39" s="593">
        <v>10504</v>
      </c>
      <c r="BW39" s="582"/>
      <c r="BX39" s="582"/>
      <c r="BY39" s="582"/>
      <c r="BZ39" s="582"/>
      <c r="CA39" s="582"/>
      <c r="CB39" s="583"/>
      <c r="CD39" s="590" t="s">
        <v>293</v>
      </c>
      <c r="CE39" s="591"/>
      <c r="CF39" s="591"/>
      <c r="CG39" s="591"/>
      <c r="CH39" s="591"/>
      <c r="CI39" s="591"/>
      <c r="CJ39" s="591"/>
      <c r="CK39" s="591"/>
      <c r="CL39" s="591"/>
      <c r="CM39" s="591"/>
      <c r="CN39" s="591"/>
      <c r="CO39" s="591"/>
      <c r="CP39" s="591"/>
      <c r="CQ39" s="592"/>
      <c r="CR39" s="593">
        <v>2042036</v>
      </c>
      <c r="CS39" s="631"/>
      <c r="CT39" s="631"/>
      <c r="CU39" s="631"/>
      <c r="CV39" s="631"/>
      <c r="CW39" s="631"/>
      <c r="CX39" s="631"/>
      <c r="CY39" s="632"/>
      <c r="CZ39" s="595">
        <v>8.3000000000000007</v>
      </c>
      <c r="DA39" s="628"/>
      <c r="DB39" s="628"/>
      <c r="DC39" s="633"/>
      <c r="DD39" s="581">
        <v>2039037</v>
      </c>
      <c r="DE39" s="631"/>
      <c r="DF39" s="631"/>
      <c r="DG39" s="631"/>
      <c r="DH39" s="631"/>
      <c r="DI39" s="631"/>
      <c r="DJ39" s="631"/>
      <c r="DK39" s="632"/>
      <c r="DL39" s="581" t="s">
        <v>137</v>
      </c>
      <c r="DM39" s="631"/>
      <c r="DN39" s="631"/>
      <c r="DO39" s="631"/>
      <c r="DP39" s="631"/>
      <c r="DQ39" s="631"/>
      <c r="DR39" s="631"/>
      <c r="DS39" s="631"/>
      <c r="DT39" s="631"/>
      <c r="DU39" s="631"/>
      <c r="DV39" s="632"/>
      <c r="DW39" s="595" t="s">
        <v>137</v>
      </c>
      <c r="DX39" s="628"/>
      <c r="DY39" s="628"/>
      <c r="DZ39" s="628"/>
      <c r="EA39" s="628"/>
      <c r="EB39" s="628"/>
      <c r="EC39" s="629"/>
    </row>
    <row r="40" spans="2:133" ht="11.25" customHeight="1" x14ac:dyDescent="0.15">
      <c r="B40" s="590" t="s">
        <v>292</v>
      </c>
      <c r="C40" s="591"/>
      <c r="D40" s="591"/>
      <c r="E40" s="591"/>
      <c r="F40" s="591"/>
      <c r="G40" s="591"/>
      <c r="H40" s="591"/>
      <c r="I40" s="591"/>
      <c r="J40" s="591"/>
      <c r="K40" s="591"/>
      <c r="L40" s="591"/>
      <c r="M40" s="591"/>
      <c r="N40" s="591"/>
      <c r="O40" s="591"/>
      <c r="P40" s="591"/>
      <c r="Q40" s="592"/>
      <c r="R40" s="593">
        <v>65767</v>
      </c>
      <c r="S40" s="582"/>
      <c r="T40" s="582"/>
      <c r="U40" s="582"/>
      <c r="V40" s="582"/>
      <c r="W40" s="582"/>
      <c r="X40" s="582"/>
      <c r="Y40" s="594"/>
      <c r="Z40" s="584">
        <v>0.2</v>
      </c>
      <c r="AA40" s="584"/>
      <c r="AB40" s="584"/>
      <c r="AC40" s="584"/>
      <c r="AD40" s="585" t="s">
        <v>137</v>
      </c>
      <c r="AE40" s="585"/>
      <c r="AF40" s="585"/>
      <c r="AG40" s="585"/>
      <c r="AH40" s="585"/>
      <c r="AI40" s="585"/>
      <c r="AJ40" s="585"/>
      <c r="AK40" s="585"/>
      <c r="AL40" s="595" t="s">
        <v>137</v>
      </c>
      <c r="AM40" s="596"/>
      <c r="AN40" s="596"/>
      <c r="AO40" s="597"/>
      <c r="AQ40" s="661" t="s">
        <v>291</v>
      </c>
      <c r="AR40" s="662"/>
      <c r="AS40" s="662"/>
      <c r="AT40" s="662"/>
      <c r="AU40" s="662"/>
      <c r="AV40" s="662"/>
      <c r="AW40" s="662"/>
      <c r="AX40" s="662"/>
      <c r="AY40" s="663"/>
      <c r="AZ40" s="593" t="s">
        <v>137</v>
      </c>
      <c r="BA40" s="582"/>
      <c r="BB40" s="582"/>
      <c r="BC40" s="582"/>
      <c r="BD40" s="631"/>
      <c r="BE40" s="631"/>
      <c r="BF40" s="653"/>
      <c r="BG40" s="646" t="s">
        <v>290</v>
      </c>
      <c r="BH40" s="647"/>
      <c r="BI40" s="647"/>
      <c r="BJ40" s="647"/>
      <c r="BK40" s="647"/>
      <c r="BL40" s="296"/>
      <c r="BM40" s="591" t="s">
        <v>289</v>
      </c>
      <c r="BN40" s="591"/>
      <c r="BO40" s="591"/>
      <c r="BP40" s="591"/>
      <c r="BQ40" s="591"/>
      <c r="BR40" s="591"/>
      <c r="BS40" s="591"/>
      <c r="BT40" s="591"/>
      <c r="BU40" s="592"/>
      <c r="BV40" s="593">
        <v>106</v>
      </c>
      <c r="BW40" s="582"/>
      <c r="BX40" s="582"/>
      <c r="BY40" s="582"/>
      <c r="BZ40" s="582"/>
      <c r="CA40" s="582"/>
      <c r="CB40" s="583"/>
      <c r="CD40" s="590" t="s">
        <v>288</v>
      </c>
      <c r="CE40" s="591"/>
      <c r="CF40" s="591"/>
      <c r="CG40" s="591"/>
      <c r="CH40" s="591"/>
      <c r="CI40" s="591"/>
      <c r="CJ40" s="591"/>
      <c r="CK40" s="591"/>
      <c r="CL40" s="591"/>
      <c r="CM40" s="591"/>
      <c r="CN40" s="591"/>
      <c r="CO40" s="591"/>
      <c r="CP40" s="591"/>
      <c r="CQ40" s="592"/>
      <c r="CR40" s="593">
        <v>4500</v>
      </c>
      <c r="CS40" s="582"/>
      <c r="CT40" s="582"/>
      <c r="CU40" s="582"/>
      <c r="CV40" s="582"/>
      <c r="CW40" s="582"/>
      <c r="CX40" s="582"/>
      <c r="CY40" s="594"/>
      <c r="CZ40" s="595">
        <v>0</v>
      </c>
      <c r="DA40" s="628"/>
      <c r="DB40" s="628"/>
      <c r="DC40" s="633"/>
      <c r="DD40" s="581">
        <v>1500</v>
      </c>
      <c r="DE40" s="582"/>
      <c r="DF40" s="582"/>
      <c r="DG40" s="582"/>
      <c r="DH40" s="582"/>
      <c r="DI40" s="582"/>
      <c r="DJ40" s="582"/>
      <c r="DK40" s="594"/>
      <c r="DL40" s="581">
        <v>1500</v>
      </c>
      <c r="DM40" s="582"/>
      <c r="DN40" s="582"/>
      <c r="DO40" s="582"/>
      <c r="DP40" s="582"/>
      <c r="DQ40" s="582"/>
      <c r="DR40" s="582"/>
      <c r="DS40" s="582"/>
      <c r="DT40" s="582"/>
      <c r="DU40" s="582"/>
      <c r="DV40" s="594"/>
      <c r="DW40" s="595">
        <v>0</v>
      </c>
      <c r="DX40" s="628"/>
      <c r="DY40" s="628"/>
      <c r="DZ40" s="628"/>
      <c r="EA40" s="628"/>
      <c r="EB40" s="628"/>
      <c r="EC40" s="629"/>
    </row>
    <row r="41" spans="2:133" ht="11.25" customHeight="1" x14ac:dyDescent="0.15">
      <c r="B41" s="622" t="s">
        <v>287</v>
      </c>
      <c r="C41" s="623"/>
      <c r="D41" s="623"/>
      <c r="E41" s="623"/>
      <c r="F41" s="623"/>
      <c r="G41" s="623"/>
      <c r="H41" s="623"/>
      <c r="I41" s="623"/>
      <c r="J41" s="623"/>
      <c r="K41" s="623"/>
      <c r="L41" s="623"/>
      <c r="M41" s="623"/>
      <c r="N41" s="623"/>
      <c r="O41" s="623"/>
      <c r="P41" s="623"/>
      <c r="Q41" s="624"/>
      <c r="R41" s="667">
        <v>26381031</v>
      </c>
      <c r="S41" s="668"/>
      <c r="T41" s="668"/>
      <c r="U41" s="668"/>
      <c r="V41" s="668"/>
      <c r="W41" s="668"/>
      <c r="X41" s="668"/>
      <c r="Y41" s="678"/>
      <c r="Z41" s="679">
        <v>100</v>
      </c>
      <c r="AA41" s="679"/>
      <c r="AB41" s="679"/>
      <c r="AC41" s="679"/>
      <c r="AD41" s="680">
        <v>14286300</v>
      </c>
      <c r="AE41" s="680"/>
      <c r="AF41" s="680"/>
      <c r="AG41" s="680"/>
      <c r="AH41" s="680"/>
      <c r="AI41" s="680"/>
      <c r="AJ41" s="680"/>
      <c r="AK41" s="680"/>
      <c r="AL41" s="681">
        <v>100</v>
      </c>
      <c r="AM41" s="658"/>
      <c r="AN41" s="658"/>
      <c r="AO41" s="682"/>
      <c r="AQ41" s="661" t="s">
        <v>286</v>
      </c>
      <c r="AR41" s="662"/>
      <c r="AS41" s="662"/>
      <c r="AT41" s="662"/>
      <c r="AU41" s="662"/>
      <c r="AV41" s="662"/>
      <c r="AW41" s="662"/>
      <c r="AX41" s="662"/>
      <c r="AY41" s="663"/>
      <c r="AZ41" s="593">
        <v>321608</v>
      </c>
      <c r="BA41" s="582"/>
      <c r="BB41" s="582"/>
      <c r="BC41" s="582"/>
      <c r="BD41" s="631"/>
      <c r="BE41" s="631"/>
      <c r="BF41" s="653"/>
      <c r="BG41" s="646"/>
      <c r="BH41" s="647"/>
      <c r="BI41" s="647"/>
      <c r="BJ41" s="647"/>
      <c r="BK41" s="647"/>
      <c r="BL41" s="296"/>
      <c r="BM41" s="591" t="s">
        <v>285</v>
      </c>
      <c r="BN41" s="591"/>
      <c r="BO41" s="591"/>
      <c r="BP41" s="591"/>
      <c r="BQ41" s="591"/>
      <c r="BR41" s="591"/>
      <c r="BS41" s="591"/>
      <c r="BT41" s="591"/>
      <c r="BU41" s="592"/>
      <c r="BV41" s="593">
        <v>1</v>
      </c>
      <c r="BW41" s="582"/>
      <c r="BX41" s="582"/>
      <c r="BY41" s="582"/>
      <c r="BZ41" s="582"/>
      <c r="CA41" s="582"/>
      <c r="CB41" s="583"/>
      <c r="CD41" s="590" t="s">
        <v>284</v>
      </c>
      <c r="CE41" s="591"/>
      <c r="CF41" s="591"/>
      <c r="CG41" s="591"/>
      <c r="CH41" s="591"/>
      <c r="CI41" s="591"/>
      <c r="CJ41" s="591"/>
      <c r="CK41" s="591"/>
      <c r="CL41" s="591"/>
      <c r="CM41" s="591"/>
      <c r="CN41" s="591"/>
      <c r="CO41" s="591"/>
      <c r="CP41" s="591"/>
      <c r="CQ41" s="592"/>
      <c r="CR41" s="593" t="s">
        <v>137</v>
      </c>
      <c r="CS41" s="631"/>
      <c r="CT41" s="631"/>
      <c r="CU41" s="631"/>
      <c r="CV41" s="631"/>
      <c r="CW41" s="631"/>
      <c r="CX41" s="631"/>
      <c r="CY41" s="632"/>
      <c r="CZ41" s="595" t="s">
        <v>137</v>
      </c>
      <c r="DA41" s="628"/>
      <c r="DB41" s="628"/>
      <c r="DC41" s="633"/>
      <c r="DD41" s="581" t="s">
        <v>137</v>
      </c>
      <c r="DE41" s="631"/>
      <c r="DF41" s="631"/>
      <c r="DG41" s="631"/>
      <c r="DH41" s="631"/>
      <c r="DI41" s="631"/>
      <c r="DJ41" s="631"/>
      <c r="DK41" s="632"/>
      <c r="DL41" s="672"/>
      <c r="DM41" s="673"/>
      <c r="DN41" s="673"/>
      <c r="DO41" s="673"/>
      <c r="DP41" s="673"/>
      <c r="DQ41" s="673"/>
      <c r="DR41" s="673"/>
      <c r="DS41" s="673"/>
      <c r="DT41" s="673"/>
      <c r="DU41" s="673"/>
      <c r="DV41" s="674"/>
      <c r="DW41" s="675"/>
      <c r="DX41" s="676"/>
      <c r="DY41" s="676"/>
      <c r="DZ41" s="676"/>
      <c r="EA41" s="676"/>
      <c r="EB41" s="676"/>
      <c r="EC41" s="677"/>
    </row>
    <row r="42" spans="2:133" ht="11.25" customHeight="1" x14ac:dyDescent="0.15">
      <c r="AQ42" s="669" t="s">
        <v>283</v>
      </c>
      <c r="AR42" s="670"/>
      <c r="AS42" s="670"/>
      <c r="AT42" s="670"/>
      <c r="AU42" s="670"/>
      <c r="AV42" s="670"/>
      <c r="AW42" s="670"/>
      <c r="AX42" s="670"/>
      <c r="AY42" s="671"/>
      <c r="AZ42" s="667">
        <v>1894408</v>
      </c>
      <c r="BA42" s="668"/>
      <c r="BB42" s="668"/>
      <c r="BC42" s="668"/>
      <c r="BD42" s="657"/>
      <c r="BE42" s="657"/>
      <c r="BF42" s="659"/>
      <c r="BG42" s="648"/>
      <c r="BH42" s="649"/>
      <c r="BI42" s="649"/>
      <c r="BJ42" s="649"/>
      <c r="BK42" s="649"/>
      <c r="BL42" s="295"/>
      <c r="BM42" s="623" t="s">
        <v>282</v>
      </c>
      <c r="BN42" s="623"/>
      <c r="BO42" s="623"/>
      <c r="BP42" s="623"/>
      <c r="BQ42" s="623"/>
      <c r="BR42" s="623"/>
      <c r="BS42" s="623"/>
      <c r="BT42" s="623"/>
      <c r="BU42" s="624"/>
      <c r="BV42" s="667">
        <v>364</v>
      </c>
      <c r="BW42" s="668"/>
      <c r="BX42" s="668"/>
      <c r="BY42" s="668"/>
      <c r="BZ42" s="668"/>
      <c r="CA42" s="668"/>
      <c r="CB42" s="683"/>
      <c r="CD42" s="590" t="s">
        <v>281</v>
      </c>
      <c r="CE42" s="591"/>
      <c r="CF42" s="591"/>
      <c r="CG42" s="591"/>
      <c r="CH42" s="591"/>
      <c r="CI42" s="591"/>
      <c r="CJ42" s="591"/>
      <c r="CK42" s="591"/>
      <c r="CL42" s="591"/>
      <c r="CM42" s="591"/>
      <c r="CN42" s="591"/>
      <c r="CO42" s="591"/>
      <c r="CP42" s="591"/>
      <c r="CQ42" s="592"/>
      <c r="CR42" s="593">
        <v>3148235</v>
      </c>
      <c r="CS42" s="631"/>
      <c r="CT42" s="631"/>
      <c r="CU42" s="631"/>
      <c r="CV42" s="631"/>
      <c r="CW42" s="631"/>
      <c r="CX42" s="631"/>
      <c r="CY42" s="632"/>
      <c r="CZ42" s="595">
        <v>12.8</v>
      </c>
      <c r="DA42" s="628"/>
      <c r="DB42" s="628"/>
      <c r="DC42" s="633"/>
      <c r="DD42" s="581">
        <v>540019</v>
      </c>
      <c r="DE42" s="631"/>
      <c r="DF42" s="631"/>
      <c r="DG42" s="631"/>
      <c r="DH42" s="631"/>
      <c r="DI42" s="631"/>
      <c r="DJ42" s="631"/>
      <c r="DK42" s="632"/>
      <c r="DL42" s="672"/>
      <c r="DM42" s="673"/>
      <c r="DN42" s="673"/>
      <c r="DO42" s="673"/>
      <c r="DP42" s="673"/>
      <c r="DQ42" s="673"/>
      <c r="DR42" s="673"/>
      <c r="DS42" s="673"/>
      <c r="DT42" s="673"/>
      <c r="DU42" s="673"/>
      <c r="DV42" s="674"/>
      <c r="DW42" s="675"/>
      <c r="DX42" s="676"/>
      <c r="DY42" s="676"/>
      <c r="DZ42" s="676"/>
      <c r="EA42" s="676"/>
      <c r="EB42" s="676"/>
      <c r="EC42" s="677"/>
    </row>
    <row r="43" spans="2:133" ht="11.25" customHeight="1" x14ac:dyDescent="0.15">
      <c r="B43" s="292" t="s">
        <v>280</v>
      </c>
      <c r="CD43" s="590" t="s">
        <v>279</v>
      </c>
      <c r="CE43" s="591"/>
      <c r="CF43" s="591"/>
      <c r="CG43" s="591"/>
      <c r="CH43" s="591"/>
      <c r="CI43" s="591"/>
      <c r="CJ43" s="591"/>
      <c r="CK43" s="591"/>
      <c r="CL43" s="591"/>
      <c r="CM43" s="591"/>
      <c r="CN43" s="591"/>
      <c r="CO43" s="591"/>
      <c r="CP43" s="591"/>
      <c r="CQ43" s="592"/>
      <c r="CR43" s="593">
        <v>76111</v>
      </c>
      <c r="CS43" s="631"/>
      <c r="CT43" s="631"/>
      <c r="CU43" s="631"/>
      <c r="CV43" s="631"/>
      <c r="CW43" s="631"/>
      <c r="CX43" s="631"/>
      <c r="CY43" s="632"/>
      <c r="CZ43" s="595">
        <v>0.3</v>
      </c>
      <c r="DA43" s="628"/>
      <c r="DB43" s="628"/>
      <c r="DC43" s="633"/>
      <c r="DD43" s="581">
        <v>76111</v>
      </c>
      <c r="DE43" s="631"/>
      <c r="DF43" s="631"/>
      <c r="DG43" s="631"/>
      <c r="DH43" s="631"/>
      <c r="DI43" s="631"/>
      <c r="DJ43" s="631"/>
      <c r="DK43" s="632"/>
      <c r="DL43" s="672"/>
      <c r="DM43" s="673"/>
      <c r="DN43" s="673"/>
      <c r="DO43" s="673"/>
      <c r="DP43" s="673"/>
      <c r="DQ43" s="673"/>
      <c r="DR43" s="673"/>
      <c r="DS43" s="673"/>
      <c r="DT43" s="673"/>
      <c r="DU43" s="673"/>
      <c r="DV43" s="674"/>
      <c r="DW43" s="675"/>
      <c r="DX43" s="676"/>
      <c r="DY43" s="676"/>
      <c r="DZ43" s="676"/>
      <c r="EA43" s="676"/>
      <c r="EB43" s="676"/>
      <c r="EC43" s="677"/>
    </row>
    <row r="44" spans="2:133" ht="11.25" customHeight="1" x14ac:dyDescent="0.15">
      <c r="B44" s="684" t="s">
        <v>278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277</v>
      </c>
      <c r="CE44" s="637"/>
      <c r="CF44" s="590" t="s">
        <v>276</v>
      </c>
      <c r="CG44" s="591"/>
      <c r="CH44" s="591"/>
      <c r="CI44" s="591"/>
      <c r="CJ44" s="591"/>
      <c r="CK44" s="591"/>
      <c r="CL44" s="591"/>
      <c r="CM44" s="591"/>
      <c r="CN44" s="591"/>
      <c r="CO44" s="591"/>
      <c r="CP44" s="591"/>
      <c r="CQ44" s="592"/>
      <c r="CR44" s="593">
        <v>3148235</v>
      </c>
      <c r="CS44" s="582"/>
      <c r="CT44" s="582"/>
      <c r="CU44" s="582"/>
      <c r="CV44" s="582"/>
      <c r="CW44" s="582"/>
      <c r="CX44" s="582"/>
      <c r="CY44" s="594"/>
      <c r="CZ44" s="595">
        <v>12.8</v>
      </c>
      <c r="DA44" s="596"/>
      <c r="DB44" s="596"/>
      <c r="DC44" s="610"/>
      <c r="DD44" s="581">
        <v>540019</v>
      </c>
      <c r="DE44" s="582"/>
      <c r="DF44" s="582"/>
      <c r="DG44" s="582"/>
      <c r="DH44" s="582"/>
      <c r="DI44" s="582"/>
      <c r="DJ44" s="582"/>
      <c r="DK44" s="594"/>
      <c r="DL44" s="672"/>
      <c r="DM44" s="673"/>
      <c r="DN44" s="673"/>
      <c r="DO44" s="673"/>
      <c r="DP44" s="673"/>
      <c r="DQ44" s="673"/>
      <c r="DR44" s="673"/>
      <c r="DS44" s="673"/>
      <c r="DT44" s="673"/>
      <c r="DU44" s="673"/>
      <c r="DV44" s="674"/>
      <c r="DW44" s="675"/>
      <c r="DX44" s="676"/>
      <c r="DY44" s="676"/>
      <c r="DZ44" s="676"/>
      <c r="EA44" s="676"/>
      <c r="EB44" s="676"/>
      <c r="EC44" s="677"/>
    </row>
    <row r="45" spans="2:133" ht="11.25" customHeight="1" x14ac:dyDescent="0.15">
      <c r="B45" s="684" t="s">
        <v>275</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0" t="s">
        <v>274</v>
      </c>
      <c r="CG45" s="591"/>
      <c r="CH45" s="591"/>
      <c r="CI45" s="591"/>
      <c r="CJ45" s="591"/>
      <c r="CK45" s="591"/>
      <c r="CL45" s="591"/>
      <c r="CM45" s="591"/>
      <c r="CN45" s="591"/>
      <c r="CO45" s="591"/>
      <c r="CP45" s="591"/>
      <c r="CQ45" s="592"/>
      <c r="CR45" s="593">
        <v>562977</v>
      </c>
      <c r="CS45" s="631"/>
      <c r="CT45" s="631"/>
      <c r="CU45" s="631"/>
      <c r="CV45" s="631"/>
      <c r="CW45" s="631"/>
      <c r="CX45" s="631"/>
      <c r="CY45" s="632"/>
      <c r="CZ45" s="595">
        <v>2.2999999999999998</v>
      </c>
      <c r="DA45" s="628"/>
      <c r="DB45" s="628"/>
      <c r="DC45" s="633"/>
      <c r="DD45" s="581">
        <v>42252</v>
      </c>
      <c r="DE45" s="631"/>
      <c r="DF45" s="631"/>
      <c r="DG45" s="631"/>
      <c r="DH45" s="631"/>
      <c r="DI45" s="631"/>
      <c r="DJ45" s="631"/>
      <c r="DK45" s="632"/>
      <c r="DL45" s="672"/>
      <c r="DM45" s="673"/>
      <c r="DN45" s="673"/>
      <c r="DO45" s="673"/>
      <c r="DP45" s="673"/>
      <c r="DQ45" s="673"/>
      <c r="DR45" s="673"/>
      <c r="DS45" s="673"/>
      <c r="DT45" s="673"/>
      <c r="DU45" s="673"/>
      <c r="DV45" s="674"/>
      <c r="DW45" s="675"/>
      <c r="DX45" s="676"/>
      <c r="DY45" s="676"/>
      <c r="DZ45" s="676"/>
      <c r="EA45" s="676"/>
      <c r="EB45" s="676"/>
      <c r="EC45" s="677"/>
    </row>
    <row r="46" spans="2:133" ht="11.25" customHeight="1" x14ac:dyDescent="0.15">
      <c r="B46" s="294"/>
      <c r="CD46" s="638"/>
      <c r="CE46" s="639"/>
      <c r="CF46" s="590" t="s">
        <v>273</v>
      </c>
      <c r="CG46" s="591"/>
      <c r="CH46" s="591"/>
      <c r="CI46" s="591"/>
      <c r="CJ46" s="591"/>
      <c r="CK46" s="591"/>
      <c r="CL46" s="591"/>
      <c r="CM46" s="591"/>
      <c r="CN46" s="591"/>
      <c r="CO46" s="591"/>
      <c r="CP46" s="591"/>
      <c r="CQ46" s="592"/>
      <c r="CR46" s="593">
        <v>2585258</v>
      </c>
      <c r="CS46" s="582"/>
      <c r="CT46" s="582"/>
      <c r="CU46" s="582"/>
      <c r="CV46" s="582"/>
      <c r="CW46" s="582"/>
      <c r="CX46" s="582"/>
      <c r="CY46" s="594"/>
      <c r="CZ46" s="595">
        <v>10.5</v>
      </c>
      <c r="DA46" s="596"/>
      <c r="DB46" s="596"/>
      <c r="DC46" s="610"/>
      <c r="DD46" s="581">
        <v>497767</v>
      </c>
      <c r="DE46" s="582"/>
      <c r="DF46" s="582"/>
      <c r="DG46" s="582"/>
      <c r="DH46" s="582"/>
      <c r="DI46" s="582"/>
      <c r="DJ46" s="582"/>
      <c r="DK46" s="594"/>
      <c r="DL46" s="672"/>
      <c r="DM46" s="673"/>
      <c r="DN46" s="673"/>
      <c r="DO46" s="673"/>
      <c r="DP46" s="673"/>
      <c r="DQ46" s="673"/>
      <c r="DR46" s="673"/>
      <c r="DS46" s="673"/>
      <c r="DT46" s="673"/>
      <c r="DU46" s="673"/>
      <c r="DV46" s="674"/>
      <c r="DW46" s="675"/>
      <c r="DX46" s="676"/>
      <c r="DY46" s="676"/>
      <c r="DZ46" s="676"/>
      <c r="EA46" s="676"/>
      <c r="EB46" s="676"/>
      <c r="EC46" s="677"/>
    </row>
    <row r="47" spans="2:133" ht="11.25" customHeight="1" x14ac:dyDescent="0.15">
      <c r="B47" s="294"/>
      <c r="CD47" s="638"/>
      <c r="CE47" s="639"/>
      <c r="CF47" s="590" t="s">
        <v>272</v>
      </c>
      <c r="CG47" s="591"/>
      <c r="CH47" s="591"/>
      <c r="CI47" s="591"/>
      <c r="CJ47" s="591"/>
      <c r="CK47" s="591"/>
      <c r="CL47" s="591"/>
      <c r="CM47" s="591"/>
      <c r="CN47" s="591"/>
      <c r="CO47" s="591"/>
      <c r="CP47" s="591"/>
      <c r="CQ47" s="592"/>
      <c r="CR47" s="593" t="s">
        <v>137</v>
      </c>
      <c r="CS47" s="631"/>
      <c r="CT47" s="631"/>
      <c r="CU47" s="631"/>
      <c r="CV47" s="631"/>
      <c r="CW47" s="631"/>
      <c r="CX47" s="631"/>
      <c r="CY47" s="632"/>
      <c r="CZ47" s="595" t="s">
        <v>137</v>
      </c>
      <c r="DA47" s="628"/>
      <c r="DB47" s="628"/>
      <c r="DC47" s="633"/>
      <c r="DD47" s="581" t="s">
        <v>137</v>
      </c>
      <c r="DE47" s="631"/>
      <c r="DF47" s="631"/>
      <c r="DG47" s="631"/>
      <c r="DH47" s="631"/>
      <c r="DI47" s="631"/>
      <c r="DJ47" s="631"/>
      <c r="DK47" s="632"/>
      <c r="DL47" s="672"/>
      <c r="DM47" s="673"/>
      <c r="DN47" s="673"/>
      <c r="DO47" s="673"/>
      <c r="DP47" s="673"/>
      <c r="DQ47" s="673"/>
      <c r="DR47" s="673"/>
      <c r="DS47" s="673"/>
      <c r="DT47" s="673"/>
      <c r="DU47" s="673"/>
      <c r="DV47" s="674"/>
      <c r="DW47" s="675"/>
      <c r="DX47" s="676"/>
      <c r="DY47" s="676"/>
      <c r="DZ47" s="676"/>
      <c r="EA47" s="676"/>
      <c r="EB47" s="676"/>
      <c r="EC47" s="677"/>
    </row>
    <row r="48" spans="2:133" ht="11.25" x14ac:dyDescent="0.15">
      <c r="B48" s="294"/>
      <c r="CD48" s="640"/>
      <c r="CE48" s="641"/>
      <c r="CF48" s="590" t="s">
        <v>271</v>
      </c>
      <c r="CG48" s="591"/>
      <c r="CH48" s="591"/>
      <c r="CI48" s="591"/>
      <c r="CJ48" s="591"/>
      <c r="CK48" s="591"/>
      <c r="CL48" s="591"/>
      <c r="CM48" s="591"/>
      <c r="CN48" s="591"/>
      <c r="CO48" s="591"/>
      <c r="CP48" s="591"/>
      <c r="CQ48" s="592"/>
      <c r="CR48" s="593" t="s">
        <v>137</v>
      </c>
      <c r="CS48" s="582"/>
      <c r="CT48" s="582"/>
      <c r="CU48" s="582"/>
      <c r="CV48" s="582"/>
      <c r="CW48" s="582"/>
      <c r="CX48" s="582"/>
      <c r="CY48" s="594"/>
      <c r="CZ48" s="595" t="s">
        <v>137</v>
      </c>
      <c r="DA48" s="596"/>
      <c r="DB48" s="596"/>
      <c r="DC48" s="610"/>
      <c r="DD48" s="581" t="s">
        <v>137</v>
      </c>
      <c r="DE48" s="582"/>
      <c r="DF48" s="582"/>
      <c r="DG48" s="582"/>
      <c r="DH48" s="582"/>
      <c r="DI48" s="582"/>
      <c r="DJ48" s="582"/>
      <c r="DK48" s="594"/>
      <c r="DL48" s="672"/>
      <c r="DM48" s="673"/>
      <c r="DN48" s="673"/>
      <c r="DO48" s="673"/>
      <c r="DP48" s="673"/>
      <c r="DQ48" s="673"/>
      <c r="DR48" s="673"/>
      <c r="DS48" s="673"/>
      <c r="DT48" s="673"/>
      <c r="DU48" s="673"/>
      <c r="DV48" s="674"/>
      <c r="DW48" s="675"/>
      <c r="DX48" s="676"/>
      <c r="DY48" s="676"/>
      <c r="DZ48" s="676"/>
      <c r="EA48" s="676"/>
      <c r="EB48" s="676"/>
      <c r="EC48" s="677"/>
    </row>
    <row r="49" spans="2:133" ht="11.25" customHeight="1" x14ac:dyDescent="0.15">
      <c r="B49" s="294"/>
      <c r="CD49" s="622" t="s">
        <v>270</v>
      </c>
      <c r="CE49" s="623"/>
      <c r="CF49" s="623"/>
      <c r="CG49" s="623"/>
      <c r="CH49" s="623"/>
      <c r="CI49" s="623"/>
      <c r="CJ49" s="623"/>
      <c r="CK49" s="623"/>
      <c r="CL49" s="623"/>
      <c r="CM49" s="623"/>
      <c r="CN49" s="623"/>
      <c r="CO49" s="623"/>
      <c r="CP49" s="623"/>
      <c r="CQ49" s="624"/>
      <c r="CR49" s="667">
        <v>24613281</v>
      </c>
      <c r="CS49" s="657"/>
      <c r="CT49" s="657"/>
      <c r="CU49" s="657"/>
      <c r="CV49" s="657"/>
      <c r="CW49" s="657"/>
      <c r="CX49" s="657"/>
      <c r="CY49" s="686"/>
      <c r="CZ49" s="681">
        <v>100</v>
      </c>
      <c r="DA49" s="687"/>
      <c r="DB49" s="687"/>
      <c r="DC49" s="688"/>
      <c r="DD49" s="689">
        <v>17074176</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RNSe76x3HWN//0aDCHuM/yB+v/lQCuvENl/lp/E+BfXeEbG1Fp6QoTbr2Yh+Ggo9CEgxOh6rYzNbNKm2hdnt4A==" saltValue="mueYpVTlF5pyvM4/WFNGcA==" spinCount="100000" sheet="1" objects="1" scenarios="1"/>
  <mergeCells count="603">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43:CQ43"/>
    <mergeCell ref="CR43:CY43"/>
    <mergeCell ref="CZ43:DC43"/>
    <mergeCell ref="DD43:DK43"/>
    <mergeCell ref="DL43:DV43"/>
    <mergeCell ref="DW43:EC43"/>
    <mergeCell ref="DD42:DK42"/>
    <mergeCell ref="DL46:DV46"/>
    <mergeCell ref="DW46:EC46"/>
    <mergeCell ref="DD46:DK46"/>
    <mergeCell ref="DW45:EC45"/>
    <mergeCell ref="B44:CC44"/>
    <mergeCell ref="CD44:CE48"/>
    <mergeCell ref="CF44:CQ44"/>
    <mergeCell ref="CR44:CY44"/>
    <mergeCell ref="CZ44:DC44"/>
    <mergeCell ref="DD44:DK44"/>
    <mergeCell ref="CF46:CQ46"/>
    <mergeCell ref="CR46:CY46"/>
    <mergeCell ref="CZ46:DC46"/>
    <mergeCell ref="B45:CC45"/>
    <mergeCell ref="CF45:CQ45"/>
    <mergeCell ref="CR45:CY45"/>
    <mergeCell ref="CZ45:DC45"/>
    <mergeCell ref="DD45:DK45"/>
    <mergeCell ref="DL45:DV45"/>
    <mergeCell ref="DL44:DV44"/>
    <mergeCell ref="DW44:EC44"/>
    <mergeCell ref="CF47:CQ47"/>
    <mergeCell ref="CR47:CY47"/>
    <mergeCell ref="CZ47:DC47"/>
    <mergeCell ref="DD47:DK47"/>
    <mergeCell ref="DL47:DV47"/>
    <mergeCell ref="DW47:EC47"/>
    <mergeCell ref="DW41:EC41"/>
    <mergeCell ref="DW40:EC40"/>
    <mergeCell ref="B41:Q41"/>
    <mergeCell ref="R41:Y41"/>
    <mergeCell ref="Z41:AC41"/>
    <mergeCell ref="AD41:AK41"/>
    <mergeCell ref="AL41:AO41"/>
    <mergeCell ref="BV42:CB42"/>
    <mergeCell ref="CD42:CQ42"/>
    <mergeCell ref="CR42:CY42"/>
    <mergeCell ref="CD41:CQ41"/>
    <mergeCell ref="CR41:CY41"/>
    <mergeCell ref="CZ41:DC41"/>
    <mergeCell ref="CZ42:DC42"/>
    <mergeCell ref="DW42:EC42"/>
    <mergeCell ref="BV40:CB40"/>
    <mergeCell ref="CD40:CQ40"/>
    <mergeCell ref="AZ40:BF40"/>
    <mergeCell ref="BG40:BK42"/>
    <mergeCell ref="BM40:BU40"/>
    <mergeCell ref="AQ42:AY42"/>
    <mergeCell ref="DL42:DV42"/>
    <mergeCell ref="DD41:DK41"/>
    <mergeCell ref="DL41:DV41"/>
    <mergeCell ref="AZ42:BF42"/>
    <mergeCell ref="BM42:BU42"/>
    <mergeCell ref="DL38:DV38"/>
    <mergeCell ref="DW38:EC38"/>
    <mergeCell ref="B39:Q39"/>
    <mergeCell ref="R39:Y39"/>
    <mergeCell ref="Z39:AC39"/>
    <mergeCell ref="AD39:AK39"/>
    <mergeCell ref="AL39:AO39"/>
    <mergeCell ref="AQ39:AY39"/>
    <mergeCell ref="CR40:CY40"/>
    <mergeCell ref="CZ40:DC40"/>
    <mergeCell ref="DD40:DK40"/>
    <mergeCell ref="DL40:DV40"/>
    <mergeCell ref="B40:Q40"/>
    <mergeCell ref="R40:Y40"/>
    <mergeCell ref="Z40:AC40"/>
    <mergeCell ref="AD40:AK40"/>
    <mergeCell ref="AL40:AO40"/>
    <mergeCell ref="AQ40:AY40"/>
    <mergeCell ref="AQ41:AY41"/>
    <mergeCell ref="AZ41:BF41"/>
    <mergeCell ref="BM41:BU41"/>
    <mergeCell ref="BV41:CB41"/>
    <mergeCell ref="DW39:EC39"/>
    <mergeCell ref="BV39:CB39"/>
    <mergeCell ref="CD39:CQ39"/>
    <mergeCell ref="CR39:CY39"/>
    <mergeCell ref="CZ39:DC39"/>
    <mergeCell ref="DD39:DK39"/>
    <mergeCell ref="DL39:DV39"/>
    <mergeCell ref="AZ39:BF39"/>
    <mergeCell ref="BG39:BU39"/>
    <mergeCell ref="B35:Q35"/>
    <mergeCell ref="R35:Y35"/>
    <mergeCell ref="DD37:DK37"/>
    <mergeCell ref="DL37:DV37"/>
    <mergeCell ref="DW37:EC37"/>
    <mergeCell ref="B38:Q38"/>
    <mergeCell ref="R38:Y38"/>
    <mergeCell ref="Z38:AC38"/>
    <mergeCell ref="AD38:AK38"/>
    <mergeCell ref="AL38:AO38"/>
    <mergeCell ref="CZ38:DC38"/>
    <mergeCell ref="DD38:DK38"/>
    <mergeCell ref="BG38:BU38"/>
    <mergeCell ref="BV38:CB38"/>
    <mergeCell ref="CD38:CQ38"/>
    <mergeCell ref="CR38:CY38"/>
    <mergeCell ref="CZ37:DC37"/>
    <mergeCell ref="B37:Q37"/>
    <mergeCell ref="R37:Y37"/>
    <mergeCell ref="CR36:CY36"/>
    <mergeCell ref="CZ36:DC36"/>
    <mergeCell ref="B36:Q36"/>
    <mergeCell ref="R36:Y36"/>
    <mergeCell ref="AQ38:AY38"/>
    <mergeCell ref="AZ38:BF38"/>
    <mergeCell ref="AZ37:BF37"/>
    <mergeCell ref="BG37:BU37"/>
    <mergeCell ref="BV37:CB37"/>
    <mergeCell ref="CD37:CQ37"/>
    <mergeCell ref="Z37:AC37"/>
    <mergeCell ref="AD37:AK37"/>
    <mergeCell ref="AL37:AO37"/>
    <mergeCell ref="AQ37:AY37"/>
    <mergeCell ref="Z36:AC36"/>
    <mergeCell ref="AD36:AK36"/>
    <mergeCell ref="AL36:AO36"/>
    <mergeCell ref="AQ36:AY36"/>
    <mergeCell ref="CR37:CY37"/>
    <mergeCell ref="AQ35:BF35"/>
    <mergeCell ref="CD34:CQ34"/>
    <mergeCell ref="CR34:CY34"/>
    <mergeCell ref="BG35:CB35"/>
    <mergeCell ref="AZ36:BF36"/>
    <mergeCell ref="BG36:BU36"/>
    <mergeCell ref="BV36:CB36"/>
    <mergeCell ref="Z33:AC33"/>
    <mergeCell ref="AD33:AK33"/>
    <mergeCell ref="AL33:AO33"/>
    <mergeCell ref="Z35:AC35"/>
    <mergeCell ref="AD35:AK35"/>
    <mergeCell ref="AL35:AO35"/>
    <mergeCell ref="CD35:CQ35"/>
    <mergeCell ref="CR35:CY35"/>
    <mergeCell ref="DD34:DK34"/>
    <mergeCell ref="DL34:DV34"/>
    <mergeCell ref="CD36:CQ36"/>
    <mergeCell ref="DW34:EC34"/>
    <mergeCell ref="CR33:CY33"/>
    <mergeCell ref="CZ33:DC33"/>
    <mergeCell ref="DD33:DK33"/>
    <mergeCell ref="DL33:DV33"/>
    <mergeCell ref="DW33:EC33"/>
    <mergeCell ref="DW36:EC36"/>
    <mergeCell ref="DW35:EC35"/>
    <mergeCell ref="CZ35:DC35"/>
    <mergeCell ref="DD35:DK35"/>
    <mergeCell ref="DL35:DV35"/>
    <mergeCell ref="DD36:DK36"/>
    <mergeCell ref="DL36:DV36"/>
    <mergeCell ref="B33:Q33"/>
    <mergeCell ref="R33:Y33"/>
    <mergeCell ref="B34:Q34"/>
    <mergeCell ref="R34:Y34"/>
    <mergeCell ref="Z34:AC34"/>
    <mergeCell ref="AD34:AK34"/>
    <mergeCell ref="AL34:AO34"/>
    <mergeCell ref="AX33:BF33"/>
    <mergeCell ref="CZ34:DC34"/>
    <mergeCell ref="CR32:CY32"/>
    <mergeCell ref="AX32:BF32"/>
    <mergeCell ref="BG32:BL32"/>
    <mergeCell ref="BM32:BQ32"/>
    <mergeCell ref="BR32:BW32"/>
    <mergeCell ref="BG33:BL33"/>
    <mergeCell ref="BM33:BQ33"/>
    <mergeCell ref="BR33:BW33"/>
    <mergeCell ref="BX33:CB33"/>
    <mergeCell ref="CD33:CQ33"/>
    <mergeCell ref="AX31:BF31"/>
    <mergeCell ref="BG31:BL31"/>
    <mergeCell ref="BM31:BQ31"/>
    <mergeCell ref="BR31:BW31"/>
    <mergeCell ref="CR31:CY31"/>
    <mergeCell ref="B30:Q30"/>
    <mergeCell ref="R30:Y30"/>
    <mergeCell ref="Z30:AC30"/>
    <mergeCell ref="AD30:AK30"/>
    <mergeCell ref="AL30:AO30"/>
    <mergeCell ref="B32:Q32"/>
    <mergeCell ref="R32:Y32"/>
    <mergeCell ref="Z32:AC32"/>
    <mergeCell ref="AD32:AK32"/>
    <mergeCell ref="AL32:AO32"/>
    <mergeCell ref="DW32:EC32"/>
    <mergeCell ref="DW31:EC31"/>
    <mergeCell ref="BX31:CB31"/>
    <mergeCell ref="CF31:CQ31"/>
    <mergeCell ref="AD31:AK31"/>
    <mergeCell ref="AL31:AO31"/>
    <mergeCell ref="AP31:AS33"/>
    <mergeCell ref="AT31:AT33"/>
    <mergeCell ref="B31:Q31"/>
    <mergeCell ref="R31:Y31"/>
    <mergeCell ref="Z31:AC31"/>
    <mergeCell ref="CZ31:DC31"/>
    <mergeCell ref="DD31:DK31"/>
    <mergeCell ref="DL31:DV31"/>
    <mergeCell ref="CZ32:DC32"/>
    <mergeCell ref="DD32:DK32"/>
    <mergeCell ref="DL32:DV32"/>
    <mergeCell ref="BX32:CB32"/>
    <mergeCell ref="CF32:CQ32"/>
    <mergeCell ref="DD29:DK29"/>
    <mergeCell ref="DL29:DV29"/>
    <mergeCell ref="DW30:EC30"/>
    <mergeCell ref="CZ28:DC28"/>
    <mergeCell ref="B28:Q28"/>
    <mergeCell ref="R28:Y28"/>
    <mergeCell ref="Z28:AC28"/>
    <mergeCell ref="AD28:AK28"/>
    <mergeCell ref="AL28:AO28"/>
    <mergeCell ref="AP28:BF28"/>
    <mergeCell ref="BR30:CB30"/>
    <mergeCell ref="CF30:CQ30"/>
    <mergeCell ref="CR30:CY30"/>
    <mergeCell ref="CZ30:DC30"/>
    <mergeCell ref="DD30:DK30"/>
    <mergeCell ref="DL30:DV30"/>
    <mergeCell ref="CF29:CQ29"/>
    <mergeCell ref="CR29:CY29"/>
    <mergeCell ref="CZ29:DC29"/>
    <mergeCell ref="B29:Q29"/>
    <mergeCell ref="R29:Y29"/>
    <mergeCell ref="Z29:AC29"/>
    <mergeCell ref="AD29:AK29"/>
    <mergeCell ref="AL29:AO29"/>
    <mergeCell ref="AP29:BF29"/>
    <mergeCell ref="BG29:BN29"/>
    <mergeCell ref="AP30:BF30"/>
    <mergeCell ref="BG30:BQ30"/>
    <mergeCell ref="BO29:BR29"/>
    <mergeCell ref="BS29:CB29"/>
    <mergeCell ref="DW28:EC28"/>
    <mergeCell ref="BS28:CB28"/>
    <mergeCell ref="CD28:CQ28"/>
    <mergeCell ref="CR28:CY28"/>
    <mergeCell ref="BO26:BR26"/>
    <mergeCell ref="DD28:DK28"/>
    <mergeCell ref="DL28:DV28"/>
    <mergeCell ref="CD27:CQ27"/>
    <mergeCell ref="CR27:CY27"/>
    <mergeCell ref="CZ27:DC27"/>
    <mergeCell ref="DD27:DK27"/>
    <mergeCell ref="DL27:DV27"/>
    <mergeCell ref="BO27:BR27"/>
    <mergeCell ref="BS27:CB27"/>
    <mergeCell ref="BG28:BN28"/>
    <mergeCell ref="BO28:BR28"/>
    <mergeCell ref="DW29:EC29"/>
    <mergeCell ref="CD29:CE32"/>
    <mergeCell ref="AP26:BF26"/>
    <mergeCell ref="BG26:BN26"/>
    <mergeCell ref="DW27:EC27"/>
    <mergeCell ref="DW26:EC26"/>
    <mergeCell ref="B27:Q27"/>
    <mergeCell ref="R27:Y27"/>
    <mergeCell ref="Z27:AC27"/>
    <mergeCell ref="AD27:AK27"/>
    <mergeCell ref="AL27:AO27"/>
    <mergeCell ref="AP27:BF27"/>
    <mergeCell ref="BG27:BN27"/>
    <mergeCell ref="R26:Y26"/>
    <mergeCell ref="Z26:AC26"/>
    <mergeCell ref="AD26:AK26"/>
    <mergeCell ref="AL26:AO26"/>
    <mergeCell ref="DW24:EC24"/>
    <mergeCell ref="B25:Q25"/>
    <mergeCell ref="R25:Y25"/>
    <mergeCell ref="Z25:AC25"/>
    <mergeCell ref="AD25:AK25"/>
    <mergeCell ref="AL25:AO25"/>
    <mergeCell ref="AP25:BF25"/>
    <mergeCell ref="BG25:BN25"/>
    <mergeCell ref="B26:Q26"/>
    <mergeCell ref="BO25:BR25"/>
    <mergeCell ref="CD25:CQ25"/>
    <mergeCell ref="CR25:CY25"/>
    <mergeCell ref="CZ25:DC25"/>
    <mergeCell ref="DD25:DK25"/>
    <mergeCell ref="BS26:CB26"/>
    <mergeCell ref="CD26:CQ26"/>
    <mergeCell ref="CR26:CY26"/>
    <mergeCell ref="CZ26:DC26"/>
    <mergeCell ref="DD26:DK26"/>
    <mergeCell ref="DL26:DV26"/>
    <mergeCell ref="DL25:DV25"/>
    <mergeCell ref="DW25:EC25"/>
    <mergeCell ref="BS25:CB25"/>
    <mergeCell ref="DW23:EC23"/>
    <mergeCell ref="CD22:EC22"/>
    <mergeCell ref="B23:Q23"/>
    <mergeCell ref="R23:Y23"/>
    <mergeCell ref="Z23:AC23"/>
    <mergeCell ref="AD23:AK23"/>
    <mergeCell ref="AL23:AO23"/>
    <mergeCell ref="AP23:BF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CZ23:DC23"/>
    <mergeCell ref="DD23:DK23"/>
    <mergeCell ref="DL23:DV23"/>
    <mergeCell ref="B20:Q20"/>
    <mergeCell ref="R20:Y20"/>
    <mergeCell ref="Z20:AC20"/>
    <mergeCell ref="AD20:AK20"/>
    <mergeCell ref="AL20:AO20"/>
    <mergeCell ref="BO22:BR22"/>
    <mergeCell ref="BS22:CB22"/>
    <mergeCell ref="CD21:CQ21"/>
    <mergeCell ref="CR21:CY21"/>
    <mergeCell ref="CZ21:DC21"/>
    <mergeCell ref="DD21:DP21"/>
    <mergeCell ref="BG23:BN23"/>
    <mergeCell ref="BO23:BR23"/>
    <mergeCell ref="BS23:CB23"/>
    <mergeCell ref="B22:Q22"/>
    <mergeCell ref="R22:Y22"/>
    <mergeCell ref="Z22:AC22"/>
    <mergeCell ref="AD22:AK22"/>
    <mergeCell ref="AL22:AO22"/>
    <mergeCell ref="AP22:BF22"/>
    <mergeCell ref="BG22:BN22"/>
    <mergeCell ref="B21:Q21"/>
    <mergeCell ref="R21:Y21"/>
    <mergeCell ref="Z21:AC21"/>
    <mergeCell ref="AD21:AK21"/>
    <mergeCell ref="AL21:AO21"/>
    <mergeCell ref="AP21:BF21"/>
    <mergeCell ref="BG21:BN21"/>
    <mergeCell ref="CD23:CQ23"/>
    <mergeCell ref="CR23:CY23"/>
    <mergeCell ref="AP20:BF20"/>
    <mergeCell ref="BG20:BN20"/>
    <mergeCell ref="BO20:BR20"/>
    <mergeCell ref="BS20:CB20"/>
    <mergeCell ref="CD20:CQ20"/>
    <mergeCell ref="CR20:CY20"/>
    <mergeCell ref="CZ20:DC20"/>
    <mergeCell ref="DD20:DP20"/>
    <mergeCell ref="DQ20:EC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18:Q18"/>
    <mergeCell ref="R18:Y18"/>
    <mergeCell ref="Z18:AC18"/>
    <mergeCell ref="AD18:AK18"/>
    <mergeCell ref="AL18:AO18"/>
    <mergeCell ref="AP18:BF18"/>
    <mergeCell ref="BG18:BN18"/>
    <mergeCell ref="BS19:CB19"/>
    <mergeCell ref="B17:Q17"/>
    <mergeCell ref="R17:Y17"/>
    <mergeCell ref="Z17:AC17"/>
    <mergeCell ref="AD17:AK17"/>
    <mergeCell ref="AL17:AO17"/>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Z17:DC17"/>
    <mergeCell ref="DD17:DP17"/>
    <mergeCell ref="DQ17:EC17"/>
    <mergeCell ref="CZ16:DC16"/>
    <mergeCell ref="DD16:DP16"/>
    <mergeCell ref="DQ16:EC16"/>
    <mergeCell ref="B16:Q16"/>
    <mergeCell ref="R16:Y16"/>
    <mergeCell ref="Z16:AC16"/>
    <mergeCell ref="AD16:AK16"/>
    <mergeCell ref="AL16:AO16"/>
    <mergeCell ref="AP16:BF16"/>
    <mergeCell ref="BS16:CB16"/>
    <mergeCell ref="B14:Q14"/>
    <mergeCell ref="R14:Y14"/>
    <mergeCell ref="Z14:AC14"/>
    <mergeCell ref="AD14:AK14"/>
    <mergeCell ref="AL14:AO14"/>
    <mergeCell ref="AP14:BF14"/>
    <mergeCell ref="BG14:BN14"/>
    <mergeCell ref="CR16:CY16"/>
    <mergeCell ref="B15:Q15"/>
    <mergeCell ref="R15:Y15"/>
    <mergeCell ref="Z15:AC15"/>
    <mergeCell ref="AD15:AK15"/>
    <mergeCell ref="AL15:AO15"/>
    <mergeCell ref="AP15:BF15"/>
    <mergeCell ref="BG15:BN15"/>
    <mergeCell ref="BG16:BN16"/>
    <mergeCell ref="BO16:BR16"/>
    <mergeCell ref="BO14:BR14"/>
    <mergeCell ref="BS14:CB14"/>
    <mergeCell ref="CD14:CQ14"/>
    <mergeCell ref="CR14:CY14"/>
    <mergeCell ref="DQ15:EC15"/>
    <mergeCell ref="BO15:BR15"/>
    <mergeCell ref="BS15:CB15"/>
    <mergeCell ref="CZ14:DC14"/>
    <mergeCell ref="DD14:DP14"/>
    <mergeCell ref="DQ14:EC14"/>
    <mergeCell ref="DQ13:EC13"/>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B12:Q12"/>
    <mergeCell ref="R12:Y12"/>
    <mergeCell ref="Z12:AC12"/>
    <mergeCell ref="AD12:AK12"/>
    <mergeCell ref="AL12:AO12"/>
    <mergeCell ref="AP12:BF12"/>
    <mergeCell ref="BG12:BN12"/>
    <mergeCell ref="AP11:BF11"/>
    <mergeCell ref="B11:Q11"/>
    <mergeCell ref="R11:Y11"/>
    <mergeCell ref="Z11:AC11"/>
    <mergeCell ref="AD11:AK11"/>
    <mergeCell ref="AL11:AO11"/>
    <mergeCell ref="BG11:BN11"/>
    <mergeCell ref="CR11:CY11"/>
    <mergeCell ref="DQ12:EC12"/>
    <mergeCell ref="BO12:BR12"/>
    <mergeCell ref="BS12:CB12"/>
    <mergeCell ref="CD9:CQ9"/>
    <mergeCell ref="CR9:CY9"/>
    <mergeCell ref="CZ9:DC9"/>
    <mergeCell ref="DD9:DP9"/>
    <mergeCell ref="CD10:CQ10"/>
    <mergeCell ref="CR10:CY10"/>
    <mergeCell ref="DD11:DP11"/>
    <mergeCell ref="DQ11:EC11"/>
    <mergeCell ref="CZ11:DC11"/>
    <mergeCell ref="BO11:BR11"/>
    <mergeCell ref="BS11:CB11"/>
    <mergeCell ref="CD11:CQ11"/>
    <mergeCell ref="CD12:CQ12"/>
    <mergeCell ref="CR12:CY12"/>
    <mergeCell ref="CZ12:DC12"/>
    <mergeCell ref="DD12:DP12"/>
    <mergeCell ref="DD10:DP10"/>
    <mergeCell ref="DQ10:EC10"/>
    <mergeCell ref="B10:Q10"/>
    <mergeCell ref="R10:Y10"/>
    <mergeCell ref="Z10:AC10"/>
    <mergeCell ref="AD10:AK10"/>
    <mergeCell ref="AL10:AO10"/>
    <mergeCell ref="AP10:BF10"/>
    <mergeCell ref="BG10:BN10"/>
    <mergeCell ref="B8:Q8"/>
    <mergeCell ref="R8:Y8"/>
    <mergeCell ref="Z8:AC8"/>
    <mergeCell ref="AD8:AK8"/>
    <mergeCell ref="AL8:AO8"/>
    <mergeCell ref="AP8:BF8"/>
    <mergeCell ref="BG8:BN8"/>
    <mergeCell ref="BO8:BR8"/>
    <mergeCell ref="CZ10:DC10"/>
    <mergeCell ref="B9:Q9"/>
    <mergeCell ref="R9:Y9"/>
    <mergeCell ref="Z9:AC9"/>
    <mergeCell ref="AD9:AK9"/>
    <mergeCell ref="AL9:AO9"/>
    <mergeCell ref="AP9:BF9"/>
    <mergeCell ref="BG9:BN9"/>
    <mergeCell ref="BO10:BR10"/>
    <mergeCell ref="BS10:CB10"/>
    <mergeCell ref="BS8:CB8"/>
    <mergeCell ref="CD8:CQ8"/>
    <mergeCell ref="CR8:CY8"/>
    <mergeCell ref="DQ9:EC9"/>
    <mergeCell ref="BO9:BR9"/>
    <mergeCell ref="BS9:CB9"/>
    <mergeCell ref="CZ8:DC8"/>
    <mergeCell ref="DD8:DP8"/>
    <mergeCell ref="DQ8:EC8"/>
    <mergeCell ref="DQ7:EC7"/>
    <mergeCell ref="B7:Q7"/>
    <mergeCell ref="R7:Y7"/>
    <mergeCell ref="Z7:AC7"/>
    <mergeCell ref="AD7:AK7"/>
    <mergeCell ref="AL7:AO7"/>
    <mergeCell ref="AP7:BF7"/>
    <mergeCell ref="BG7:BN7"/>
    <mergeCell ref="BO7:BR7"/>
    <mergeCell ref="BS7:CB7"/>
    <mergeCell ref="CD7:CQ7"/>
    <mergeCell ref="CR7:CY7"/>
    <mergeCell ref="CZ7:DC7"/>
    <mergeCell ref="DD7:DP7"/>
    <mergeCell ref="B6:Q6"/>
    <mergeCell ref="R6:Y6"/>
    <mergeCell ref="Z6:AC6"/>
    <mergeCell ref="AD6:AK6"/>
    <mergeCell ref="AL6:AO6"/>
    <mergeCell ref="AP6:BF6"/>
    <mergeCell ref="BG6:BN6"/>
    <mergeCell ref="AP5:BF5"/>
    <mergeCell ref="B5:Q5"/>
    <mergeCell ref="R5:Y5"/>
    <mergeCell ref="Z5:AC5"/>
    <mergeCell ref="AD5:AK5"/>
    <mergeCell ref="AL5:AO5"/>
    <mergeCell ref="BG5:BN5"/>
    <mergeCell ref="CR5:CY5"/>
    <mergeCell ref="DQ6:EC6"/>
    <mergeCell ref="BO6:BR6"/>
    <mergeCell ref="BS6:CB6"/>
    <mergeCell ref="DH1:DN1"/>
    <mergeCell ref="DP1:EC1"/>
    <mergeCell ref="BO4:BR4"/>
    <mergeCell ref="BS4:CB4"/>
    <mergeCell ref="CD4:EC4"/>
    <mergeCell ref="DD5:DP5"/>
    <mergeCell ref="DQ5:EC5"/>
    <mergeCell ref="CZ5:DC5"/>
    <mergeCell ref="BO5:BR5"/>
    <mergeCell ref="BS5:CB5"/>
    <mergeCell ref="CD5:CQ5"/>
    <mergeCell ref="CD6:CQ6"/>
    <mergeCell ref="CR6:CY6"/>
    <mergeCell ref="CZ6:DC6"/>
    <mergeCell ref="DD6:DP6"/>
    <mergeCell ref="B3:AO3"/>
    <mergeCell ref="AP3:CB3"/>
    <mergeCell ref="CD3:EC3"/>
    <mergeCell ref="B4:Q4"/>
    <mergeCell ref="R4:Y4"/>
    <mergeCell ref="Z4:AC4"/>
    <mergeCell ref="AD4:AK4"/>
    <mergeCell ref="AL4:AO4"/>
    <mergeCell ref="AP4:BF4"/>
    <mergeCell ref="BG4:BN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C3DE-2533-4A17-8D59-48BEE7478BB3}">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60" customWidth="1"/>
    <col min="131" max="131" width="1.625" style="260" customWidth="1"/>
    <col min="132" max="16384" width="9" style="260" hidden="1"/>
  </cols>
  <sheetData>
    <row r="1" spans="1:131" ht="11.25" customHeight="1" thickBot="1" x14ac:dyDescent="0.2">
      <c r="A1" s="291"/>
      <c r="B1" s="291"/>
      <c r="C1" s="291"/>
      <c r="D1" s="291"/>
      <c r="E1" s="291"/>
      <c r="F1" s="291"/>
      <c r="G1" s="291"/>
      <c r="H1" s="291"/>
      <c r="I1" s="291"/>
      <c r="J1" s="291"/>
      <c r="K1" s="291"/>
      <c r="L1" s="291"/>
      <c r="M1" s="291"/>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c r="DM1" s="289"/>
      <c r="DN1" s="289"/>
      <c r="DO1" s="289"/>
      <c r="DP1" s="289"/>
      <c r="DQ1" s="290"/>
      <c r="DR1" s="290"/>
      <c r="DS1" s="290"/>
      <c r="DT1" s="290"/>
      <c r="DU1" s="290"/>
      <c r="DV1" s="290"/>
      <c r="DW1" s="290"/>
      <c r="DX1" s="290"/>
      <c r="DY1" s="290"/>
      <c r="DZ1" s="290"/>
      <c r="EA1" s="262"/>
    </row>
    <row r="2" spans="1:131" ht="26.25" customHeight="1" thickBot="1" x14ac:dyDescent="0.2">
      <c r="A2" s="729" t="s">
        <v>269</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289"/>
      <c r="BK2" s="289"/>
      <c r="BL2" s="289"/>
      <c r="BM2" s="289"/>
      <c r="BN2" s="289"/>
      <c r="BO2" s="289"/>
      <c r="BP2" s="289"/>
      <c r="BQ2" s="289"/>
      <c r="BR2" s="289"/>
      <c r="BS2" s="289"/>
      <c r="BT2" s="289"/>
      <c r="BU2" s="289"/>
      <c r="BV2" s="289"/>
      <c r="BW2" s="289"/>
      <c r="BX2" s="289"/>
      <c r="BY2" s="289"/>
      <c r="BZ2" s="289"/>
      <c r="CA2" s="289"/>
      <c r="CB2" s="289"/>
      <c r="CC2" s="289"/>
      <c r="CD2" s="289"/>
      <c r="CE2" s="289"/>
      <c r="CF2" s="289"/>
      <c r="CG2" s="289"/>
      <c r="CH2" s="289"/>
      <c r="CI2" s="289"/>
      <c r="CJ2" s="289"/>
      <c r="CK2" s="289"/>
      <c r="CL2" s="289"/>
      <c r="CM2" s="289"/>
      <c r="CN2" s="289"/>
      <c r="CO2" s="289"/>
      <c r="CP2" s="289"/>
      <c r="CQ2" s="289"/>
      <c r="CR2" s="289"/>
      <c r="CS2" s="289"/>
      <c r="CT2" s="289"/>
      <c r="CU2" s="289"/>
      <c r="CV2" s="289"/>
      <c r="CW2" s="289"/>
      <c r="CX2" s="289"/>
      <c r="CY2" s="289"/>
      <c r="CZ2" s="289"/>
      <c r="DA2" s="289"/>
      <c r="DB2" s="289"/>
      <c r="DC2" s="289"/>
      <c r="DD2" s="289"/>
      <c r="DE2" s="289"/>
      <c r="DF2" s="289"/>
      <c r="DG2" s="289"/>
      <c r="DH2" s="289"/>
      <c r="DI2" s="289"/>
      <c r="DJ2" s="730" t="s">
        <v>268</v>
      </c>
      <c r="DK2" s="731"/>
      <c r="DL2" s="731"/>
      <c r="DM2" s="731"/>
      <c r="DN2" s="731"/>
      <c r="DO2" s="732"/>
      <c r="DP2" s="289"/>
      <c r="DQ2" s="730" t="s">
        <v>267</v>
      </c>
      <c r="DR2" s="731"/>
      <c r="DS2" s="731"/>
      <c r="DT2" s="731"/>
      <c r="DU2" s="731"/>
      <c r="DV2" s="731"/>
      <c r="DW2" s="731"/>
      <c r="DX2" s="731"/>
      <c r="DY2" s="731"/>
      <c r="DZ2" s="732"/>
      <c r="EA2" s="262"/>
    </row>
    <row r="3" spans="1:131" ht="11.25" customHeight="1" x14ac:dyDescent="0.15">
      <c r="A3" s="289"/>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G3" s="289"/>
      <c r="DH3" s="289"/>
      <c r="DI3" s="289"/>
      <c r="DJ3" s="289"/>
      <c r="DK3" s="289"/>
      <c r="DL3" s="289"/>
      <c r="DM3" s="289"/>
      <c r="DN3" s="289"/>
      <c r="DO3" s="289"/>
      <c r="DP3" s="289"/>
      <c r="DQ3" s="289"/>
      <c r="DR3" s="289"/>
      <c r="DS3" s="289"/>
      <c r="DT3" s="289"/>
      <c r="DU3" s="289"/>
      <c r="DV3" s="289"/>
      <c r="DW3" s="289"/>
      <c r="DX3" s="289"/>
      <c r="DY3" s="289"/>
      <c r="DZ3" s="289"/>
      <c r="EA3" s="262"/>
    </row>
    <row r="4" spans="1:131" s="287" customFormat="1" ht="26.25" customHeight="1" thickBot="1" x14ac:dyDescent="0.2">
      <c r="A4" s="733" t="s">
        <v>266</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268"/>
      <c r="BA4" s="268"/>
      <c r="BB4" s="268"/>
      <c r="BC4" s="268"/>
      <c r="BD4" s="268"/>
      <c r="BE4" s="263"/>
      <c r="BF4" s="263"/>
      <c r="BG4" s="263"/>
      <c r="BH4" s="263"/>
      <c r="BI4" s="263"/>
      <c r="BJ4" s="263"/>
      <c r="BK4" s="263"/>
      <c r="BL4" s="263"/>
      <c r="BM4" s="263"/>
      <c r="BN4" s="263"/>
      <c r="BO4" s="263"/>
      <c r="BP4" s="263"/>
      <c r="BQ4" s="734" t="s">
        <v>265</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265"/>
    </row>
    <row r="5" spans="1:131" s="287" customFormat="1" ht="26.25" customHeight="1" x14ac:dyDescent="0.15">
      <c r="A5" s="735" t="s">
        <v>243</v>
      </c>
      <c r="B5" s="736"/>
      <c r="C5" s="736"/>
      <c r="D5" s="736"/>
      <c r="E5" s="736"/>
      <c r="F5" s="736"/>
      <c r="G5" s="736"/>
      <c r="H5" s="736"/>
      <c r="I5" s="736"/>
      <c r="J5" s="736"/>
      <c r="K5" s="736"/>
      <c r="L5" s="736"/>
      <c r="M5" s="736"/>
      <c r="N5" s="736"/>
      <c r="O5" s="736"/>
      <c r="P5" s="737"/>
      <c r="Q5" s="696" t="s">
        <v>264</v>
      </c>
      <c r="R5" s="697"/>
      <c r="S5" s="697"/>
      <c r="T5" s="697"/>
      <c r="U5" s="722"/>
      <c r="V5" s="696" t="s">
        <v>263</v>
      </c>
      <c r="W5" s="697"/>
      <c r="X5" s="697"/>
      <c r="Y5" s="697"/>
      <c r="Z5" s="722"/>
      <c r="AA5" s="696" t="s">
        <v>262</v>
      </c>
      <c r="AB5" s="697"/>
      <c r="AC5" s="697"/>
      <c r="AD5" s="697"/>
      <c r="AE5" s="697"/>
      <c r="AF5" s="724" t="s">
        <v>261</v>
      </c>
      <c r="AG5" s="697"/>
      <c r="AH5" s="697"/>
      <c r="AI5" s="697"/>
      <c r="AJ5" s="698"/>
      <c r="AK5" s="697" t="s">
        <v>260</v>
      </c>
      <c r="AL5" s="697"/>
      <c r="AM5" s="697"/>
      <c r="AN5" s="697"/>
      <c r="AO5" s="722"/>
      <c r="AP5" s="696" t="s">
        <v>259</v>
      </c>
      <c r="AQ5" s="697"/>
      <c r="AR5" s="697"/>
      <c r="AS5" s="697"/>
      <c r="AT5" s="722"/>
      <c r="AU5" s="696" t="s">
        <v>227</v>
      </c>
      <c r="AV5" s="697"/>
      <c r="AW5" s="697"/>
      <c r="AX5" s="697"/>
      <c r="AY5" s="698"/>
      <c r="AZ5" s="268"/>
      <c r="BA5" s="268"/>
      <c r="BB5" s="268"/>
      <c r="BC5" s="268"/>
      <c r="BD5" s="268"/>
      <c r="BE5" s="263"/>
      <c r="BF5" s="263"/>
      <c r="BG5" s="263"/>
      <c r="BH5" s="263"/>
      <c r="BI5" s="263"/>
      <c r="BJ5" s="263"/>
      <c r="BK5" s="263"/>
      <c r="BL5" s="263"/>
      <c r="BM5" s="263"/>
      <c r="BN5" s="263"/>
      <c r="BO5" s="263"/>
      <c r="BP5" s="263"/>
      <c r="BQ5" s="735" t="s">
        <v>258</v>
      </c>
      <c r="BR5" s="736"/>
      <c r="BS5" s="736"/>
      <c r="BT5" s="736"/>
      <c r="BU5" s="736"/>
      <c r="BV5" s="736"/>
      <c r="BW5" s="736"/>
      <c r="BX5" s="736"/>
      <c r="BY5" s="736"/>
      <c r="BZ5" s="736"/>
      <c r="CA5" s="736"/>
      <c r="CB5" s="736"/>
      <c r="CC5" s="736"/>
      <c r="CD5" s="736"/>
      <c r="CE5" s="736"/>
      <c r="CF5" s="736"/>
      <c r="CG5" s="737"/>
      <c r="CH5" s="696" t="s">
        <v>257</v>
      </c>
      <c r="CI5" s="697"/>
      <c r="CJ5" s="697"/>
      <c r="CK5" s="697"/>
      <c r="CL5" s="722"/>
      <c r="CM5" s="696" t="s">
        <v>256</v>
      </c>
      <c r="CN5" s="697"/>
      <c r="CO5" s="697"/>
      <c r="CP5" s="697"/>
      <c r="CQ5" s="722"/>
      <c r="CR5" s="696" t="s">
        <v>255</v>
      </c>
      <c r="CS5" s="697"/>
      <c r="CT5" s="697"/>
      <c r="CU5" s="697"/>
      <c r="CV5" s="722"/>
      <c r="CW5" s="696" t="s">
        <v>254</v>
      </c>
      <c r="CX5" s="697"/>
      <c r="CY5" s="697"/>
      <c r="CZ5" s="697"/>
      <c r="DA5" s="722"/>
      <c r="DB5" s="696" t="s">
        <v>253</v>
      </c>
      <c r="DC5" s="697"/>
      <c r="DD5" s="697"/>
      <c r="DE5" s="697"/>
      <c r="DF5" s="722"/>
      <c r="DG5" s="748" t="s">
        <v>252</v>
      </c>
      <c r="DH5" s="749"/>
      <c r="DI5" s="749"/>
      <c r="DJ5" s="749"/>
      <c r="DK5" s="750"/>
      <c r="DL5" s="748" t="s">
        <v>251</v>
      </c>
      <c r="DM5" s="749"/>
      <c r="DN5" s="749"/>
      <c r="DO5" s="749"/>
      <c r="DP5" s="750"/>
      <c r="DQ5" s="696" t="s">
        <v>250</v>
      </c>
      <c r="DR5" s="697"/>
      <c r="DS5" s="697"/>
      <c r="DT5" s="697"/>
      <c r="DU5" s="722"/>
      <c r="DV5" s="696" t="s">
        <v>227</v>
      </c>
      <c r="DW5" s="697"/>
      <c r="DX5" s="697"/>
      <c r="DY5" s="697"/>
      <c r="DZ5" s="698"/>
      <c r="EA5" s="265"/>
    </row>
    <row r="6" spans="1:131" s="287" customFormat="1" ht="26.25" customHeight="1" thickBot="1" x14ac:dyDescent="0.2">
      <c r="A6" s="738"/>
      <c r="B6" s="739"/>
      <c r="C6" s="739"/>
      <c r="D6" s="739"/>
      <c r="E6" s="739"/>
      <c r="F6" s="739"/>
      <c r="G6" s="739"/>
      <c r="H6" s="739"/>
      <c r="I6" s="739"/>
      <c r="J6" s="739"/>
      <c r="K6" s="739"/>
      <c r="L6" s="739"/>
      <c r="M6" s="739"/>
      <c r="N6" s="739"/>
      <c r="O6" s="739"/>
      <c r="P6" s="740"/>
      <c r="Q6" s="699"/>
      <c r="R6" s="700"/>
      <c r="S6" s="700"/>
      <c r="T6" s="700"/>
      <c r="U6" s="723"/>
      <c r="V6" s="699"/>
      <c r="W6" s="700"/>
      <c r="X6" s="700"/>
      <c r="Y6" s="700"/>
      <c r="Z6" s="723"/>
      <c r="AA6" s="699"/>
      <c r="AB6" s="700"/>
      <c r="AC6" s="700"/>
      <c r="AD6" s="700"/>
      <c r="AE6" s="700"/>
      <c r="AF6" s="725"/>
      <c r="AG6" s="700"/>
      <c r="AH6" s="700"/>
      <c r="AI6" s="700"/>
      <c r="AJ6" s="701"/>
      <c r="AK6" s="700"/>
      <c r="AL6" s="700"/>
      <c r="AM6" s="700"/>
      <c r="AN6" s="700"/>
      <c r="AO6" s="723"/>
      <c r="AP6" s="699"/>
      <c r="AQ6" s="700"/>
      <c r="AR6" s="700"/>
      <c r="AS6" s="700"/>
      <c r="AT6" s="723"/>
      <c r="AU6" s="699"/>
      <c r="AV6" s="700"/>
      <c r="AW6" s="700"/>
      <c r="AX6" s="700"/>
      <c r="AY6" s="701"/>
      <c r="AZ6" s="268"/>
      <c r="BA6" s="268"/>
      <c r="BB6" s="268"/>
      <c r="BC6" s="268"/>
      <c r="BD6" s="268"/>
      <c r="BE6" s="263"/>
      <c r="BF6" s="263"/>
      <c r="BG6" s="263"/>
      <c r="BH6" s="263"/>
      <c r="BI6" s="263"/>
      <c r="BJ6" s="263"/>
      <c r="BK6" s="263"/>
      <c r="BL6" s="263"/>
      <c r="BM6" s="263"/>
      <c r="BN6" s="263"/>
      <c r="BO6" s="263"/>
      <c r="BP6" s="263"/>
      <c r="BQ6" s="738"/>
      <c r="BR6" s="739"/>
      <c r="BS6" s="739"/>
      <c r="BT6" s="739"/>
      <c r="BU6" s="739"/>
      <c r="BV6" s="739"/>
      <c r="BW6" s="739"/>
      <c r="BX6" s="739"/>
      <c r="BY6" s="739"/>
      <c r="BZ6" s="739"/>
      <c r="CA6" s="739"/>
      <c r="CB6" s="739"/>
      <c r="CC6" s="739"/>
      <c r="CD6" s="739"/>
      <c r="CE6" s="739"/>
      <c r="CF6" s="739"/>
      <c r="CG6" s="740"/>
      <c r="CH6" s="699"/>
      <c r="CI6" s="700"/>
      <c r="CJ6" s="700"/>
      <c r="CK6" s="700"/>
      <c r="CL6" s="723"/>
      <c r="CM6" s="699"/>
      <c r="CN6" s="700"/>
      <c r="CO6" s="700"/>
      <c r="CP6" s="700"/>
      <c r="CQ6" s="723"/>
      <c r="CR6" s="699"/>
      <c r="CS6" s="700"/>
      <c r="CT6" s="700"/>
      <c r="CU6" s="700"/>
      <c r="CV6" s="723"/>
      <c r="CW6" s="699"/>
      <c r="CX6" s="700"/>
      <c r="CY6" s="700"/>
      <c r="CZ6" s="700"/>
      <c r="DA6" s="723"/>
      <c r="DB6" s="699"/>
      <c r="DC6" s="700"/>
      <c r="DD6" s="700"/>
      <c r="DE6" s="700"/>
      <c r="DF6" s="723"/>
      <c r="DG6" s="751"/>
      <c r="DH6" s="752"/>
      <c r="DI6" s="752"/>
      <c r="DJ6" s="752"/>
      <c r="DK6" s="753"/>
      <c r="DL6" s="751"/>
      <c r="DM6" s="752"/>
      <c r="DN6" s="752"/>
      <c r="DO6" s="752"/>
      <c r="DP6" s="753"/>
      <c r="DQ6" s="699"/>
      <c r="DR6" s="700"/>
      <c r="DS6" s="700"/>
      <c r="DT6" s="700"/>
      <c r="DU6" s="723"/>
      <c r="DV6" s="699"/>
      <c r="DW6" s="700"/>
      <c r="DX6" s="700"/>
      <c r="DY6" s="700"/>
      <c r="DZ6" s="701"/>
      <c r="EA6" s="265"/>
    </row>
    <row r="7" spans="1:131" s="287" customFormat="1" ht="26.25" customHeight="1" thickTop="1" x14ac:dyDescent="0.15">
      <c r="A7" s="284">
        <v>1</v>
      </c>
      <c r="B7" s="702" t="s">
        <v>249</v>
      </c>
      <c r="C7" s="703"/>
      <c r="D7" s="703"/>
      <c r="E7" s="703"/>
      <c r="F7" s="703"/>
      <c r="G7" s="703"/>
      <c r="H7" s="703"/>
      <c r="I7" s="703"/>
      <c r="J7" s="703"/>
      <c r="K7" s="703"/>
      <c r="L7" s="703"/>
      <c r="M7" s="703"/>
      <c r="N7" s="703"/>
      <c r="O7" s="703"/>
      <c r="P7" s="704"/>
      <c r="Q7" s="705">
        <v>26428</v>
      </c>
      <c r="R7" s="706"/>
      <c r="S7" s="706"/>
      <c r="T7" s="706"/>
      <c r="U7" s="706"/>
      <c r="V7" s="706">
        <v>24624</v>
      </c>
      <c r="W7" s="706"/>
      <c r="X7" s="706"/>
      <c r="Y7" s="706"/>
      <c r="Z7" s="706"/>
      <c r="AA7" s="706">
        <v>1804</v>
      </c>
      <c r="AB7" s="706"/>
      <c r="AC7" s="706"/>
      <c r="AD7" s="706"/>
      <c r="AE7" s="707"/>
      <c r="AF7" s="708">
        <v>1293</v>
      </c>
      <c r="AG7" s="709"/>
      <c r="AH7" s="709"/>
      <c r="AI7" s="709"/>
      <c r="AJ7" s="710"/>
      <c r="AK7" s="711">
        <v>31</v>
      </c>
      <c r="AL7" s="712"/>
      <c r="AM7" s="712"/>
      <c r="AN7" s="712"/>
      <c r="AO7" s="712"/>
      <c r="AP7" s="712">
        <v>13132</v>
      </c>
      <c r="AQ7" s="712"/>
      <c r="AR7" s="712"/>
      <c r="AS7" s="712"/>
      <c r="AT7" s="712"/>
      <c r="AU7" s="713"/>
      <c r="AV7" s="713"/>
      <c r="AW7" s="713"/>
      <c r="AX7" s="713"/>
      <c r="AY7" s="714"/>
      <c r="AZ7" s="268"/>
      <c r="BA7" s="268"/>
      <c r="BB7" s="268"/>
      <c r="BC7" s="268"/>
      <c r="BD7" s="268"/>
      <c r="BE7" s="263"/>
      <c r="BF7" s="263"/>
      <c r="BG7" s="263"/>
      <c r="BH7" s="263"/>
      <c r="BI7" s="263"/>
      <c r="BJ7" s="263"/>
      <c r="BK7" s="263"/>
      <c r="BL7" s="263"/>
      <c r="BM7" s="263"/>
      <c r="BN7" s="263"/>
      <c r="BO7" s="263"/>
      <c r="BP7" s="263"/>
      <c r="BQ7" s="284">
        <v>1</v>
      </c>
      <c r="BR7" s="288"/>
      <c r="BS7" s="715" t="s">
        <v>248</v>
      </c>
      <c r="BT7" s="716"/>
      <c r="BU7" s="716"/>
      <c r="BV7" s="716"/>
      <c r="BW7" s="716"/>
      <c r="BX7" s="716"/>
      <c r="BY7" s="716"/>
      <c r="BZ7" s="716"/>
      <c r="CA7" s="716"/>
      <c r="CB7" s="716"/>
      <c r="CC7" s="716"/>
      <c r="CD7" s="716"/>
      <c r="CE7" s="716"/>
      <c r="CF7" s="716"/>
      <c r="CG7" s="717"/>
      <c r="CH7" s="719">
        <v>0</v>
      </c>
      <c r="CI7" s="720"/>
      <c r="CJ7" s="720"/>
      <c r="CK7" s="720"/>
      <c r="CL7" s="721"/>
      <c r="CM7" s="719">
        <v>3</v>
      </c>
      <c r="CN7" s="720"/>
      <c r="CO7" s="720"/>
      <c r="CP7" s="720"/>
      <c r="CQ7" s="721"/>
      <c r="CR7" s="719">
        <v>2</v>
      </c>
      <c r="CS7" s="720"/>
      <c r="CT7" s="720"/>
      <c r="CU7" s="720"/>
      <c r="CV7" s="721"/>
      <c r="CW7" s="719" t="s">
        <v>215</v>
      </c>
      <c r="CX7" s="720"/>
      <c r="CY7" s="720"/>
      <c r="CZ7" s="720"/>
      <c r="DA7" s="721"/>
      <c r="DB7" s="719" t="s">
        <v>215</v>
      </c>
      <c r="DC7" s="720"/>
      <c r="DD7" s="720"/>
      <c r="DE7" s="720"/>
      <c r="DF7" s="721"/>
      <c r="DG7" s="719" t="s">
        <v>215</v>
      </c>
      <c r="DH7" s="720"/>
      <c r="DI7" s="720"/>
      <c r="DJ7" s="720"/>
      <c r="DK7" s="721"/>
      <c r="DL7" s="719" t="s">
        <v>215</v>
      </c>
      <c r="DM7" s="720"/>
      <c r="DN7" s="720"/>
      <c r="DO7" s="720"/>
      <c r="DP7" s="721"/>
      <c r="DQ7" s="719" t="s">
        <v>215</v>
      </c>
      <c r="DR7" s="720"/>
      <c r="DS7" s="720"/>
      <c r="DT7" s="720"/>
      <c r="DU7" s="721"/>
      <c r="DV7" s="715"/>
      <c r="DW7" s="716"/>
      <c r="DX7" s="716"/>
      <c r="DY7" s="716"/>
      <c r="DZ7" s="718"/>
      <c r="EA7" s="265"/>
    </row>
    <row r="8" spans="1:131" s="287" customFormat="1" ht="26.25" customHeight="1" x14ac:dyDescent="0.15">
      <c r="A8" s="282">
        <v>2</v>
      </c>
      <c r="B8" s="754"/>
      <c r="C8" s="755"/>
      <c r="D8" s="755"/>
      <c r="E8" s="755"/>
      <c r="F8" s="755"/>
      <c r="G8" s="755"/>
      <c r="H8" s="755"/>
      <c r="I8" s="755"/>
      <c r="J8" s="755"/>
      <c r="K8" s="755"/>
      <c r="L8" s="755"/>
      <c r="M8" s="755"/>
      <c r="N8" s="755"/>
      <c r="O8" s="755"/>
      <c r="P8" s="756"/>
      <c r="Q8" s="757"/>
      <c r="R8" s="758"/>
      <c r="S8" s="758"/>
      <c r="T8" s="758"/>
      <c r="U8" s="758"/>
      <c r="V8" s="758"/>
      <c r="W8" s="758"/>
      <c r="X8" s="758"/>
      <c r="Y8" s="758"/>
      <c r="Z8" s="758"/>
      <c r="AA8" s="758"/>
      <c r="AB8" s="758"/>
      <c r="AC8" s="758"/>
      <c r="AD8" s="758"/>
      <c r="AE8" s="759"/>
      <c r="AF8" s="760"/>
      <c r="AG8" s="761"/>
      <c r="AH8" s="761"/>
      <c r="AI8" s="761"/>
      <c r="AJ8" s="762"/>
      <c r="AK8" s="741"/>
      <c r="AL8" s="742"/>
      <c r="AM8" s="742"/>
      <c r="AN8" s="742"/>
      <c r="AO8" s="742"/>
      <c r="AP8" s="742"/>
      <c r="AQ8" s="742"/>
      <c r="AR8" s="742"/>
      <c r="AS8" s="742"/>
      <c r="AT8" s="742"/>
      <c r="AU8" s="743"/>
      <c r="AV8" s="743"/>
      <c r="AW8" s="743"/>
      <c r="AX8" s="743"/>
      <c r="AY8" s="744"/>
      <c r="AZ8" s="268"/>
      <c r="BA8" s="268"/>
      <c r="BB8" s="268"/>
      <c r="BC8" s="268"/>
      <c r="BD8" s="268"/>
      <c r="BE8" s="263"/>
      <c r="BF8" s="263"/>
      <c r="BG8" s="263"/>
      <c r="BH8" s="263"/>
      <c r="BI8" s="263"/>
      <c r="BJ8" s="263"/>
      <c r="BK8" s="263"/>
      <c r="BL8" s="263"/>
      <c r="BM8" s="263"/>
      <c r="BN8" s="263"/>
      <c r="BO8" s="263"/>
      <c r="BP8" s="263"/>
      <c r="BQ8" s="282">
        <v>2</v>
      </c>
      <c r="BR8" s="285"/>
      <c r="BS8" s="745"/>
      <c r="BT8" s="746"/>
      <c r="BU8" s="746"/>
      <c r="BV8" s="746"/>
      <c r="BW8" s="746"/>
      <c r="BX8" s="746"/>
      <c r="BY8" s="746"/>
      <c r="BZ8" s="746"/>
      <c r="CA8" s="746"/>
      <c r="CB8" s="746"/>
      <c r="CC8" s="746"/>
      <c r="CD8" s="746"/>
      <c r="CE8" s="746"/>
      <c r="CF8" s="746"/>
      <c r="CG8" s="747"/>
      <c r="CH8" s="726"/>
      <c r="CI8" s="727"/>
      <c r="CJ8" s="727"/>
      <c r="CK8" s="727"/>
      <c r="CL8" s="728"/>
      <c r="CM8" s="726"/>
      <c r="CN8" s="727"/>
      <c r="CO8" s="727"/>
      <c r="CP8" s="727"/>
      <c r="CQ8" s="728"/>
      <c r="CR8" s="726"/>
      <c r="CS8" s="727"/>
      <c r="CT8" s="727"/>
      <c r="CU8" s="727"/>
      <c r="CV8" s="728"/>
      <c r="CW8" s="726"/>
      <c r="CX8" s="727"/>
      <c r="CY8" s="727"/>
      <c r="CZ8" s="727"/>
      <c r="DA8" s="728"/>
      <c r="DB8" s="726"/>
      <c r="DC8" s="727"/>
      <c r="DD8" s="727"/>
      <c r="DE8" s="727"/>
      <c r="DF8" s="728"/>
      <c r="DG8" s="726"/>
      <c r="DH8" s="727"/>
      <c r="DI8" s="727"/>
      <c r="DJ8" s="727"/>
      <c r="DK8" s="728"/>
      <c r="DL8" s="726"/>
      <c r="DM8" s="727"/>
      <c r="DN8" s="727"/>
      <c r="DO8" s="727"/>
      <c r="DP8" s="728"/>
      <c r="DQ8" s="726"/>
      <c r="DR8" s="727"/>
      <c r="DS8" s="727"/>
      <c r="DT8" s="727"/>
      <c r="DU8" s="728"/>
      <c r="DV8" s="745"/>
      <c r="DW8" s="746"/>
      <c r="DX8" s="746"/>
      <c r="DY8" s="746"/>
      <c r="DZ8" s="763"/>
      <c r="EA8" s="265"/>
    </row>
    <row r="9" spans="1:131" s="287" customFormat="1" ht="26.25" customHeight="1" x14ac:dyDescent="0.15">
      <c r="A9" s="282">
        <v>3</v>
      </c>
      <c r="B9" s="754"/>
      <c r="C9" s="755"/>
      <c r="D9" s="755"/>
      <c r="E9" s="755"/>
      <c r="F9" s="755"/>
      <c r="G9" s="755"/>
      <c r="H9" s="755"/>
      <c r="I9" s="755"/>
      <c r="J9" s="755"/>
      <c r="K9" s="755"/>
      <c r="L9" s="755"/>
      <c r="M9" s="755"/>
      <c r="N9" s="755"/>
      <c r="O9" s="755"/>
      <c r="P9" s="756"/>
      <c r="Q9" s="757"/>
      <c r="R9" s="758"/>
      <c r="S9" s="758"/>
      <c r="T9" s="758"/>
      <c r="U9" s="758"/>
      <c r="V9" s="758"/>
      <c r="W9" s="758"/>
      <c r="X9" s="758"/>
      <c r="Y9" s="758"/>
      <c r="Z9" s="758"/>
      <c r="AA9" s="758"/>
      <c r="AB9" s="758"/>
      <c r="AC9" s="758"/>
      <c r="AD9" s="758"/>
      <c r="AE9" s="759"/>
      <c r="AF9" s="760"/>
      <c r="AG9" s="761"/>
      <c r="AH9" s="761"/>
      <c r="AI9" s="761"/>
      <c r="AJ9" s="762"/>
      <c r="AK9" s="741"/>
      <c r="AL9" s="742"/>
      <c r="AM9" s="742"/>
      <c r="AN9" s="742"/>
      <c r="AO9" s="742"/>
      <c r="AP9" s="742"/>
      <c r="AQ9" s="742"/>
      <c r="AR9" s="742"/>
      <c r="AS9" s="742"/>
      <c r="AT9" s="742"/>
      <c r="AU9" s="743"/>
      <c r="AV9" s="743"/>
      <c r="AW9" s="743"/>
      <c r="AX9" s="743"/>
      <c r="AY9" s="744"/>
      <c r="AZ9" s="268"/>
      <c r="BA9" s="268"/>
      <c r="BB9" s="268"/>
      <c r="BC9" s="268"/>
      <c r="BD9" s="268"/>
      <c r="BE9" s="263"/>
      <c r="BF9" s="263"/>
      <c r="BG9" s="263"/>
      <c r="BH9" s="263"/>
      <c r="BI9" s="263"/>
      <c r="BJ9" s="263"/>
      <c r="BK9" s="263"/>
      <c r="BL9" s="263"/>
      <c r="BM9" s="263"/>
      <c r="BN9" s="263"/>
      <c r="BO9" s="263"/>
      <c r="BP9" s="263"/>
      <c r="BQ9" s="282">
        <v>3</v>
      </c>
      <c r="BR9" s="285"/>
      <c r="BS9" s="745"/>
      <c r="BT9" s="746"/>
      <c r="BU9" s="746"/>
      <c r="BV9" s="746"/>
      <c r="BW9" s="746"/>
      <c r="BX9" s="746"/>
      <c r="BY9" s="746"/>
      <c r="BZ9" s="746"/>
      <c r="CA9" s="746"/>
      <c r="CB9" s="746"/>
      <c r="CC9" s="746"/>
      <c r="CD9" s="746"/>
      <c r="CE9" s="746"/>
      <c r="CF9" s="746"/>
      <c r="CG9" s="747"/>
      <c r="CH9" s="726"/>
      <c r="CI9" s="727"/>
      <c r="CJ9" s="727"/>
      <c r="CK9" s="727"/>
      <c r="CL9" s="728"/>
      <c r="CM9" s="726"/>
      <c r="CN9" s="727"/>
      <c r="CO9" s="727"/>
      <c r="CP9" s="727"/>
      <c r="CQ9" s="728"/>
      <c r="CR9" s="726"/>
      <c r="CS9" s="727"/>
      <c r="CT9" s="727"/>
      <c r="CU9" s="727"/>
      <c r="CV9" s="728"/>
      <c r="CW9" s="726"/>
      <c r="CX9" s="727"/>
      <c r="CY9" s="727"/>
      <c r="CZ9" s="727"/>
      <c r="DA9" s="728"/>
      <c r="DB9" s="726"/>
      <c r="DC9" s="727"/>
      <c r="DD9" s="727"/>
      <c r="DE9" s="727"/>
      <c r="DF9" s="728"/>
      <c r="DG9" s="726"/>
      <c r="DH9" s="727"/>
      <c r="DI9" s="727"/>
      <c r="DJ9" s="727"/>
      <c r="DK9" s="728"/>
      <c r="DL9" s="726"/>
      <c r="DM9" s="727"/>
      <c r="DN9" s="727"/>
      <c r="DO9" s="727"/>
      <c r="DP9" s="728"/>
      <c r="DQ9" s="726"/>
      <c r="DR9" s="727"/>
      <c r="DS9" s="727"/>
      <c r="DT9" s="727"/>
      <c r="DU9" s="728"/>
      <c r="DV9" s="745"/>
      <c r="DW9" s="746"/>
      <c r="DX9" s="746"/>
      <c r="DY9" s="746"/>
      <c r="DZ9" s="763"/>
      <c r="EA9" s="265"/>
    </row>
    <row r="10" spans="1:131" s="287" customFormat="1" ht="26.25" customHeight="1" x14ac:dyDescent="0.15">
      <c r="A10" s="282">
        <v>4</v>
      </c>
      <c r="B10" s="754"/>
      <c r="C10" s="755"/>
      <c r="D10" s="755"/>
      <c r="E10" s="755"/>
      <c r="F10" s="755"/>
      <c r="G10" s="755"/>
      <c r="H10" s="755"/>
      <c r="I10" s="755"/>
      <c r="J10" s="755"/>
      <c r="K10" s="755"/>
      <c r="L10" s="755"/>
      <c r="M10" s="755"/>
      <c r="N10" s="755"/>
      <c r="O10" s="755"/>
      <c r="P10" s="756"/>
      <c r="Q10" s="757"/>
      <c r="R10" s="758"/>
      <c r="S10" s="758"/>
      <c r="T10" s="758"/>
      <c r="U10" s="758"/>
      <c r="V10" s="758"/>
      <c r="W10" s="758"/>
      <c r="X10" s="758"/>
      <c r="Y10" s="758"/>
      <c r="Z10" s="758"/>
      <c r="AA10" s="758"/>
      <c r="AB10" s="758"/>
      <c r="AC10" s="758"/>
      <c r="AD10" s="758"/>
      <c r="AE10" s="759"/>
      <c r="AF10" s="760"/>
      <c r="AG10" s="761"/>
      <c r="AH10" s="761"/>
      <c r="AI10" s="761"/>
      <c r="AJ10" s="762"/>
      <c r="AK10" s="741"/>
      <c r="AL10" s="742"/>
      <c r="AM10" s="742"/>
      <c r="AN10" s="742"/>
      <c r="AO10" s="742"/>
      <c r="AP10" s="742"/>
      <c r="AQ10" s="742"/>
      <c r="AR10" s="742"/>
      <c r="AS10" s="742"/>
      <c r="AT10" s="742"/>
      <c r="AU10" s="743"/>
      <c r="AV10" s="743"/>
      <c r="AW10" s="743"/>
      <c r="AX10" s="743"/>
      <c r="AY10" s="744"/>
      <c r="AZ10" s="268"/>
      <c r="BA10" s="268"/>
      <c r="BB10" s="268"/>
      <c r="BC10" s="268"/>
      <c r="BD10" s="268"/>
      <c r="BE10" s="263"/>
      <c r="BF10" s="263"/>
      <c r="BG10" s="263"/>
      <c r="BH10" s="263"/>
      <c r="BI10" s="263"/>
      <c r="BJ10" s="263"/>
      <c r="BK10" s="263"/>
      <c r="BL10" s="263"/>
      <c r="BM10" s="263"/>
      <c r="BN10" s="263"/>
      <c r="BO10" s="263"/>
      <c r="BP10" s="263"/>
      <c r="BQ10" s="282">
        <v>4</v>
      </c>
      <c r="BR10" s="285"/>
      <c r="BS10" s="745"/>
      <c r="BT10" s="746"/>
      <c r="BU10" s="746"/>
      <c r="BV10" s="746"/>
      <c r="BW10" s="746"/>
      <c r="BX10" s="746"/>
      <c r="BY10" s="746"/>
      <c r="BZ10" s="746"/>
      <c r="CA10" s="746"/>
      <c r="CB10" s="746"/>
      <c r="CC10" s="746"/>
      <c r="CD10" s="746"/>
      <c r="CE10" s="746"/>
      <c r="CF10" s="746"/>
      <c r="CG10" s="747"/>
      <c r="CH10" s="726"/>
      <c r="CI10" s="727"/>
      <c r="CJ10" s="727"/>
      <c r="CK10" s="727"/>
      <c r="CL10" s="728"/>
      <c r="CM10" s="726"/>
      <c r="CN10" s="727"/>
      <c r="CO10" s="727"/>
      <c r="CP10" s="727"/>
      <c r="CQ10" s="728"/>
      <c r="CR10" s="726"/>
      <c r="CS10" s="727"/>
      <c r="CT10" s="727"/>
      <c r="CU10" s="727"/>
      <c r="CV10" s="728"/>
      <c r="CW10" s="726"/>
      <c r="CX10" s="727"/>
      <c r="CY10" s="727"/>
      <c r="CZ10" s="727"/>
      <c r="DA10" s="728"/>
      <c r="DB10" s="726"/>
      <c r="DC10" s="727"/>
      <c r="DD10" s="727"/>
      <c r="DE10" s="727"/>
      <c r="DF10" s="728"/>
      <c r="DG10" s="726"/>
      <c r="DH10" s="727"/>
      <c r="DI10" s="727"/>
      <c r="DJ10" s="727"/>
      <c r="DK10" s="728"/>
      <c r="DL10" s="726"/>
      <c r="DM10" s="727"/>
      <c r="DN10" s="727"/>
      <c r="DO10" s="727"/>
      <c r="DP10" s="728"/>
      <c r="DQ10" s="726"/>
      <c r="DR10" s="727"/>
      <c r="DS10" s="727"/>
      <c r="DT10" s="727"/>
      <c r="DU10" s="728"/>
      <c r="DV10" s="745"/>
      <c r="DW10" s="746"/>
      <c r="DX10" s="746"/>
      <c r="DY10" s="746"/>
      <c r="DZ10" s="763"/>
      <c r="EA10" s="265"/>
    </row>
    <row r="11" spans="1:131" s="287" customFormat="1" ht="26.25" customHeight="1" x14ac:dyDescent="0.15">
      <c r="A11" s="282">
        <v>5</v>
      </c>
      <c r="B11" s="754"/>
      <c r="C11" s="755"/>
      <c r="D11" s="755"/>
      <c r="E11" s="755"/>
      <c r="F11" s="755"/>
      <c r="G11" s="755"/>
      <c r="H11" s="755"/>
      <c r="I11" s="755"/>
      <c r="J11" s="755"/>
      <c r="K11" s="755"/>
      <c r="L11" s="755"/>
      <c r="M11" s="755"/>
      <c r="N11" s="755"/>
      <c r="O11" s="755"/>
      <c r="P11" s="756"/>
      <c r="Q11" s="757"/>
      <c r="R11" s="758"/>
      <c r="S11" s="758"/>
      <c r="T11" s="758"/>
      <c r="U11" s="758"/>
      <c r="V11" s="758"/>
      <c r="W11" s="758"/>
      <c r="X11" s="758"/>
      <c r="Y11" s="758"/>
      <c r="Z11" s="758"/>
      <c r="AA11" s="758"/>
      <c r="AB11" s="758"/>
      <c r="AC11" s="758"/>
      <c r="AD11" s="758"/>
      <c r="AE11" s="759"/>
      <c r="AF11" s="760"/>
      <c r="AG11" s="761"/>
      <c r="AH11" s="761"/>
      <c r="AI11" s="761"/>
      <c r="AJ11" s="762"/>
      <c r="AK11" s="741"/>
      <c r="AL11" s="742"/>
      <c r="AM11" s="742"/>
      <c r="AN11" s="742"/>
      <c r="AO11" s="742"/>
      <c r="AP11" s="742"/>
      <c r="AQ11" s="742"/>
      <c r="AR11" s="742"/>
      <c r="AS11" s="742"/>
      <c r="AT11" s="742"/>
      <c r="AU11" s="743"/>
      <c r="AV11" s="743"/>
      <c r="AW11" s="743"/>
      <c r="AX11" s="743"/>
      <c r="AY11" s="744"/>
      <c r="AZ11" s="268"/>
      <c r="BA11" s="268"/>
      <c r="BB11" s="268"/>
      <c r="BC11" s="268"/>
      <c r="BD11" s="268"/>
      <c r="BE11" s="263"/>
      <c r="BF11" s="263"/>
      <c r="BG11" s="263"/>
      <c r="BH11" s="263"/>
      <c r="BI11" s="263"/>
      <c r="BJ11" s="263"/>
      <c r="BK11" s="263"/>
      <c r="BL11" s="263"/>
      <c r="BM11" s="263"/>
      <c r="BN11" s="263"/>
      <c r="BO11" s="263"/>
      <c r="BP11" s="263"/>
      <c r="BQ11" s="282">
        <v>5</v>
      </c>
      <c r="BR11" s="285"/>
      <c r="BS11" s="745"/>
      <c r="BT11" s="746"/>
      <c r="BU11" s="746"/>
      <c r="BV11" s="746"/>
      <c r="BW11" s="746"/>
      <c r="BX11" s="746"/>
      <c r="BY11" s="746"/>
      <c r="BZ11" s="746"/>
      <c r="CA11" s="746"/>
      <c r="CB11" s="746"/>
      <c r="CC11" s="746"/>
      <c r="CD11" s="746"/>
      <c r="CE11" s="746"/>
      <c r="CF11" s="746"/>
      <c r="CG11" s="747"/>
      <c r="CH11" s="726"/>
      <c r="CI11" s="727"/>
      <c r="CJ11" s="727"/>
      <c r="CK11" s="727"/>
      <c r="CL11" s="728"/>
      <c r="CM11" s="726"/>
      <c r="CN11" s="727"/>
      <c r="CO11" s="727"/>
      <c r="CP11" s="727"/>
      <c r="CQ11" s="728"/>
      <c r="CR11" s="726"/>
      <c r="CS11" s="727"/>
      <c r="CT11" s="727"/>
      <c r="CU11" s="727"/>
      <c r="CV11" s="728"/>
      <c r="CW11" s="726"/>
      <c r="CX11" s="727"/>
      <c r="CY11" s="727"/>
      <c r="CZ11" s="727"/>
      <c r="DA11" s="728"/>
      <c r="DB11" s="726"/>
      <c r="DC11" s="727"/>
      <c r="DD11" s="727"/>
      <c r="DE11" s="727"/>
      <c r="DF11" s="728"/>
      <c r="DG11" s="726"/>
      <c r="DH11" s="727"/>
      <c r="DI11" s="727"/>
      <c r="DJ11" s="727"/>
      <c r="DK11" s="728"/>
      <c r="DL11" s="726"/>
      <c r="DM11" s="727"/>
      <c r="DN11" s="727"/>
      <c r="DO11" s="727"/>
      <c r="DP11" s="728"/>
      <c r="DQ11" s="726"/>
      <c r="DR11" s="727"/>
      <c r="DS11" s="727"/>
      <c r="DT11" s="727"/>
      <c r="DU11" s="728"/>
      <c r="DV11" s="745"/>
      <c r="DW11" s="746"/>
      <c r="DX11" s="746"/>
      <c r="DY11" s="746"/>
      <c r="DZ11" s="763"/>
      <c r="EA11" s="265"/>
    </row>
    <row r="12" spans="1:131" s="287" customFormat="1" ht="26.25" customHeight="1" x14ac:dyDescent="0.15">
      <c r="A12" s="282">
        <v>6</v>
      </c>
      <c r="B12" s="754"/>
      <c r="C12" s="755"/>
      <c r="D12" s="755"/>
      <c r="E12" s="755"/>
      <c r="F12" s="755"/>
      <c r="G12" s="755"/>
      <c r="H12" s="755"/>
      <c r="I12" s="755"/>
      <c r="J12" s="755"/>
      <c r="K12" s="755"/>
      <c r="L12" s="755"/>
      <c r="M12" s="755"/>
      <c r="N12" s="755"/>
      <c r="O12" s="755"/>
      <c r="P12" s="756"/>
      <c r="Q12" s="757"/>
      <c r="R12" s="758"/>
      <c r="S12" s="758"/>
      <c r="T12" s="758"/>
      <c r="U12" s="758"/>
      <c r="V12" s="758"/>
      <c r="W12" s="758"/>
      <c r="X12" s="758"/>
      <c r="Y12" s="758"/>
      <c r="Z12" s="758"/>
      <c r="AA12" s="758"/>
      <c r="AB12" s="758"/>
      <c r="AC12" s="758"/>
      <c r="AD12" s="758"/>
      <c r="AE12" s="759"/>
      <c r="AF12" s="760"/>
      <c r="AG12" s="761"/>
      <c r="AH12" s="761"/>
      <c r="AI12" s="761"/>
      <c r="AJ12" s="762"/>
      <c r="AK12" s="741"/>
      <c r="AL12" s="742"/>
      <c r="AM12" s="742"/>
      <c r="AN12" s="742"/>
      <c r="AO12" s="742"/>
      <c r="AP12" s="742"/>
      <c r="AQ12" s="742"/>
      <c r="AR12" s="742"/>
      <c r="AS12" s="742"/>
      <c r="AT12" s="742"/>
      <c r="AU12" s="743"/>
      <c r="AV12" s="743"/>
      <c r="AW12" s="743"/>
      <c r="AX12" s="743"/>
      <c r="AY12" s="744"/>
      <c r="AZ12" s="268"/>
      <c r="BA12" s="268"/>
      <c r="BB12" s="268"/>
      <c r="BC12" s="268"/>
      <c r="BD12" s="268"/>
      <c r="BE12" s="263"/>
      <c r="BF12" s="263"/>
      <c r="BG12" s="263"/>
      <c r="BH12" s="263"/>
      <c r="BI12" s="263"/>
      <c r="BJ12" s="263"/>
      <c r="BK12" s="263"/>
      <c r="BL12" s="263"/>
      <c r="BM12" s="263"/>
      <c r="BN12" s="263"/>
      <c r="BO12" s="263"/>
      <c r="BP12" s="263"/>
      <c r="BQ12" s="282">
        <v>6</v>
      </c>
      <c r="BR12" s="285"/>
      <c r="BS12" s="745"/>
      <c r="BT12" s="746"/>
      <c r="BU12" s="746"/>
      <c r="BV12" s="746"/>
      <c r="BW12" s="746"/>
      <c r="BX12" s="746"/>
      <c r="BY12" s="746"/>
      <c r="BZ12" s="746"/>
      <c r="CA12" s="746"/>
      <c r="CB12" s="746"/>
      <c r="CC12" s="746"/>
      <c r="CD12" s="746"/>
      <c r="CE12" s="746"/>
      <c r="CF12" s="746"/>
      <c r="CG12" s="747"/>
      <c r="CH12" s="726"/>
      <c r="CI12" s="727"/>
      <c r="CJ12" s="727"/>
      <c r="CK12" s="727"/>
      <c r="CL12" s="728"/>
      <c r="CM12" s="726"/>
      <c r="CN12" s="727"/>
      <c r="CO12" s="727"/>
      <c r="CP12" s="727"/>
      <c r="CQ12" s="728"/>
      <c r="CR12" s="726"/>
      <c r="CS12" s="727"/>
      <c r="CT12" s="727"/>
      <c r="CU12" s="727"/>
      <c r="CV12" s="728"/>
      <c r="CW12" s="726"/>
      <c r="CX12" s="727"/>
      <c r="CY12" s="727"/>
      <c r="CZ12" s="727"/>
      <c r="DA12" s="728"/>
      <c r="DB12" s="726"/>
      <c r="DC12" s="727"/>
      <c r="DD12" s="727"/>
      <c r="DE12" s="727"/>
      <c r="DF12" s="728"/>
      <c r="DG12" s="726"/>
      <c r="DH12" s="727"/>
      <c r="DI12" s="727"/>
      <c r="DJ12" s="727"/>
      <c r="DK12" s="728"/>
      <c r="DL12" s="726"/>
      <c r="DM12" s="727"/>
      <c r="DN12" s="727"/>
      <c r="DO12" s="727"/>
      <c r="DP12" s="728"/>
      <c r="DQ12" s="726"/>
      <c r="DR12" s="727"/>
      <c r="DS12" s="727"/>
      <c r="DT12" s="727"/>
      <c r="DU12" s="728"/>
      <c r="DV12" s="745"/>
      <c r="DW12" s="746"/>
      <c r="DX12" s="746"/>
      <c r="DY12" s="746"/>
      <c r="DZ12" s="763"/>
      <c r="EA12" s="265"/>
    </row>
    <row r="13" spans="1:131" s="287" customFormat="1" ht="26.25" customHeight="1" x14ac:dyDescent="0.15">
      <c r="A13" s="282">
        <v>7</v>
      </c>
      <c r="B13" s="754"/>
      <c r="C13" s="755"/>
      <c r="D13" s="755"/>
      <c r="E13" s="755"/>
      <c r="F13" s="755"/>
      <c r="G13" s="755"/>
      <c r="H13" s="755"/>
      <c r="I13" s="755"/>
      <c r="J13" s="755"/>
      <c r="K13" s="755"/>
      <c r="L13" s="755"/>
      <c r="M13" s="755"/>
      <c r="N13" s="755"/>
      <c r="O13" s="755"/>
      <c r="P13" s="756"/>
      <c r="Q13" s="757"/>
      <c r="R13" s="758"/>
      <c r="S13" s="758"/>
      <c r="T13" s="758"/>
      <c r="U13" s="758"/>
      <c r="V13" s="758"/>
      <c r="W13" s="758"/>
      <c r="X13" s="758"/>
      <c r="Y13" s="758"/>
      <c r="Z13" s="758"/>
      <c r="AA13" s="758"/>
      <c r="AB13" s="758"/>
      <c r="AC13" s="758"/>
      <c r="AD13" s="758"/>
      <c r="AE13" s="759"/>
      <c r="AF13" s="760"/>
      <c r="AG13" s="761"/>
      <c r="AH13" s="761"/>
      <c r="AI13" s="761"/>
      <c r="AJ13" s="762"/>
      <c r="AK13" s="741"/>
      <c r="AL13" s="742"/>
      <c r="AM13" s="742"/>
      <c r="AN13" s="742"/>
      <c r="AO13" s="742"/>
      <c r="AP13" s="742"/>
      <c r="AQ13" s="742"/>
      <c r="AR13" s="742"/>
      <c r="AS13" s="742"/>
      <c r="AT13" s="742"/>
      <c r="AU13" s="743"/>
      <c r="AV13" s="743"/>
      <c r="AW13" s="743"/>
      <c r="AX13" s="743"/>
      <c r="AY13" s="744"/>
      <c r="AZ13" s="268"/>
      <c r="BA13" s="268"/>
      <c r="BB13" s="268"/>
      <c r="BC13" s="268"/>
      <c r="BD13" s="268"/>
      <c r="BE13" s="263"/>
      <c r="BF13" s="263"/>
      <c r="BG13" s="263"/>
      <c r="BH13" s="263"/>
      <c r="BI13" s="263"/>
      <c r="BJ13" s="263"/>
      <c r="BK13" s="263"/>
      <c r="BL13" s="263"/>
      <c r="BM13" s="263"/>
      <c r="BN13" s="263"/>
      <c r="BO13" s="263"/>
      <c r="BP13" s="263"/>
      <c r="BQ13" s="282">
        <v>7</v>
      </c>
      <c r="BR13" s="285"/>
      <c r="BS13" s="745"/>
      <c r="BT13" s="746"/>
      <c r="BU13" s="746"/>
      <c r="BV13" s="746"/>
      <c r="BW13" s="746"/>
      <c r="BX13" s="746"/>
      <c r="BY13" s="746"/>
      <c r="BZ13" s="746"/>
      <c r="CA13" s="746"/>
      <c r="CB13" s="746"/>
      <c r="CC13" s="746"/>
      <c r="CD13" s="746"/>
      <c r="CE13" s="746"/>
      <c r="CF13" s="746"/>
      <c r="CG13" s="747"/>
      <c r="CH13" s="726"/>
      <c r="CI13" s="727"/>
      <c r="CJ13" s="727"/>
      <c r="CK13" s="727"/>
      <c r="CL13" s="728"/>
      <c r="CM13" s="726"/>
      <c r="CN13" s="727"/>
      <c r="CO13" s="727"/>
      <c r="CP13" s="727"/>
      <c r="CQ13" s="728"/>
      <c r="CR13" s="726"/>
      <c r="CS13" s="727"/>
      <c r="CT13" s="727"/>
      <c r="CU13" s="727"/>
      <c r="CV13" s="728"/>
      <c r="CW13" s="726"/>
      <c r="CX13" s="727"/>
      <c r="CY13" s="727"/>
      <c r="CZ13" s="727"/>
      <c r="DA13" s="728"/>
      <c r="DB13" s="726"/>
      <c r="DC13" s="727"/>
      <c r="DD13" s="727"/>
      <c r="DE13" s="727"/>
      <c r="DF13" s="728"/>
      <c r="DG13" s="726"/>
      <c r="DH13" s="727"/>
      <c r="DI13" s="727"/>
      <c r="DJ13" s="727"/>
      <c r="DK13" s="728"/>
      <c r="DL13" s="726"/>
      <c r="DM13" s="727"/>
      <c r="DN13" s="727"/>
      <c r="DO13" s="727"/>
      <c r="DP13" s="728"/>
      <c r="DQ13" s="726"/>
      <c r="DR13" s="727"/>
      <c r="DS13" s="727"/>
      <c r="DT13" s="727"/>
      <c r="DU13" s="728"/>
      <c r="DV13" s="745"/>
      <c r="DW13" s="746"/>
      <c r="DX13" s="746"/>
      <c r="DY13" s="746"/>
      <c r="DZ13" s="763"/>
      <c r="EA13" s="265"/>
    </row>
    <row r="14" spans="1:131" s="287" customFormat="1" ht="26.25" customHeight="1" x14ac:dyDescent="0.15">
      <c r="A14" s="282">
        <v>8</v>
      </c>
      <c r="B14" s="754"/>
      <c r="C14" s="755"/>
      <c r="D14" s="755"/>
      <c r="E14" s="755"/>
      <c r="F14" s="755"/>
      <c r="G14" s="755"/>
      <c r="H14" s="755"/>
      <c r="I14" s="755"/>
      <c r="J14" s="755"/>
      <c r="K14" s="755"/>
      <c r="L14" s="755"/>
      <c r="M14" s="755"/>
      <c r="N14" s="755"/>
      <c r="O14" s="755"/>
      <c r="P14" s="756"/>
      <c r="Q14" s="757"/>
      <c r="R14" s="758"/>
      <c r="S14" s="758"/>
      <c r="T14" s="758"/>
      <c r="U14" s="758"/>
      <c r="V14" s="758"/>
      <c r="W14" s="758"/>
      <c r="X14" s="758"/>
      <c r="Y14" s="758"/>
      <c r="Z14" s="758"/>
      <c r="AA14" s="758"/>
      <c r="AB14" s="758"/>
      <c r="AC14" s="758"/>
      <c r="AD14" s="758"/>
      <c r="AE14" s="759"/>
      <c r="AF14" s="760"/>
      <c r="AG14" s="761"/>
      <c r="AH14" s="761"/>
      <c r="AI14" s="761"/>
      <c r="AJ14" s="762"/>
      <c r="AK14" s="741"/>
      <c r="AL14" s="742"/>
      <c r="AM14" s="742"/>
      <c r="AN14" s="742"/>
      <c r="AO14" s="742"/>
      <c r="AP14" s="742"/>
      <c r="AQ14" s="742"/>
      <c r="AR14" s="742"/>
      <c r="AS14" s="742"/>
      <c r="AT14" s="742"/>
      <c r="AU14" s="743"/>
      <c r="AV14" s="743"/>
      <c r="AW14" s="743"/>
      <c r="AX14" s="743"/>
      <c r="AY14" s="744"/>
      <c r="AZ14" s="268"/>
      <c r="BA14" s="268"/>
      <c r="BB14" s="268"/>
      <c r="BC14" s="268"/>
      <c r="BD14" s="268"/>
      <c r="BE14" s="263"/>
      <c r="BF14" s="263"/>
      <c r="BG14" s="263"/>
      <c r="BH14" s="263"/>
      <c r="BI14" s="263"/>
      <c r="BJ14" s="263"/>
      <c r="BK14" s="263"/>
      <c r="BL14" s="263"/>
      <c r="BM14" s="263"/>
      <c r="BN14" s="263"/>
      <c r="BO14" s="263"/>
      <c r="BP14" s="263"/>
      <c r="BQ14" s="282">
        <v>8</v>
      </c>
      <c r="BR14" s="285"/>
      <c r="BS14" s="745"/>
      <c r="BT14" s="746"/>
      <c r="BU14" s="746"/>
      <c r="BV14" s="746"/>
      <c r="BW14" s="746"/>
      <c r="BX14" s="746"/>
      <c r="BY14" s="746"/>
      <c r="BZ14" s="746"/>
      <c r="CA14" s="746"/>
      <c r="CB14" s="746"/>
      <c r="CC14" s="746"/>
      <c r="CD14" s="746"/>
      <c r="CE14" s="746"/>
      <c r="CF14" s="746"/>
      <c r="CG14" s="747"/>
      <c r="CH14" s="726"/>
      <c r="CI14" s="727"/>
      <c r="CJ14" s="727"/>
      <c r="CK14" s="727"/>
      <c r="CL14" s="728"/>
      <c r="CM14" s="726"/>
      <c r="CN14" s="727"/>
      <c r="CO14" s="727"/>
      <c r="CP14" s="727"/>
      <c r="CQ14" s="728"/>
      <c r="CR14" s="726"/>
      <c r="CS14" s="727"/>
      <c r="CT14" s="727"/>
      <c r="CU14" s="727"/>
      <c r="CV14" s="728"/>
      <c r="CW14" s="726"/>
      <c r="CX14" s="727"/>
      <c r="CY14" s="727"/>
      <c r="CZ14" s="727"/>
      <c r="DA14" s="728"/>
      <c r="DB14" s="726"/>
      <c r="DC14" s="727"/>
      <c r="DD14" s="727"/>
      <c r="DE14" s="727"/>
      <c r="DF14" s="728"/>
      <c r="DG14" s="726"/>
      <c r="DH14" s="727"/>
      <c r="DI14" s="727"/>
      <c r="DJ14" s="727"/>
      <c r="DK14" s="728"/>
      <c r="DL14" s="726"/>
      <c r="DM14" s="727"/>
      <c r="DN14" s="727"/>
      <c r="DO14" s="727"/>
      <c r="DP14" s="728"/>
      <c r="DQ14" s="726"/>
      <c r="DR14" s="727"/>
      <c r="DS14" s="727"/>
      <c r="DT14" s="727"/>
      <c r="DU14" s="728"/>
      <c r="DV14" s="745"/>
      <c r="DW14" s="746"/>
      <c r="DX14" s="746"/>
      <c r="DY14" s="746"/>
      <c r="DZ14" s="763"/>
      <c r="EA14" s="265"/>
    </row>
    <row r="15" spans="1:131" s="287" customFormat="1" ht="26.25" customHeight="1" x14ac:dyDescent="0.15">
      <c r="A15" s="282">
        <v>9</v>
      </c>
      <c r="B15" s="754"/>
      <c r="C15" s="755"/>
      <c r="D15" s="755"/>
      <c r="E15" s="755"/>
      <c r="F15" s="755"/>
      <c r="G15" s="755"/>
      <c r="H15" s="755"/>
      <c r="I15" s="755"/>
      <c r="J15" s="755"/>
      <c r="K15" s="755"/>
      <c r="L15" s="755"/>
      <c r="M15" s="755"/>
      <c r="N15" s="755"/>
      <c r="O15" s="755"/>
      <c r="P15" s="756"/>
      <c r="Q15" s="757"/>
      <c r="R15" s="758"/>
      <c r="S15" s="758"/>
      <c r="T15" s="758"/>
      <c r="U15" s="758"/>
      <c r="V15" s="758"/>
      <c r="W15" s="758"/>
      <c r="X15" s="758"/>
      <c r="Y15" s="758"/>
      <c r="Z15" s="758"/>
      <c r="AA15" s="758"/>
      <c r="AB15" s="758"/>
      <c r="AC15" s="758"/>
      <c r="AD15" s="758"/>
      <c r="AE15" s="759"/>
      <c r="AF15" s="760"/>
      <c r="AG15" s="761"/>
      <c r="AH15" s="761"/>
      <c r="AI15" s="761"/>
      <c r="AJ15" s="762"/>
      <c r="AK15" s="741"/>
      <c r="AL15" s="742"/>
      <c r="AM15" s="742"/>
      <c r="AN15" s="742"/>
      <c r="AO15" s="742"/>
      <c r="AP15" s="742"/>
      <c r="AQ15" s="742"/>
      <c r="AR15" s="742"/>
      <c r="AS15" s="742"/>
      <c r="AT15" s="742"/>
      <c r="AU15" s="743"/>
      <c r="AV15" s="743"/>
      <c r="AW15" s="743"/>
      <c r="AX15" s="743"/>
      <c r="AY15" s="744"/>
      <c r="AZ15" s="268"/>
      <c r="BA15" s="268"/>
      <c r="BB15" s="268"/>
      <c r="BC15" s="268"/>
      <c r="BD15" s="268"/>
      <c r="BE15" s="263"/>
      <c r="BF15" s="263"/>
      <c r="BG15" s="263"/>
      <c r="BH15" s="263"/>
      <c r="BI15" s="263"/>
      <c r="BJ15" s="263"/>
      <c r="BK15" s="263"/>
      <c r="BL15" s="263"/>
      <c r="BM15" s="263"/>
      <c r="BN15" s="263"/>
      <c r="BO15" s="263"/>
      <c r="BP15" s="263"/>
      <c r="BQ15" s="282">
        <v>9</v>
      </c>
      <c r="BR15" s="285"/>
      <c r="BS15" s="745"/>
      <c r="BT15" s="746"/>
      <c r="BU15" s="746"/>
      <c r="BV15" s="746"/>
      <c r="BW15" s="746"/>
      <c r="BX15" s="746"/>
      <c r="BY15" s="746"/>
      <c r="BZ15" s="746"/>
      <c r="CA15" s="746"/>
      <c r="CB15" s="746"/>
      <c r="CC15" s="746"/>
      <c r="CD15" s="746"/>
      <c r="CE15" s="746"/>
      <c r="CF15" s="746"/>
      <c r="CG15" s="747"/>
      <c r="CH15" s="726"/>
      <c r="CI15" s="727"/>
      <c r="CJ15" s="727"/>
      <c r="CK15" s="727"/>
      <c r="CL15" s="728"/>
      <c r="CM15" s="726"/>
      <c r="CN15" s="727"/>
      <c r="CO15" s="727"/>
      <c r="CP15" s="727"/>
      <c r="CQ15" s="728"/>
      <c r="CR15" s="726"/>
      <c r="CS15" s="727"/>
      <c r="CT15" s="727"/>
      <c r="CU15" s="727"/>
      <c r="CV15" s="728"/>
      <c r="CW15" s="726"/>
      <c r="CX15" s="727"/>
      <c r="CY15" s="727"/>
      <c r="CZ15" s="727"/>
      <c r="DA15" s="728"/>
      <c r="DB15" s="726"/>
      <c r="DC15" s="727"/>
      <c r="DD15" s="727"/>
      <c r="DE15" s="727"/>
      <c r="DF15" s="728"/>
      <c r="DG15" s="726"/>
      <c r="DH15" s="727"/>
      <c r="DI15" s="727"/>
      <c r="DJ15" s="727"/>
      <c r="DK15" s="728"/>
      <c r="DL15" s="726"/>
      <c r="DM15" s="727"/>
      <c r="DN15" s="727"/>
      <c r="DO15" s="727"/>
      <c r="DP15" s="728"/>
      <c r="DQ15" s="726"/>
      <c r="DR15" s="727"/>
      <c r="DS15" s="727"/>
      <c r="DT15" s="727"/>
      <c r="DU15" s="728"/>
      <c r="DV15" s="745"/>
      <c r="DW15" s="746"/>
      <c r="DX15" s="746"/>
      <c r="DY15" s="746"/>
      <c r="DZ15" s="763"/>
      <c r="EA15" s="265"/>
    </row>
    <row r="16" spans="1:131" s="287" customFormat="1" ht="26.25" customHeight="1" x14ac:dyDescent="0.15">
      <c r="A16" s="282">
        <v>10</v>
      </c>
      <c r="B16" s="754"/>
      <c r="C16" s="755"/>
      <c r="D16" s="755"/>
      <c r="E16" s="755"/>
      <c r="F16" s="755"/>
      <c r="G16" s="755"/>
      <c r="H16" s="755"/>
      <c r="I16" s="755"/>
      <c r="J16" s="755"/>
      <c r="K16" s="755"/>
      <c r="L16" s="755"/>
      <c r="M16" s="755"/>
      <c r="N16" s="755"/>
      <c r="O16" s="755"/>
      <c r="P16" s="756"/>
      <c r="Q16" s="757"/>
      <c r="R16" s="758"/>
      <c r="S16" s="758"/>
      <c r="T16" s="758"/>
      <c r="U16" s="758"/>
      <c r="V16" s="758"/>
      <c r="W16" s="758"/>
      <c r="X16" s="758"/>
      <c r="Y16" s="758"/>
      <c r="Z16" s="758"/>
      <c r="AA16" s="758"/>
      <c r="AB16" s="758"/>
      <c r="AC16" s="758"/>
      <c r="AD16" s="758"/>
      <c r="AE16" s="759"/>
      <c r="AF16" s="760"/>
      <c r="AG16" s="761"/>
      <c r="AH16" s="761"/>
      <c r="AI16" s="761"/>
      <c r="AJ16" s="762"/>
      <c r="AK16" s="741"/>
      <c r="AL16" s="742"/>
      <c r="AM16" s="742"/>
      <c r="AN16" s="742"/>
      <c r="AO16" s="742"/>
      <c r="AP16" s="742"/>
      <c r="AQ16" s="742"/>
      <c r="AR16" s="742"/>
      <c r="AS16" s="742"/>
      <c r="AT16" s="742"/>
      <c r="AU16" s="743"/>
      <c r="AV16" s="743"/>
      <c r="AW16" s="743"/>
      <c r="AX16" s="743"/>
      <c r="AY16" s="744"/>
      <c r="AZ16" s="268"/>
      <c r="BA16" s="268"/>
      <c r="BB16" s="268"/>
      <c r="BC16" s="268"/>
      <c r="BD16" s="268"/>
      <c r="BE16" s="263"/>
      <c r="BF16" s="263"/>
      <c r="BG16" s="263"/>
      <c r="BH16" s="263"/>
      <c r="BI16" s="263"/>
      <c r="BJ16" s="263"/>
      <c r="BK16" s="263"/>
      <c r="BL16" s="263"/>
      <c r="BM16" s="263"/>
      <c r="BN16" s="263"/>
      <c r="BO16" s="263"/>
      <c r="BP16" s="263"/>
      <c r="BQ16" s="282">
        <v>10</v>
      </c>
      <c r="BR16" s="285"/>
      <c r="BS16" s="745"/>
      <c r="BT16" s="746"/>
      <c r="BU16" s="746"/>
      <c r="BV16" s="746"/>
      <c r="BW16" s="746"/>
      <c r="BX16" s="746"/>
      <c r="BY16" s="746"/>
      <c r="BZ16" s="746"/>
      <c r="CA16" s="746"/>
      <c r="CB16" s="746"/>
      <c r="CC16" s="746"/>
      <c r="CD16" s="746"/>
      <c r="CE16" s="746"/>
      <c r="CF16" s="746"/>
      <c r="CG16" s="747"/>
      <c r="CH16" s="726"/>
      <c r="CI16" s="727"/>
      <c r="CJ16" s="727"/>
      <c r="CK16" s="727"/>
      <c r="CL16" s="728"/>
      <c r="CM16" s="726"/>
      <c r="CN16" s="727"/>
      <c r="CO16" s="727"/>
      <c r="CP16" s="727"/>
      <c r="CQ16" s="728"/>
      <c r="CR16" s="726"/>
      <c r="CS16" s="727"/>
      <c r="CT16" s="727"/>
      <c r="CU16" s="727"/>
      <c r="CV16" s="728"/>
      <c r="CW16" s="726"/>
      <c r="CX16" s="727"/>
      <c r="CY16" s="727"/>
      <c r="CZ16" s="727"/>
      <c r="DA16" s="728"/>
      <c r="DB16" s="726"/>
      <c r="DC16" s="727"/>
      <c r="DD16" s="727"/>
      <c r="DE16" s="727"/>
      <c r="DF16" s="728"/>
      <c r="DG16" s="726"/>
      <c r="DH16" s="727"/>
      <c r="DI16" s="727"/>
      <c r="DJ16" s="727"/>
      <c r="DK16" s="728"/>
      <c r="DL16" s="726"/>
      <c r="DM16" s="727"/>
      <c r="DN16" s="727"/>
      <c r="DO16" s="727"/>
      <c r="DP16" s="728"/>
      <c r="DQ16" s="726"/>
      <c r="DR16" s="727"/>
      <c r="DS16" s="727"/>
      <c r="DT16" s="727"/>
      <c r="DU16" s="728"/>
      <c r="DV16" s="745"/>
      <c r="DW16" s="746"/>
      <c r="DX16" s="746"/>
      <c r="DY16" s="746"/>
      <c r="DZ16" s="763"/>
      <c r="EA16" s="265"/>
    </row>
    <row r="17" spans="1:131" s="287" customFormat="1" ht="26.25" customHeight="1" x14ac:dyDescent="0.15">
      <c r="A17" s="282">
        <v>11</v>
      </c>
      <c r="B17" s="754"/>
      <c r="C17" s="755"/>
      <c r="D17" s="755"/>
      <c r="E17" s="755"/>
      <c r="F17" s="755"/>
      <c r="G17" s="755"/>
      <c r="H17" s="755"/>
      <c r="I17" s="755"/>
      <c r="J17" s="755"/>
      <c r="K17" s="755"/>
      <c r="L17" s="755"/>
      <c r="M17" s="755"/>
      <c r="N17" s="755"/>
      <c r="O17" s="755"/>
      <c r="P17" s="756"/>
      <c r="Q17" s="757"/>
      <c r="R17" s="758"/>
      <c r="S17" s="758"/>
      <c r="T17" s="758"/>
      <c r="U17" s="758"/>
      <c r="V17" s="758"/>
      <c r="W17" s="758"/>
      <c r="X17" s="758"/>
      <c r="Y17" s="758"/>
      <c r="Z17" s="758"/>
      <c r="AA17" s="758"/>
      <c r="AB17" s="758"/>
      <c r="AC17" s="758"/>
      <c r="AD17" s="758"/>
      <c r="AE17" s="759"/>
      <c r="AF17" s="760"/>
      <c r="AG17" s="761"/>
      <c r="AH17" s="761"/>
      <c r="AI17" s="761"/>
      <c r="AJ17" s="762"/>
      <c r="AK17" s="741"/>
      <c r="AL17" s="742"/>
      <c r="AM17" s="742"/>
      <c r="AN17" s="742"/>
      <c r="AO17" s="742"/>
      <c r="AP17" s="742"/>
      <c r="AQ17" s="742"/>
      <c r="AR17" s="742"/>
      <c r="AS17" s="742"/>
      <c r="AT17" s="742"/>
      <c r="AU17" s="743"/>
      <c r="AV17" s="743"/>
      <c r="AW17" s="743"/>
      <c r="AX17" s="743"/>
      <c r="AY17" s="744"/>
      <c r="AZ17" s="268"/>
      <c r="BA17" s="268"/>
      <c r="BB17" s="268"/>
      <c r="BC17" s="268"/>
      <c r="BD17" s="268"/>
      <c r="BE17" s="263"/>
      <c r="BF17" s="263"/>
      <c r="BG17" s="263"/>
      <c r="BH17" s="263"/>
      <c r="BI17" s="263"/>
      <c r="BJ17" s="263"/>
      <c r="BK17" s="263"/>
      <c r="BL17" s="263"/>
      <c r="BM17" s="263"/>
      <c r="BN17" s="263"/>
      <c r="BO17" s="263"/>
      <c r="BP17" s="263"/>
      <c r="BQ17" s="282">
        <v>11</v>
      </c>
      <c r="BR17" s="285"/>
      <c r="BS17" s="745"/>
      <c r="BT17" s="746"/>
      <c r="BU17" s="746"/>
      <c r="BV17" s="746"/>
      <c r="BW17" s="746"/>
      <c r="BX17" s="746"/>
      <c r="BY17" s="746"/>
      <c r="BZ17" s="746"/>
      <c r="CA17" s="746"/>
      <c r="CB17" s="746"/>
      <c r="CC17" s="746"/>
      <c r="CD17" s="746"/>
      <c r="CE17" s="746"/>
      <c r="CF17" s="746"/>
      <c r="CG17" s="747"/>
      <c r="CH17" s="726"/>
      <c r="CI17" s="727"/>
      <c r="CJ17" s="727"/>
      <c r="CK17" s="727"/>
      <c r="CL17" s="728"/>
      <c r="CM17" s="726"/>
      <c r="CN17" s="727"/>
      <c r="CO17" s="727"/>
      <c r="CP17" s="727"/>
      <c r="CQ17" s="728"/>
      <c r="CR17" s="726"/>
      <c r="CS17" s="727"/>
      <c r="CT17" s="727"/>
      <c r="CU17" s="727"/>
      <c r="CV17" s="728"/>
      <c r="CW17" s="726"/>
      <c r="CX17" s="727"/>
      <c r="CY17" s="727"/>
      <c r="CZ17" s="727"/>
      <c r="DA17" s="728"/>
      <c r="DB17" s="726"/>
      <c r="DC17" s="727"/>
      <c r="DD17" s="727"/>
      <c r="DE17" s="727"/>
      <c r="DF17" s="728"/>
      <c r="DG17" s="726"/>
      <c r="DH17" s="727"/>
      <c r="DI17" s="727"/>
      <c r="DJ17" s="727"/>
      <c r="DK17" s="728"/>
      <c r="DL17" s="726"/>
      <c r="DM17" s="727"/>
      <c r="DN17" s="727"/>
      <c r="DO17" s="727"/>
      <c r="DP17" s="728"/>
      <c r="DQ17" s="726"/>
      <c r="DR17" s="727"/>
      <c r="DS17" s="727"/>
      <c r="DT17" s="727"/>
      <c r="DU17" s="728"/>
      <c r="DV17" s="745"/>
      <c r="DW17" s="746"/>
      <c r="DX17" s="746"/>
      <c r="DY17" s="746"/>
      <c r="DZ17" s="763"/>
      <c r="EA17" s="265"/>
    </row>
    <row r="18" spans="1:131" s="287" customFormat="1" ht="26.25" customHeight="1" x14ac:dyDescent="0.15">
      <c r="A18" s="282">
        <v>12</v>
      </c>
      <c r="B18" s="754"/>
      <c r="C18" s="755"/>
      <c r="D18" s="755"/>
      <c r="E18" s="755"/>
      <c r="F18" s="755"/>
      <c r="G18" s="755"/>
      <c r="H18" s="755"/>
      <c r="I18" s="755"/>
      <c r="J18" s="755"/>
      <c r="K18" s="755"/>
      <c r="L18" s="755"/>
      <c r="M18" s="755"/>
      <c r="N18" s="755"/>
      <c r="O18" s="755"/>
      <c r="P18" s="756"/>
      <c r="Q18" s="757"/>
      <c r="R18" s="758"/>
      <c r="S18" s="758"/>
      <c r="T18" s="758"/>
      <c r="U18" s="758"/>
      <c r="V18" s="758"/>
      <c r="W18" s="758"/>
      <c r="X18" s="758"/>
      <c r="Y18" s="758"/>
      <c r="Z18" s="758"/>
      <c r="AA18" s="758"/>
      <c r="AB18" s="758"/>
      <c r="AC18" s="758"/>
      <c r="AD18" s="758"/>
      <c r="AE18" s="759"/>
      <c r="AF18" s="760"/>
      <c r="AG18" s="761"/>
      <c r="AH18" s="761"/>
      <c r="AI18" s="761"/>
      <c r="AJ18" s="762"/>
      <c r="AK18" s="741"/>
      <c r="AL18" s="742"/>
      <c r="AM18" s="742"/>
      <c r="AN18" s="742"/>
      <c r="AO18" s="742"/>
      <c r="AP18" s="742"/>
      <c r="AQ18" s="742"/>
      <c r="AR18" s="742"/>
      <c r="AS18" s="742"/>
      <c r="AT18" s="742"/>
      <c r="AU18" s="743"/>
      <c r="AV18" s="743"/>
      <c r="AW18" s="743"/>
      <c r="AX18" s="743"/>
      <c r="AY18" s="744"/>
      <c r="AZ18" s="268"/>
      <c r="BA18" s="268"/>
      <c r="BB18" s="268"/>
      <c r="BC18" s="268"/>
      <c r="BD18" s="268"/>
      <c r="BE18" s="263"/>
      <c r="BF18" s="263"/>
      <c r="BG18" s="263"/>
      <c r="BH18" s="263"/>
      <c r="BI18" s="263"/>
      <c r="BJ18" s="263"/>
      <c r="BK18" s="263"/>
      <c r="BL18" s="263"/>
      <c r="BM18" s="263"/>
      <c r="BN18" s="263"/>
      <c r="BO18" s="263"/>
      <c r="BP18" s="263"/>
      <c r="BQ18" s="282">
        <v>12</v>
      </c>
      <c r="BR18" s="285"/>
      <c r="BS18" s="745"/>
      <c r="BT18" s="746"/>
      <c r="BU18" s="746"/>
      <c r="BV18" s="746"/>
      <c r="BW18" s="746"/>
      <c r="BX18" s="746"/>
      <c r="BY18" s="746"/>
      <c r="BZ18" s="746"/>
      <c r="CA18" s="746"/>
      <c r="CB18" s="746"/>
      <c r="CC18" s="746"/>
      <c r="CD18" s="746"/>
      <c r="CE18" s="746"/>
      <c r="CF18" s="746"/>
      <c r="CG18" s="747"/>
      <c r="CH18" s="726"/>
      <c r="CI18" s="727"/>
      <c r="CJ18" s="727"/>
      <c r="CK18" s="727"/>
      <c r="CL18" s="728"/>
      <c r="CM18" s="726"/>
      <c r="CN18" s="727"/>
      <c r="CO18" s="727"/>
      <c r="CP18" s="727"/>
      <c r="CQ18" s="728"/>
      <c r="CR18" s="726"/>
      <c r="CS18" s="727"/>
      <c r="CT18" s="727"/>
      <c r="CU18" s="727"/>
      <c r="CV18" s="728"/>
      <c r="CW18" s="726"/>
      <c r="CX18" s="727"/>
      <c r="CY18" s="727"/>
      <c r="CZ18" s="727"/>
      <c r="DA18" s="728"/>
      <c r="DB18" s="726"/>
      <c r="DC18" s="727"/>
      <c r="DD18" s="727"/>
      <c r="DE18" s="727"/>
      <c r="DF18" s="728"/>
      <c r="DG18" s="726"/>
      <c r="DH18" s="727"/>
      <c r="DI18" s="727"/>
      <c r="DJ18" s="727"/>
      <c r="DK18" s="728"/>
      <c r="DL18" s="726"/>
      <c r="DM18" s="727"/>
      <c r="DN18" s="727"/>
      <c r="DO18" s="727"/>
      <c r="DP18" s="728"/>
      <c r="DQ18" s="726"/>
      <c r="DR18" s="727"/>
      <c r="DS18" s="727"/>
      <c r="DT18" s="727"/>
      <c r="DU18" s="728"/>
      <c r="DV18" s="745"/>
      <c r="DW18" s="746"/>
      <c r="DX18" s="746"/>
      <c r="DY18" s="746"/>
      <c r="DZ18" s="763"/>
      <c r="EA18" s="265"/>
    </row>
    <row r="19" spans="1:131" s="287" customFormat="1" ht="26.25" customHeight="1" x14ac:dyDescent="0.15">
      <c r="A19" s="282">
        <v>13</v>
      </c>
      <c r="B19" s="754"/>
      <c r="C19" s="755"/>
      <c r="D19" s="755"/>
      <c r="E19" s="755"/>
      <c r="F19" s="755"/>
      <c r="G19" s="755"/>
      <c r="H19" s="755"/>
      <c r="I19" s="755"/>
      <c r="J19" s="755"/>
      <c r="K19" s="755"/>
      <c r="L19" s="755"/>
      <c r="M19" s="755"/>
      <c r="N19" s="755"/>
      <c r="O19" s="755"/>
      <c r="P19" s="756"/>
      <c r="Q19" s="757"/>
      <c r="R19" s="758"/>
      <c r="S19" s="758"/>
      <c r="T19" s="758"/>
      <c r="U19" s="758"/>
      <c r="V19" s="758"/>
      <c r="W19" s="758"/>
      <c r="X19" s="758"/>
      <c r="Y19" s="758"/>
      <c r="Z19" s="758"/>
      <c r="AA19" s="758"/>
      <c r="AB19" s="758"/>
      <c r="AC19" s="758"/>
      <c r="AD19" s="758"/>
      <c r="AE19" s="759"/>
      <c r="AF19" s="760"/>
      <c r="AG19" s="761"/>
      <c r="AH19" s="761"/>
      <c r="AI19" s="761"/>
      <c r="AJ19" s="762"/>
      <c r="AK19" s="741"/>
      <c r="AL19" s="742"/>
      <c r="AM19" s="742"/>
      <c r="AN19" s="742"/>
      <c r="AO19" s="742"/>
      <c r="AP19" s="742"/>
      <c r="AQ19" s="742"/>
      <c r="AR19" s="742"/>
      <c r="AS19" s="742"/>
      <c r="AT19" s="742"/>
      <c r="AU19" s="743"/>
      <c r="AV19" s="743"/>
      <c r="AW19" s="743"/>
      <c r="AX19" s="743"/>
      <c r="AY19" s="744"/>
      <c r="AZ19" s="268"/>
      <c r="BA19" s="268"/>
      <c r="BB19" s="268"/>
      <c r="BC19" s="268"/>
      <c r="BD19" s="268"/>
      <c r="BE19" s="263"/>
      <c r="BF19" s="263"/>
      <c r="BG19" s="263"/>
      <c r="BH19" s="263"/>
      <c r="BI19" s="263"/>
      <c r="BJ19" s="263"/>
      <c r="BK19" s="263"/>
      <c r="BL19" s="263"/>
      <c r="BM19" s="263"/>
      <c r="BN19" s="263"/>
      <c r="BO19" s="263"/>
      <c r="BP19" s="263"/>
      <c r="BQ19" s="282">
        <v>13</v>
      </c>
      <c r="BR19" s="285"/>
      <c r="BS19" s="745"/>
      <c r="BT19" s="746"/>
      <c r="BU19" s="746"/>
      <c r="BV19" s="746"/>
      <c r="BW19" s="746"/>
      <c r="BX19" s="746"/>
      <c r="BY19" s="746"/>
      <c r="BZ19" s="746"/>
      <c r="CA19" s="746"/>
      <c r="CB19" s="746"/>
      <c r="CC19" s="746"/>
      <c r="CD19" s="746"/>
      <c r="CE19" s="746"/>
      <c r="CF19" s="746"/>
      <c r="CG19" s="747"/>
      <c r="CH19" s="726"/>
      <c r="CI19" s="727"/>
      <c r="CJ19" s="727"/>
      <c r="CK19" s="727"/>
      <c r="CL19" s="728"/>
      <c r="CM19" s="726"/>
      <c r="CN19" s="727"/>
      <c r="CO19" s="727"/>
      <c r="CP19" s="727"/>
      <c r="CQ19" s="728"/>
      <c r="CR19" s="726"/>
      <c r="CS19" s="727"/>
      <c r="CT19" s="727"/>
      <c r="CU19" s="727"/>
      <c r="CV19" s="728"/>
      <c r="CW19" s="726"/>
      <c r="CX19" s="727"/>
      <c r="CY19" s="727"/>
      <c r="CZ19" s="727"/>
      <c r="DA19" s="728"/>
      <c r="DB19" s="726"/>
      <c r="DC19" s="727"/>
      <c r="DD19" s="727"/>
      <c r="DE19" s="727"/>
      <c r="DF19" s="728"/>
      <c r="DG19" s="726"/>
      <c r="DH19" s="727"/>
      <c r="DI19" s="727"/>
      <c r="DJ19" s="727"/>
      <c r="DK19" s="728"/>
      <c r="DL19" s="726"/>
      <c r="DM19" s="727"/>
      <c r="DN19" s="727"/>
      <c r="DO19" s="727"/>
      <c r="DP19" s="728"/>
      <c r="DQ19" s="726"/>
      <c r="DR19" s="727"/>
      <c r="DS19" s="727"/>
      <c r="DT19" s="727"/>
      <c r="DU19" s="728"/>
      <c r="DV19" s="745"/>
      <c r="DW19" s="746"/>
      <c r="DX19" s="746"/>
      <c r="DY19" s="746"/>
      <c r="DZ19" s="763"/>
      <c r="EA19" s="265"/>
    </row>
    <row r="20" spans="1:131" s="287" customFormat="1" ht="26.25" customHeight="1" x14ac:dyDescent="0.15">
      <c r="A20" s="282">
        <v>14</v>
      </c>
      <c r="B20" s="754"/>
      <c r="C20" s="755"/>
      <c r="D20" s="755"/>
      <c r="E20" s="755"/>
      <c r="F20" s="755"/>
      <c r="G20" s="755"/>
      <c r="H20" s="755"/>
      <c r="I20" s="755"/>
      <c r="J20" s="755"/>
      <c r="K20" s="755"/>
      <c r="L20" s="755"/>
      <c r="M20" s="755"/>
      <c r="N20" s="755"/>
      <c r="O20" s="755"/>
      <c r="P20" s="756"/>
      <c r="Q20" s="757"/>
      <c r="R20" s="758"/>
      <c r="S20" s="758"/>
      <c r="T20" s="758"/>
      <c r="U20" s="758"/>
      <c r="V20" s="758"/>
      <c r="W20" s="758"/>
      <c r="X20" s="758"/>
      <c r="Y20" s="758"/>
      <c r="Z20" s="758"/>
      <c r="AA20" s="758"/>
      <c r="AB20" s="758"/>
      <c r="AC20" s="758"/>
      <c r="AD20" s="758"/>
      <c r="AE20" s="759"/>
      <c r="AF20" s="760"/>
      <c r="AG20" s="761"/>
      <c r="AH20" s="761"/>
      <c r="AI20" s="761"/>
      <c r="AJ20" s="762"/>
      <c r="AK20" s="741"/>
      <c r="AL20" s="742"/>
      <c r="AM20" s="742"/>
      <c r="AN20" s="742"/>
      <c r="AO20" s="742"/>
      <c r="AP20" s="742"/>
      <c r="AQ20" s="742"/>
      <c r="AR20" s="742"/>
      <c r="AS20" s="742"/>
      <c r="AT20" s="742"/>
      <c r="AU20" s="743"/>
      <c r="AV20" s="743"/>
      <c r="AW20" s="743"/>
      <c r="AX20" s="743"/>
      <c r="AY20" s="744"/>
      <c r="AZ20" s="268"/>
      <c r="BA20" s="268"/>
      <c r="BB20" s="268"/>
      <c r="BC20" s="268"/>
      <c r="BD20" s="268"/>
      <c r="BE20" s="263"/>
      <c r="BF20" s="263"/>
      <c r="BG20" s="263"/>
      <c r="BH20" s="263"/>
      <c r="BI20" s="263"/>
      <c r="BJ20" s="263"/>
      <c r="BK20" s="263"/>
      <c r="BL20" s="263"/>
      <c r="BM20" s="263"/>
      <c r="BN20" s="263"/>
      <c r="BO20" s="263"/>
      <c r="BP20" s="263"/>
      <c r="BQ20" s="282">
        <v>14</v>
      </c>
      <c r="BR20" s="285"/>
      <c r="BS20" s="745"/>
      <c r="BT20" s="746"/>
      <c r="BU20" s="746"/>
      <c r="BV20" s="746"/>
      <c r="BW20" s="746"/>
      <c r="BX20" s="746"/>
      <c r="BY20" s="746"/>
      <c r="BZ20" s="746"/>
      <c r="CA20" s="746"/>
      <c r="CB20" s="746"/>
      <c r="CC20" s="746"/>
      <c r="CD20" s="746"/>
      <c r="CE20" s="746"/>
      <c r="CF20" s="746"/>
      <c r="CG20" s="747"/>
      <c r="CH20" s="726"/>
      <c r="CI20" s="727"/>
      <c r="CJ20" s="727"/>
      <c r="CK20" s="727"/>
      <c r="CL20" s="728"/>
      <c r="CM20" s="726"/>
      <c r="CN20" s="727"/>
      <c r="CO20" s="727"/>
      <c r="CP20" s="727"/>
      <c r="CQ20" s="728"/>
      <c r="CR20" s="726"/>
      <c r="CS20" s="727"/>
      <c r="CT20" s="727"/>
      <c r="CU20" s="727"/>
      <c r="CV20" s="728"/>
      <c r="CW20" s="726"/>
      <c r="CX20" s="727"/>
      <c r="CY20" s="727"/>
      <c r="CZ20" s="727"/>
      <c r="DA20" s="728"/>
      <c r="DB20" s="726"/>
      <c r="DC20" s="727"/>
      <c r="DD20" s="727"/>
      <c r="DE20" s="727"/>
      <c r="DF20" s="728"/>
      <c r="DG20" s="726"/>
      <c r="DH20" s="727"/>
      <c r="DI20" s="727"/>
      <c r="DJ20" s="727"/>
      <c r="DK20" s="728"/>
      <c r="DL20" s="726"/>
      <c r="DM20" s="727"/>
      <c r="DN20" s="727"/>
      <c r="DO20" s="727"/>
      <c r="DP20" s="728"/>
      <c r="DQ20" s="726"/>
      <c r="DR20" s="727"/>
      <c r="DS20" s="727"/>
      <c r="DT20" s="727"/>
      <c r="DU20" s="728"/>
      <c r="DV20" s="745"/>
      <c r="DW20" s="746"/>
      <c r="DX20" s="746"/>
      <c r="DY20" s="746"/>
      <c r="DZ20" s="763"/>
      <c r="EA20" s="265"/>
    </row>
    <row r="21" spans="1:131" s="287" customFormat="1" ht="26.25" customHeight="1" thickBot="1" x14ac:dyDescent="0.2">
      <c r="A21" s="282">
        <v>15</v>
      </c>
      <c r="B21" s="754"/>
      <c r="C21" s="755"/>
      <c r="D21" s="755"/>
      <c r="E21" s="755"/>
      <c r="F21" s="755"/>
      <c r="G21" s="755"/>
      <c r="H21" s="755"/>
      <c r="I21" s="755"/>
      <c r="J21" s="755"/>
      <c r="K21" s="755"/>
      <c r="L21" s="755"/>
      <c r="M21" s="755"/>
      <c r="N21" s="755"/>
      <c r="O21" s="755"/>
      <c r="P21" s="756"/>
      <c r="Q21" s="757"/>
      <c r="R21" s="758"/>
      <c r="S21" s="758"/>
      <c r="T21" s="758"/>
      <c r="U21" s="758"/>
      <c r="V21" s="758"/>
      <c r="W21" s="758"/>
      <c r="X21" s="758"/>
      <c r="Y21" s="758"/>
      <c r="Z21" s="758"/>
      <c r="AA21" s="758"/>
      <c r="AB21" s="758"/>
      <c r="AC21" s="758"/>
      <c r="AD21" s="758"/>
      <c r="AE21" s="759"/>
      <c r="AF21" s="760"/>
      <c r="AG21" s="761"/>
      <c r="AH21" s="761"/>
      <c r="AI21" s="761"/>
      <c r="AJ21" s="762"/>
      <c r="AK21" s="741"/>
      <c r="AL21" s="742"/>
      <c r="AM21" s="742"/>
      <c r="AN21" s="742"/>
      <c r="AO21" s="742"/>
      <c r="AP21" s="742"/>
      <c r="AQ21" s="742"/>
      <c r="AR21" s="742"/>
      <c r="AS21" s="742"/>
      <c r="AT21" s="742"/>
      <c r="AU21" s="743"/>
      <c r="AV21" s="743"/>
      <c r="AW21" s="743"/>
      <c r="AX21" s="743"/>
      <c r="AY21" s="744"/>
      <c r="AZ21" s="268"/>
      <c r="BA21" s="268"/>
      <c r="BB21" s="268"/>
      <c r="BC21" s="268"/>
      <c r="BD21" s="268"/>
      <c r="BE21" s="263"/>
      <c r="BF21" s="263"/>
      <c r="BG21" s="263"/>
      <c r="BH21" s="263"/>
      <c r="BI21" s="263"/>
      <c r="BJ21" s="263"/>
      <c r="BK21" s="263"/>
      <c r="BL21" s="263"/>
      <c r="BM21" s="263"/>
      <c r="BN21" s="263"/>
      <c r="BO21" s="263"/>
      <c r="BP21" s="263"/>
      <c r="BQ21" s="282">
        <v>15</v>
      </c>
      <c r="BR21" s="285"/>
      <c r="BS21" s="745"/>
      <c r="BT21" s="746"/>
      <c r="BU21" s="746"/>
      <c r="BV21" s="746"/>
      <c r="BW21" s="746"/>
      <c r="BX21" s="746"/>
      <c r="BY21" s="746"/>
      <c r="BZ21" s="746"/>
      <c r="CA21" s="746"/>
      <c r="CB21" s="746"/>
      <c r="CC21" s="746"/>
      <c r="CD21" s="746"/>
      <c r="CE21" s="746"/>
      <c r="CF21" s="746"/>
      <c r="CG21" s="747"/>
      <c r="CH21" s="726"/>
      <c r="CI21" s="727"/>
      <c r="CJ21" s="727"/>
      <c r="CK21" s="727"/>
      <c r="CL21" s="728"/>
      <c r="CM21" s="726"/>
      <c r="CN21" s="727"/>
      <c r="CO21" s="727"/>
      <c r="CP21" s="727"/>
      <c r="CQ21" s="728"/>
      <c r="CR21" s="726"/>
      <c r="CS21" s="727"/>
      <c r="CT21" s="727"/>
      <c r="CU21" s="727"/>
      <c r="CV21" s="728"/>
      <c r="CW21" s="726"/>
      <c r="CX21" s="727"/>
      <c r="CY21" s="727"/>
      <c r="CZ21" s="727"/>
      <c r="DA21" s="728"/>
      <c r="DB21" s="726"/>
      <c r="DC21" s="727"/>
      <c r="DD21" s="727"/>
      <c r="DE21" s="727"/>
      <c r="DF21" s="728"/>
      <c r="DG21" s="726"/>
      <c r="DH21" s="727"/>
      <c r="DI21" s="727"/>
      <c r="DJ21" s="727"/>
      <c r="DK21" s="728"/>
      <c r="DL21" s="726"/>
      <c r="DM21" s="727"/>
      <c r="DN21" s="727"/>
      <c r="DO21" s="727"/>
      <c r="DP21" s="728"/>
      <c r="DQ21" s="726"/>
      <c r="DR21" s="727"/>
      <c r="DS21" s="727"/>
      <c r="DT21" s="727"/>
      <c r="DU21" s="728"/>
      <c r="DV21" s="745"/>
      <c r="DW21" s="746"/>
      <c r="DX21" s="746"/>
      <c r="DY21" s="746"/>
      <c r="DZ21" s="763"/>
      <c r="EA21" s="265"/>
    </row>
    <row r="22" spans="1:131" s="287" customFormat="1" ht="26.25" customHeight="1" x14ac:dyDescent="0.15">
      <c r="A22" s="282">
        <v>16</v>
      </c>
      <c r="B22" s="754"/>
      <c r="C22" s="755"/>
      <c r="D22" s="755"/>
      <c r="E22" s="755"/>
      <c r="F22" s="755"/>
      <c r="G22" s="755"/>
      <c r="H22" s="755"/>
      <c r="I22" s="755"/>
      <c r="J22" s="755"/>
      <c r="K22" s="755"/>
      <c r="L22" s="755"/>
      <c r="M22" s="755"/>
      <c r="N22" s="755"/>
      <c r="O22" s="755"/>
      <c r="P22" s="756"/>
      <c r="Q22" s="764"/>
      <c r="R22" s="765"/>
      <c r="S22" s="765"/>
      <c r="T22" s="765"/>
      <c r="U22" s="765"/>
      <c r="V22" s="765"/>
      <c r="W22" s="765"/>
      <c r="X22" s="765"/>
      <c r="Y22" s="765"/>
      <c r="Z22" s="765"/>
      <c r="AA22" s="765"/>
      <c r="AB22" s="765"/>
      <c r="AC22" s="765"/>
      <c r="AD22" s="765"/>
      <c r="AE22" s="766"/>
      <c r="AF22" s="760"/>
      <c r="AG22" s="761"/>
      <c r="AH22" s="761"/>
      <c r="AI22" s="761"/>
      <c r="AJ22" s="762"/>
      <c r="AK22" s="767"/>
      <c r="AL22" s="768"/>
      <c r="AM22" s="768"/>
      <c r="AN22" s="768"/>
      <c r="AO22" s="768"/>
      <c r="AP22" s="768"/>
      <c r="AQ22" s="768"/>
      <c r="AR22" s="768"/>
      <c r="AS22" s="768"/>
      <c r="AT22" s="768"/>
      <c r="AU22" s="769"/>
      <c r="AV22" s="769"/>
      <c r="AW22" s="769"/>
      <c r="AX22" s="769"/>
      <c r="AY22" s="770"/>
      <c r="AZ22" s="771" t="s">
        <v>247</v>
      </c>
      <c r="BA22" s="771"/>
      <c r="BB22" s="771"/>
      <c r="BC22" s="771"/>
      <c r="BD22" s="772"/>
      <c r="BE22" s="263"/>
      <c r="BF22" s="263"/>
      <c r="BG22" s="263"/>
      <c r="BH22" s="263"/>
      <c r="BI22" s="263"/>
      <c r="BJ22" s="263"/>
      <c r="BK22" s="263"/>
      <c r="BL22" s="263"/>
      <c r="BM22" s="263"/>
      <c r="BN22" s="263"/>
      <c r="BO22" s="263"/>
      <c r="BP22" s="263"/>
      <c r="BQ22" s="282">
        <v>16</v>
      </c>
      <c r="BR22" s="285"/>
      <c r="BS22" s="745"/>
      <c r="BT22" s="746"/>
      <c r="BU22" s="746"/>
      <c r="BV22" s="746"/>
      <c r="BW22" s="746"/>
      <c r="BX22" s="746"/>
      <c r="BY22" s="746"/>
      <c r="BZ22" s="746"/>
      <c r="CA22" s="746"/>
      <c r="CB22" s="746"/>
      <c r="CC22" s="746"/>
      <c r="CD22" s="746"/>
      <c r="CE22" s="746"/>
      <c r="CF22" s="746"/>
      <c r="CG22" s="747"/>
      <c r="CH22" s="726"/>
      <c r="CI22" s="727"/>
      <c r="CJ22" s="727"/>
      <c r="CK22" s="727"/>
      <c r="CL22" s="728"/>
      <c r="CM22" s="726"/>
      <c r="CN22" s="727"/>
      <c r="CO22" s="727"/>
      <c r="CP22" s="727"/>
      <c r="CQ22" s="728"/>
      <c r="CR22" s="726"/>
      <c r="CS22" s="727"/>
      <c r="CT22" s="727"/>
      <c r="CU22" s="727"/>
      <c r="CV22" s="728"/>
      <c r="CW22" s="726"/>
      <c r="CX22" s="727"/>
      <c r="CY22" s="727"/>
      <c r="CZ22" s="727"/>
      <c r="DA22" s="728"/>
      <c r="DB22" s="726"/>
      <c r="DC22" s="727"/>
      <c r="DD22" s="727"/>
      <c r="DE22" s="727"/>
      <c r="DF22" s="728"/>
      <c r="DG22" s="726"/>
      <c r="DH22" s="727"/>
      <c r="DI22" s="727"/>
      <c r="DJ22" s="727"/>
      <c r="DK22" s="728"/>
      <c r="DL22" s="726"/>
      <c r="DM22" s="727"/>
      <c r="DN22" s="727"/>
      <c r="DO22" s="727"/>
      <c r="DP22" s="728"/>
      <c r="DQ22" s="726"/>
      <c r="DR22" s="727"/>
      <c r="DS22" s="727"/>
      <c r="DT22" s="727"/>
      <c r="DU22" s="728"/>
      <c r="DV22" s="745"/>
      <c r="DW22" s="746"/>
      <c r="DX22" s="746"/>
      <c r="DY22" s="746"/>
      <c r="DZ22" s="763"/>
      <c r="EA22" s="265"/>
    </row>
    <row r="23" spans="1:131" s="287" customFormat="1" ht="26.25" customHeight="1" thickBot="1" x14ac:dyDescent="0.2">
      <c r="A23" s="280" t="s">
        <v>217</v>
      </c>
      <c r="B23" s="773" t="s">
        <v>246</v>
      </c>
      <c r="C23" s="774"/>
      <c r="D23" s="774"/>
      <c r="E23" s="774"/>
      <c r="F23" s="774"/>
      <c r="G23" s="774"/>
      <c r="H23" s="774"/>
      <c r="I23" s="774"/>
      <c r="J23" s="774"/>
      <c r="K23" s="774"/>
      <c r="L23" s="774"/>
      <c r="M23" s="774"/>
      <c r="N23" s="774"/>
      <c r="O23" s="774"/>
      <c r="P23" s="775"/>
      <c r="Q23" s="776">
        <v>26428</v>
      </c>
      <c r="R23" s="777"/>
      <c r="S23" s="777"/>
      <c r="T23" s="777"/>
      <c r="U23" s="777"/>
      <c r="V23" s="777">
        <v>24624</v>
      </c>
      <c r="W23" s="777"/>
      <c r="X23" s="777"/>
      <c r="Y23" s="777"/>
      <c r="Z23" s="777"/>
      <c r="AA23" s="777">
        <v>1804</v>
      </c>
      <c r="AB23" s="777"/>
      <c r="AC23" s="777"/>
      <c r="AD23" s="777"/>
      <c r="AE23" s="778"/>
      <c r="AF23" s="779">
        <v>1293</v>
      </c>
      <c r="AG23" s="777"/>
      <c r="AH23" s="777"/>
      <c r="AI23" s="777"/>
      <c r="AJ23" s="780"/>
      <c r="AK23" s="781"/>
      <c r="AL23" s="782"/>
      <c r="AM23" s="782"/>
      <c r="AN23" s="782"/>
      <c r="AO23" s="782"/>
      <c r="AP23" s="777">
        <v>13132</v>
      </c>
      <c r="AQ23" s="777"/>
      <c r="AR23" s="777"/>
      <c r="AS23" s="777"/>
      <c r="AT23" s="777"/>
      <c r="AU23" s="783"/>
      <c r="AV23" s="783"/>
      <c r="AW23" s="783"/>
      <c r="AX23" s="783"/>
      <c r="AY23" s="784"/>
      <c r="AZ23" s="785" t="s">
        <v>137</v>
      </c>
      <c r="BA23" s="786"/>
      <c r="BB23" s="786"/>
      <c r="BC23" s="786"/>
      <c r="BD23" s="787"/>
      <c r="BE23" s="263"/>
      <c r="BF23" s="263"/>
      <c r="BG23" s="263"/>
      <c r="BH23" s="263"/>
      <c r="BI23" s="263"/>
      <c r="BJ23" s="263"/>
      <c r="BK23" s="263"/>
      <c r="BL23" s="263"/>
      <c r="BM23" s="263"/>
      <c r="BN23" s="263"/>
      <c r="BO23" s="263"/>
      <c r="BP23" s="263"/>
      <c r="BQ23" s="282">
        <v>17</v>
      </c>
      <c r="BR23" s="285"/>
      <c r="BS23" s="745"/>
      <c r="BT23" s="746"/>
      <c r="BU23" s="746"/>
      <c r="BV23" s="746"/>
      <c r="BW23" s="746"/>
      <c r="BX23" s="746"/>
      <c r="BY23" s="746"/>
      <c r="BZ23" s="746"/>
      <c r="CA23" s="746"/>
      <c r="CB23" s="746"/>
      <c r="CC23" s="746"/>
      <c r="CD23" s="746"/>
      <c r="CE23" s="746"/>
      <c r="CF23" s="746"/>
      <c r="CG23" s="747"/>
      <c r="CH23" s="726"/>
      <c r="CI23" s="727"/>
      <c r="CJ23" s="727"/>
      <c r="CK23" s="727"/>
      <c r="CL23" s="728"/>
      <c r="CM23" s="726"/>
      <c r="CN23" s="727"/>
      <c r="CO23" s="727"/>
      <c r="CP23" s="727"/>
      <c r="CQ23" s="728"/>
      <c r="CR23" s="726"/>
      <c r="CS23" s="727"/>
      <c r="CT23" s="727"/>
      <c r="CU23" s="727"/>
      <c r="CV23" s="728"/>
      <c r="CW23" s="726"/>
      <c r="CX23" s="727"/>
      <c r="CY23" s="727"/>
      <c r="CZ23" s="727"/>
      <c r="DA23" s="728"/>
      <c r="DB23" s="726"/>
      <c r="DC23" s="727"/>
      <c r="DD23" s="727"/>
      <c r="DE23" s="727"/>
      <c r="DF23" s="728"/>
      <c r="DG23" s="726"/>
      <c r="DH23" s="727"/>
      <c r="DI23" s="727"/>
      <c r="DJ23" s="727"/>
      <c r="DK23" s="728"/>
      <c r="DL23" s="726"/>
      <c r="DM23" s="727"/>
      <c r="DN23" s="727"/>
      <c r="DO23" s="727"/>
      <c r="DP23" s="728"/>
      <c r="DQ23" s="726"/>
      <c r="DR23" s="727"/>
      <c r="DS23" s="727"/>
      <c r="DT23" s="727"/>
      <c r="DU23" s="728"/>
      <c r="DV23" s="745"/>
      <c r="DW23" s="746"/>
      <c r="DX23" s="746"/>
      <c r="DY23" s="746"/>
      <c r="DZ23" s="763"/>
      <c r="EA23" s="265"/>
    </row>
    <row r="24" spans="1:131" s="287" customFormat="1" ht="26.25" customHeight="1" x14ac:dyDescent="0.15">
      <c r="A24" s="788" t="s">
        <v>245</v>
      </c>
      <c r="B24" s="788"/>
      <c r="C24" s="788"/>
      <c r="D24" s="788"/>
      <c r="E24" s="788"/>
      <c r="F24" s="788"/>
      <c r="G24" s="788"/>
      <c r="H24" s="788"/>
      <c r="I24" s="788"/>
      <c r="J24" s="788"/>
      <c r="K24" s="788"/>
      <c r="L24" s="788"/>
      <c r="M24" s="788"/>
      <c r="N24" s="788"/>
      <c r="O24" s="788"/>
      <c r="P24" s="788"/>
      <c r="Q24" s="788"/>
      <c r="R24" s="788"/>
      <c r="S24" s="788"/>
      <c r="T24" s="788"/>
      <c r="U24" s="788"/>
      <c r="V24" s="788"/>
      <c r="W24" s="788"/>
      <c r="X24" s="788"/>
      <c r="Y24" s="788"/>
      <c r="Z24" s="788"/>
      <c r="AA24" s="788"/>
      <c r="AB24" s="788"/>
      <c r="AC24" s="788"/>
      <c r="AD24" s="788"/>
      <c r="AE24" s="788"/>
      <c r="AF24" s="788"/>
      <c r="AG24" s="788"/>
      <c r="AH24" s="788"/>
      <c r="AI24" s="788"/>
      <c r="AJ24" s="788"/>
      <c r="AK24" s="788"/>
      <c r="AL24" s="788"/>
      <c r="AM24" s="788"/>
      <c r="AN24" s="788"/>
      <c r="AO24" s="788"/>
      <c r="AP24" s="788"/>
      <c r="AQ24" s="788"/>
      <c r="AR24" s="788"/>
      <c r="AS24" s="788"/>
      <c r="AT24" s="788"/>
      <c r="AU24" s="788"/>
      <c r="AV24" s="788"/>
      <c r="AW24" s="788"/>
      <c r="AX24" s="788"/>
      <c r="AY24" s="788"/>
      <c r="AZ24" s="268"/>
      <c r="BA24" s="268"/>
      <c r="BB24" s="268"/>
      <c r="BC24" s="268"/>
      <c r="BD24" s="268"/>
      <c r="BE24" s="263"/>
      <c r="BF24" s="263"/>
      <c r="BG24" s="263"/>
      <c r="BH24" s="263"/>
      <c r="BI24" s="263"/>
      <c r="BJ24" s="263"/>
      <c r="BK24" s="263"/>
      <c r="BL24" s="263"/>
      <c r="BM24" s="263"/>
      <c r="BN24" s="263"/>
      <c r="BO24" s="263"/>
      <c r="BP24" s="263"/>
      <c r="BQ24" s="282">
        <v>18</v>
      </c>
      <c r="BR24" s="285"/>
      <c r="BS24" s="745"/>
      <c r="BT24" s="746"/>
      <c r="BU24" s="746"/>
      <c r="BV24" s="746"/>
      <c r="BW24" s="746"/>
      <c r="BX24" s="746"/>
      <c r="BY24" s="746"/>
      <c r="BZ24" s="746"/>
      <c r="CA24" s="746"/>
      <c r="CB24" s="746"/>
      <c r="CC24" s="746"/>
      <c r="CD24" s="746"/>
      <c r="CE24" s="746"/>
      <c r="CF24" s="746"/>
      <c r="CG24" s="747"/>
      <c r="CH24" s="726"/>
      <c r="CI24" s="727"/>
      <c r="CJ24" s="727"/>
      <c r="CK24" s="727"/>
      <c r="CL24" s="728"/>
      <c r="CM24" s="726"/>
      <c r="CN24" s="727"/>
      <c r="CO24" s="727"/>
      <c r="CP24" s="727"/>
      <c r="CQ24" s="728"/>
      <c r="CR24" s="726"/>
      <c r="CS24" s="727"/>
      <c r="CT24" s="727"/>
      <c r="CU24" s="727"/>
      <c r="CV24" s="728"/>
      <c r="CW24" s="726"/>
      <c r="CX24" s="727"/>
      <c r="CY24" s="727"/>
      <c r="CZ24" s="727"/>
      <c r="DA24" s="728"/>
      <c r="DB24" s="726"/>
      <c r="DC24" s="727"/>
      <c r="DD24" s="727"/>
      <c r="DE24" s="727"/>
      <c r="DF24" s="728"/>
      <c r="DG24" s="726"/>
      <c r="DH24" s="727"/>
      <c r="DI24" s="727"/>
      <c r="DJ24" s="727"/>
      <c r="DK24" s="728"/>
      <c r="DL24" s="726"/>
      <c r="DM24" s="727"/>
      <c r="DN24" s="727"/>
      <c r="DO24" s="727"/>
      <c r="DP24" s="728"/>
      <c r="DQ24" s="726"/>
      <c r="DR24" s="727"/>
      <c r="DS24" s="727"/>
      <c r="DT24" s="727"/>
      <c r="DU24" s="728"/>
      <c r="DV24" s="745"/>
      <c r="DW24" s="746"/>
      <c r="DX24" s="746"/>
      <c r="DY24" s="746"/>
      <c r="DZ24" s="763"/>
      <c r="EA24" s="265"/>
    </row>
    <row r="25" spans="1:131" ht="26.25" customHeight="1" thickBot="1" x14ac:dyDescent="0.2">
      <c r="A25" s="733" t="s">
        <v>244</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268"/>
      <c r="BK25" s="268"/>
      <c r="BL25" s="268"/>
      <c r="BM25" s="268"/>
      <c r="BN25" s="268"/>
      <c r="BO25" s="275"/>
      <c r="BP25" s="275"/>
      <c r="BQ25" s="282">
        <v>19</v>
      </c>
      <c r="BR25" s="285"/>
      <c r="BS25" s="745"/>
      <c r="BT25" s="746"/>
      <c r="BU25" s="746"/>
      <c r="BV25" s="746"/>
      <c r="BW25" s="746"/>
      <c r="BX25" s="746"/>
      <c r="BY25" s="746"/>
      <c r="BZ25" s="746"/>
      <c r="CA25" s="746"/>
      <c r="CB25" s="746"/>
      <c r="CC25" s="746"/>
      <c r="CD25" s="746"/>
      <c r="CE25" s="746"/>
      <c r="CF25" s="746"/>
      <c r="CG25" s="747"/>
      <c r="CH25" s="726"/>
      <c r="CI25" s="727"/>
      <c r="CJ25" s="727"/>
      <c r="CK25" s="727"/>
      <c r="CL25" s="728"/>
      <c r="CM25" s="726"/>
      <c r="CN25" s="727"/>
      <c r="CO25" s="727"/>
      <c r="CP25" s="727"/>
      <c r="CQ25" s="728"/>
      <c r="CR25" s="726"/>
      <c r="CS25" s="727"/>
      <c r="CT25" s="727"/>
      <c r="CU25" s="727"/>
      <c r="CV25" s="728"/>
      <c r="CW25" s="726"/>
      <c r="CX25" s="727"/>
      <c r="CY25" s="727"/>
      <c r="CZ25" s="727"/>
      <c r="DA25" s="728"/>
      <c r="DB25" s="726"/>
      <c r="DC25" s="727"/>
      <c r="DD25" s="727"/>
      <c r="DE25" s="727"/>
      <c r="DF25" s="728"/>
      <c r="DG25" s="726"/>
      <c r="DH25" s="727"/>
      <c r="DI25" s="727"/>
      <c r="DJ25" s="727"/>
      <c r="DK25" s="728"/>
      <c r="DL25" s="726"/>
      <c r="DM25" s="727"/>
      <c r="DN25" s="727"/>
      <c r="DO25" s="727"/>
      <c r="DP25" s="728"/>
      <c r="DQ25" s="726"/>
      <c r="DR25" s="727"/>
      <c r="DS25" s="727"/>
      <c r="DT25" s="727"/>
      <c r="DU25" s="728"/>
      <c r="DV25" s="745"/>
      <c r="DW25" s="746"/>
      <c r="DX25" s="746"/>
      <c r="DY25" s="746"/>
      <c r="DZ25" s="763"/>
      <c r="EA25" s="262"/>
    </row>
    <row r="26" spans="1:131" ht="26.25" customHeight="1" x14ac:dyDescent="0.15">
      <c r="A26" s="735" t="s">
        <v>243</v>
      </c>
      <c r="B26" s="736"/>
      <c r="C26" s="736"/>
      <c r="D26" s="736"/>
      <c r="E26" s="736"/>
      <c r="F26" s="736"/>
      <c r="G26" s="736"/>
      <c r="H26" s="736"/>
      <c r="I26" s="736"/>
      <c r="J26" s="736"/>
      <c r="K26" s="736"/>
      <c r="L26" s="736"/>
      <c r="M26" s="736"/>
      <c r="N26" s="736"/>
      <c r="O26" s="736"/>
      <c r="P26" s="737"/>
      <c r="Q26" s="696" t="s">
        <v>234</v>
      </c>
      <c r="R26" s="697"/>
      <c r="S26" s="697"/>
      <c r="T26" s="697"/>
      <c r="U26" s="722"/>
      <c r="V26" s="696" t="s">
        <v>233</v>
      </c>
      <c r="W26" s="697"/>
      <c r="X26" s="697"/>
      <c r="Y26" s="697"/>
      <c r="Z26" s="722"/>
      <c r="AA26" s="696" t="s">
        <v>232</v>
      </c>
      <c r="AB26" s="697"/>
      <c r="AC26" s="697"/>
      <c r="AD26" s="697"/>
      <c r="AE26" s="697"/>
      <c r="AF26" s="789" t="s">
        <v>231</v>
      </c>
      <c r="AG26" s="790"/>
      <c r="AH26" s="790"/>
      <c r="AI26" s="790"/>
      <c r="AJ26" s="791"/>
      <c r="AK26" s="697" t="s">
        <v>230</v>
      </c>
      <c r="AL26" s="697"/>
      <c r="AM26" s="697"/>
      <c r="AN26" s="697"/>
      <c r="AO26" s="722"/>
      <c r="AP26" s="696" t="s">
        <v>229</v>
      </c>
      <c r="AQ26" s="697"/>
      <c r="AR26" s="697"/>
      <c r="AS26" s="697"/>
      <c r="AT26" s="722"/>
      <c r="AU26" s="696" t="s">
        <v>242</v>
      </c>
      <c r="AV26" s="697"/>
      <c r="AW26" s="697"/>
      <c r="AX26" s="697"/>
      <c r="AY26" s="722"/>
      <c r="AZ26" s="696" t="s">
        <v>241</v>
      </c>
      <c r="BA26" s="697"/>
      <c r="BB26" s="697"/>
      <c r="BC26" s="697"/>
      <c r="BD26" s="722"/>
      <c r="BE26" s="696" t="s">
        <v>227</v>
      </c>
      <c r="BF26" s="697"/>
      <c r="BG26" s="697"/>
      <c r="BH26" s="697"/>
      <c r="BI26" s="698"/>
      <c r="BJ26" s="268"/>
      <c r="BK26" s="268"/>
      <c r="BL26" s="268"/>
      <c r="BM26" s="268"/>
      <c r="BN26" s="268"/>
      <c r="BO26" s="275"/>
      <c r="BP26" s="275"/>
      <c r="BQ26" s="282">
        <v>20</v>
      </c>
      <c r="BR26" s="285"/>
      <c r="BS26" s="745"/>
      <c r="BT26" s="746"/>
      <c r="BU26" s="746"/>
      <c r="BV26" s="746"/>
      <c r="BW26" s="746"/>
      <c r="BX26" s="746"/>
      <c r="BY26" s="746"/>
      <c r="BZ26" s="746"/>
      <c r="CA26" s="746"/>
      <c r="CB26" s="746"/>
      <c r="CC26" s="746"/>
      <c r="CD26" s="746"/>
      <c r="CE26" s="746"/>
      <c r="CF26" s="746"/>
      <c r="CG26" s="747"/>
      <c r="CH26" s="726"/>
      <c r="CI26" s="727"/>
      <c r="CJ26" s="727"/>
      <c r="CK26" s="727"/>
      <c r="CL26" s="728"/>
      <c r="CM26" s="726"/>
      <c r="CN26" s="727"/>
      <c r="CO26" s="727"/>
      <c r="CP26" s="727"/>
      <c r="CQ26" s="728"/>
      <c r="CR26" s="726"/>
      <c r="CS26" s="727"/>
      <c r="CT26" s="727"/>
      <c r="CU26" s="727"/>
      <c r="CV26" s="728"/>
      <c r="CW26" s="726"/>
      <c r="CX26" s="727"/>
      <c r="CY26" s="727"/>
      <c r="CZ26" s="727"/>
      <c r="DA26" s="728"/>
      <c r="DB26" s="726"/>
      <c r="DC26" s="727"/>
      <c r="DD26" s="727"/>
      <c r="DE26" s="727"/>
      <c r="DF26" s="728"/>
      <c r="DG26" s="726"/>
      <c r="DH26" s="727"/>
      <c r="DI26" s="727"/>
      <c r="DJ26" s="727"/>
      <c r="DK26" s="728"/>
      <c r="DL26" s="726"/>
      <c r="DM26" s="727"/>
      <c r="DN26" s="727"/>
      <c r="DO26" s="727"/>
      <c r="DP26" s="728"/>
      <c r="DQ26" s="726"/>
      <c r="DR26" s="727"/>
      <c r="DS26" s="727"/>
      <c r="DT26" s="727"/>
      <c r="DU26" s="728"/>
      <c r="DV26" s="745"/>
      <c r="DW26" s="746"/>
      <c r="DX26" s="746"/>
      <c r="DY26" s="746"/>
      <c r="DZ26" s="763"/>
      <c r="EA26" s="262"/>
    </row>
    <row r="27" spans="1:131" ht="26.25" customHeight="1" thickBot="1" x14ac:dyDescent="0.2">
      <c r="A27" s="738"/>
      <c r="B27" s="739"/>
      <c r="C27" s="739"/>
      <c r="D27" s="739"/>
      <c r="E27" s="739"/>
      <c r="F27" s="739"/>
      <c r="G27" s="739"/>
      <c r="H27" s="739"/>
      <c r="I27" s="739"/>
      <c r="J27" s="739"/>
      <c r="K27" s="739"/>
      <c r="L27" s="739"/>
      <c r="M27" s="739"/>
      <c r="N27" s="739"/>
      <c r="O27" s="739"/>
      <c r="P27" s="740"/>
      <c r="Q27" s="699"/>
      <c r="R27" s="700"/>
      <c r="S27" s="700"/>
      <c r="T27" s="700"/>
      <c r="U27" s="723"/>
      <c r="V27" s="699"/>
      <c r="W27" s="700"/>
      <c r="X27" s="700"/>
      <c r="Y27" s="700"/>
      <c r="Z27" s="723"/>
      <c r="AA27" s="699"/>
      <c r="AB27" s="700"/>
      <c r="AC27" s="700"/>
      <c r="AD27" s="700"/>
      <c r="AE27" s="700"/>
      <c r="AF27" s="792"/>
      <c r="AG27" s="793"/>
      <c r="AH27" s="793"/>
      <c r="AI27" s="793"/>
      <c r="AJ27" s="794"/>
      <c r="AK27" s="700"/>
      <c r="AL27" s="700"/>
      <c r="AM27" s="700"/>
      <c r="AN27" s="700"/>
      <c r="AO27" s="723"/>
      <c r="AP27" s="699"/>
      <c r="AQ27" s="700"/>
      <c r="AR27" s="700"/>
      <c r="AS27" s="700"/>
      <c r="AT27" s="723"/>
      <c r="AU27" s="699"/>
      <c r="AV27" s="700"/>
      <c r="AW27" s="700"/>
      <c r="AX27" s="700"/>
      <c r="AY27" s="723"/>
      <c r="AZ27" s="699"/>
      <c r="BA27" s="700"/>
      <c r="BB27" s="700"/>
      <c r="BC27" s="700"/>
      <c r="BD27" s="723"/>
      <c r="BE27" s="699"/>
      <c r="BF27" s="700"/>
      <c r="BG27" s="700"/>
      <c r="BH27" s="700"/>
      <c r="BI27" s="701"/>
      <c r="BJ27" s="268"/>
      <c r="BK27" s="268"/>
      <c r="BL27" s="268"/>
      <c r="BM27" s="268"/>
      <c r="BN27" s="268"/>
      <c r="BO27" s="275"/>
      <c r="BP27" s="275"/>
      <c r="BQ27" s="282">
        <v>21</v>
      </c>
      <c r="BR27" s="285"/>
      <c r="BS27" s="745"/>
      <c r="BT27" s="746"/>
      <c r="BU27" s="746"/>
      <c r="BV27" s="746"/>
      <c r="BW27" s="746"/>
      <c r="BX27" s="746"/>
      <c r="BY27" s="746"/>
      <c r="BZ27" s="746"/>
      <c r="CA27" s="746"/>
      <c r="CB27" s="746"/>
      <c r="CC27" s="746"/>
      <c r="CD27" s="746"/>
      <c r="CE27" s="746"/>
      <c r="CF27" s="746"/>
      <c r="CG27" s="747"/>
      <c r="CH27" s="726"/>
      <c r="CI27" s="727"/>
      <c r="CJ27" s="727"/>
      <c r="CK27" s="727"/>
      <c r="CL27" s="728"/>
      <c r="CM27" s="726"/>
      <c r="CN27" s="727"/>
      <c r="CO27" s="727"/>
      <c r="CP27" s="727"/>
      <c r="CQ27" s="728"/>
      <c r="CR27" s="726"/>
      <c r="CS27" s="727"/>
      <c r="CT27" s="727"/>
      <c r="CU27" s="727"/>
      <c r="CV27" s="728"/>
      <c r="CW27" s="726"/>
      <c r="CX27" s="727"/>
      <c r="CY27" s="727"/>
      <c r="CZ27" s="727"/>
      <c r="DA27" s="728"/>
      <c r="DB27" s="726"/>
      <c r="DC27" s="727"/>
      <c r="DD27" s="727"/>
      <c r="DE27" s="727"/>
      <c r="DF27" s="728"/>
      <c r="DG27" s="726"/>
      <c r="DH27" s="727"/>
      <c r="DI27" s="727"/>
      <c r="DJ27" s="727"/>
      <c r="DK27" s="728"/>
      <c r="DL27" s="726"/>
      <c r="DM27" s="727"/>
      <c r="DN27" s="727"/>
      <c r="DO27" s="727"/>
      <c r="DP27" s="728"/>
      <c r="DQ27" s="726"/>
      <c r="DR27" s="727"/>
      <c r="DS27" s="727"/>
      <c r="DT27" s="727"/>
      <c r="DU27" s="728"/>
      <c r="DV27" s="745"/>
      <c r="DW27" s="746"/>
      <c r="DX27" s="746"/>
      <c r="DY27" s="746"/>
      <c r="DZ27" s="763"/>
      <c r="EA27" s="262"/>
    </row>
    <row r="28" spans="1:131" ht="26.25" customHeight="1" thickTop="1" x14ac:dyDescent="0.15">
      <c r="A28" s="286">
        <v>1</v>
      </c>
      <c r="B28" s="702" t="s">
        <v>240</v>
      </c>
      <c r="C28" s="703"/>
      <c r="D28" s="703"/>
      <c r="E28" s="703"/>
      <c r="F28" s="703"/>
      <c r="G28" s="703"/>
      <c r="H28" s="703"/>
      <c r="I28" s="703"/>
      <c r="J28" s="703"/>
      <c r="K28" s="703"/>
      <c r="L28" s="703"/>
      <c r="M28" s="703"/>
      <c r="N28" s="703"/>
      <c r="O28" s="703"/>
      <c r="P28" s="704"/>
      <c r="Q28" s="795">
        <v>5764</v>
      </c>
      <c r="R28" s="796"/>
      <c r="S28" s="796"/>
      <c r="T28" s="796"/>
      <c r="U28" s="796"/>
      <c r="V28" s="796">
        <v>5610</v>
      </c>
      <c r="W28" s="796"/>
      <c r="X28" s="796"/>
      <c r="Y28" s="796"/>
      <c r="Z28" s="796"/>
      <c r="AA28" s="796">
        <v>154</v>
      </c>
      <c r="AB28" s="796"/>
      <c r="AC28" s="796"/>
      <c r="AD28" s="796"/>
      <c r="AE28" s="797"/>
      <c r="AF28" s="798">
        <v>154</v>
      </c>
      <c r="AG28" s="796"/>
      <c r="AH28" s="796"/>
      <c r="AI28" s="796"/>
      <c r="AJ28" s="799"/>
      <c r="AK28" s="806">
        <v>322</v>
      </c>
      <c r="AL28" s="807"/>
      <c r="AM28" s="807"/>
      <c r="AN28" s="807"/>
      <c r="AO28" s="807"/>
      <c r="AP28" s="807" t="s">
        <v>215</v>
      </c>
      <c r="AQ28" s="807"/>
      <c r="AR28" s="807"/>
      <c r="AS28" s="807"/>
      <c r="AT28" s="807"/>
      <c r="AU28" s="807" t="s">
        <v>215</v>
      </c>
      <c r="AV28" s="807"/>
      <c r="AW28" s="807"/>
      <c r="AX28" s="807"/>
      <c r="AY28" s="807"/>
      <c r="AZ28" s="808" t="s">
        <v>215</v>
      </c>
      <c r="BA28" s="808"/>
      <c r="BB28" s="808"/>
      <c r="BC28" s="808"/>
      <c r="BD28" s="808"/>
      <c r="BE28" s="800"/>
      <c r="BF28" s="800"/>
      <c r="BG28" s="800"/>
      <c r="BH28" s="800"/>
      <c r="BI28" s="801"/>
      <c r="BJ28" s="268"/>
      <c r="BK28" s="268"/>
      <c r="BL28" s="268"/>
      <c r="BM28" s="268"/>
      <c r="BN28" s="268"/>
      <c r="BO28" s="275"/>
      <c r="BP28" s="275"/>
      <c r="BQ28" s="282">
        <v>22</v>
      </c>
      <c r="BR28" s="285"/>
      <c r="BS28" s="745"/>
      <c r="BT28" s="746"/>
      <c r="BU28" s="746"/>
      <c r="BV28" s="746"/>
      <c r="BW28" s="746"/>
      <c r="BX28" s="746"/>
      <c r="BY28" s="746"/>
      <c r="BZ28" s="746"/>
      <c r="CA28" s="746"/>
      <c r="CB28" s="746"/>
      <c r="CC28" s="746"/>
      <c r="CD28" s="746"/>
      <c r="CE28" s="746"/>
      <c r="CF28" s="746"/>
      <c r="CG28" s="747"/>
      <c r="CH28" s="726"/>
      <c r="CI28" s="727"/>
      <c r="CJ28" s="727"/>
      <c r="CK28" s="727"/>
      <c r="CL28" s="728"/>
      <c r="CM28" s="726"/>
      <c r="CN28" s="727"/>
      <c r="CO28" s="727"/>
      <c r="CP28" s="727"/>
      <c r="CQ28" s="728"/>
      <c r="CR28" s="726"/>
      <c r="CS28" s="727"/>
      <c r="CT28" s="727"/>
      <c r="CU28" s="727"/>
      <c r="CV28" s="728"/>
      <c r="CW28" s="726"/>
      <c r="CX28" s="727"/>
      <c r="CY28" s="727"/>
      <c r="CZ28" s="727"/>
      <c r="DA28" s="728"/>
      <c r="DB28" s="726"/>
      <c r="DC28" s="727"/>
      <c r="DD28" s="727"/>
      <c r="DE28" s="727"/>
      <c r="DF28" s="728"/>
      <c r="DG28" s="726"/>
      <c r="DH28" s="727"/>
      <c r="DI28" s="727"/>
      <c r="DJ28" s="727"/>
      <c r="DK28" s="728"/>
      <c r="DL28" s="726"/>
      <c r="DM28" s="727"/>
      <c r="DN28" s="727"/>
      <c r="DO28" s="727"/>
      <c r="DP28" s="728"/>
      <c r="DQ28" s="726"/>
      <c r="DR28" s="727"/>
      <c r="DS28" s="727"/>
      <c r="DT28" s="727"/>
      <c r="DU28" s="728"/>
      <c r="DV28" s="745"/>
      <c r="DW28" s="746"/>
      <c r="DX28" s="746"/>
      <c r="DY28" s="746"/>
      <c r="DZ28" s="763"/>
      <c r="EA28" s="262"/>
    </row>
    <row r="29" spans="1:131" ht="26.25" customHeight="1" x14ac:dyDescent="0.15">
      <c r="A29" s="286">
        <v>2</v>
      </c>
      <c r="B29" s="754" t="s">
        <v>167</v>
      </c>
      <c r="C29" s="755"/>
      <c r="D29" s="755"/>
      <c r="E29" s="755"/>
      <c r="F29" s="755"/>
      <c r="G29" s="755"/>
      <c r="H29" s="755"/>
      <c r="I29" s="755"/>
      <c r="J29" s="755"/>
      <c r="K29" s="755"/>
      <c r="L29" s="755"/>
      <c r="M29" s="755"/>
      <c r="N29" s="755"/>
      <c r="O29" s="755"/>
      <c r="P29" s="756"/>
      <c r="Q29" s="757">
        <v>6447</v>
      </c>
      <c r="R29" s="758"/>
      <c r="S29" s="758"/>
      <c r="T29" s="758"/>
      <c r="U29" s="758"/>
      <c r="V29" s="758">
        <v>6166</v>
      </c>
      <c r="W29" s="758"/>
      <c r="X29" s="758"/>
      <c r="Y29" s="758"/>
      <c r="Z29" s="758"/>
      <c r="AA29" s="758">
        <v>281</v>
      </c>
      <c r="AB29" s="758"/>
      <c r="AC29" s="758"/>
      <c r="AD29" s="758"/>
      <c r="AE29" s="759"/>
      <c r="AF29" s="760">
        <v>281</v>
      </c>
      <c r="AG29" s="761"/>
      <c r="AH29" s="761"/>
      <c r="AI29" s="761"/>
      <c r="AJ29" s="762"/>
      <c r="AK29" s="804">
        <v>926</v>
      </c>
      <c r="AL29" s="805"/>
      <c r="AM29" s="805"/>
      <c r="AN29" s="805"/>
      <c r="AO29" s="805"/>
      <c r="AP29" s="805" t="s">
        <v>215</v>
      </c>
      <c r="AQ29" s="805"/>
      <c r="AR29" s="805"/>
      <c r="AS29" s="805"/>
      <c r="AT29" s="805"/>
      <c r="AU29" s="805" t="s">
        <v>215</v>
      </c>
      <c r="AV29" s="805"/>
      <c r="AW29" s="805"/>
      <c r="AX29" s="805"/>
      <c r="AY29" s="805"/>
      <c r="AZ29" s="809" t="s">
        <v>215</v>
      </c>
      <c r="BA29" s="809"/>
      <c r="BB29" s="809"/>
      <c r="BC29" s="809"/>
      <c r="BD29" s="809"/>
      <c r="BE29" s="802"/>
      <c r="BF29" s="802"/>
      <c r="BG29" s="802"/>
      <c r="BH29" s="802"/>
      <c r="BI29" s="803"/>
      <c r="BJ29" s="268"/>
      <c r="BK29" s="268"/>
      <c r="BL29" s="268"/>
      <c r="BM29" s="268"/>
      <c r="BN29" s="268"/>
      <c r="BO29" s="275"/>
      <c r="BP29" s="275"/>
      <c r="BQ29" s="282">
        <v>23</v>
      </c>
      <c r="BR29" s="285"/>
      <c r="BS29" s="745"/>
      <c r="BT29" s="746"/>
      <c r="BU29" s="746"/>
      <c r="BV29" s="746"/>
      <c r="BW29" s="746"/>
      <c r="BX29" s="746"/>
      <c r="BY29" s="746"/>
      <c r="BZ29" s="746"/>
      <c r="CA29" s="746"/>
      <c r="CB29" s="746"/>
      <c r="CC29" s="746"/>
      <c r="CD29" s="746"/>
      <c r="CE29" s="746"/>
      <c r="CF29" s="746"/>
      <c r="CG29" s="747"/>
      <c r="CH29" s="726"/>
      <c r="CI29" s="727"/>
      <c r="CJ29" s="727"/>
      <c r="CK29" s="727"/>
      <c r="CL29" s="728"/>
      <c r="CM29" s="726"/>
      <c r="CN29" s="727"/>
      <c r="CO29" s="727"/>
      <c r="CP29" s="727"/>
      <c r="CQ29" s="728"/>
      <c r="CR29" s="726"/>
      <c r="CS29" s="727"/>
      <c r="CT29" s="727"/>
      <c r="CU29" s="727"/>
      <c r="CV29" s="728"/>
      <c r="CW29" s="726"/>
      <c r="CX29" s="727"/>
      <c r="CY29" s="727"/>
      <c r="CZ29" s="727"/>
      <c r="DA29" s="728"/>
      <c r="DB29" s="726"/>
      <c r="DC29" s="727"/>
      <c r="DD29" s="727"/>
      <c r="DE29" s="727"/>
      <c r="DF29" s="728"/>
      <c r="DG29" s="726"/>
      <c r="DH29" s="727"/>
      <c r="DI29" s="727"/>
      <c r="DJ29" s="727"/>
      <c r="DK29" s="728"/>
      <c r="DL29" s="726"/>
      <c r="DM29" s="727"/>
      <c r="DN29" s="727"/>
      <c r="DO29" s="727"/>
      <c r="DP29" s="728"/>
      <c r="DQ29" s="726"/>
      <c r="DR29" s="727"/>
      <c r="DS29" s="727"/>
      <c r="DT29" s="727"/>
      <c r="DU29" s="728"/>
      <c r="DV29" s="745"/>
      <c r="DW29" s="746"/>
      <c r="DX29" s="746"/>
      <c r="DY29" s="746"/>
      <c r="DZ29" s="763"/>
      <c r="EA29" s="262"/>
    </row>
    <row r="30" spans="1:131" ht="26.25" customHeight="1" x14ac:dyDescent="0.15">
      <c r="A30" s="286">
        <v>3</v>
      </c>
      <c r="B30" s="754" t="s">
        <v>164</v>
      </c>
      <c r="C30" s="755"/>
      <c r="D30" s="755"/>
      <c r="E30" s="755"/>
      <c r="F30" s="755"/>
      <c r="G30" s="755"/>
      <c r="H30" s="755"/>
      <c r="I30" s="755"/>
      <c r="J30" s="755"/>
      <c r="K30" s="755"/>
      <c r="L30" s="755"/>
      <c r="M30" s="755"/>
      <c r="N30" s="755"/>
      <c r="O30" s="755"/>
      <c r="P30" s="756"/>
      <c r="Q30" s="757">
        <v>1288</v>
      </c>
      <c r="R30" s="758"/>
      <c r="S30" s="758"/>
      <c r="T30" s="758"/>
      <c r="U30" s="758"/>
      <c r="V30" s="758">
        <v>1282</v>
      </c>
      <c r="W30" s="758"/>
      <c r="X30" s="758"/>
      <c r="Y30" s="758"/>
      <c r="Z30" s="758"/>
      <c r="AA30" s="758">
        <v>6</v>
      </c>
      <c r="AB30" s="758"/>
      <c r="AC30" s="758"/>
      <c r="AD30" s="758"/>
      <c r="AE30" s="759"/>
      <c r="AF30" s="760">
        <v>6</v>
      </c>
      <c r="AG30" s="761"/>
      <c r="AH30" s="761"/>
      <c r="AI30" s="761"/>
      <c r="AJ30" s="762"/>
      <c r="AK30" s="804">
        <v>198</v>
      </c>
      <c r="AL30" s="805"/>
      <c r="AM30" s="805"/>
      <c r="AN30" s="805"/>
      <c r="AO30" s="805"/>
      <c r="AP30" s="805" t="s">
        <v>215</v>
      </c>
      <c r="AQ30" s="805"/>
      <c r="AR30" s="805"/>
      <c r="AS30" s="805"/>
      <c r="AT30" s="805"/>
      <c r="AU30" s="805" t="s">
        <v>215</v>
      </c>
      <c r="AV30" s="805"/>
      <c r="AW30" s="805"/>
      <c r="AX30" s="805"/>
      <c r="AY30" s="805"/>
      <c r="AZ30" s="809" t="s">
        <v>215</v>
      </c>
      <c r="BA30" s="809"/>
      <c r="BB30" s="809"/>
      <c r="BC30" s="809"/>
      <c r="BD30" s="809"/>
      <c r="BE30" s="802"/>
      <c r="BF30" s="802"/>
      <c r="BG30" s="802"/>
      <c r="BH30" s="802"/>
      <c r="BI30" s="803"/>
      <c r="BJ30" s="268"/>
      <c r="BK30" s="268"/>
      <c r="BL30" s="268"/>
      <c r="BM30" s="268"/>
      <c r="BN30" s="268"/>
      <c r="BO30" s="275"/>
      <c r="BP30" s="275"/>
      <c r="BQ30" s="282">
        <v>24</v>
      </c>
      <c r="BR30" s="285"/>
      <c r="BS30" s="745"/>
      <c r="BT30" s="746"/>
      <c r="BU30" s="746"/>
      <c r="BV30" s="746"/>
      <c r="BW30" s="746"/>
      <c r="BX30" s="746"/>
      <c r="BY30" s="746"/>
      <c r="BZ30" s="746"/>
      <c r="CA30" s="746"/>
      <c r="CB30" s="746"/>
      <c r="CC30" s="746"/>
      <c r="CD30" s="746"/>
      <c r="CE30" s="746"/>
      <c r="CF30" s="746"/>
      <c r="CG30" s="747"/>
      <c r="CH30" s="726"/>
      <c r="CI30" s="727"/>
      <c r="CJ30" s="727"/>
      <c r="CK30" s="727"/>
      <c r="CL30" s="728"/>
      <c r="CM30" s="726"/>
      <c r="CN30" s="727"/>
      <c r="CO30" s="727"/>
      <c r="CP30" s="727"/>
      <c r="CQ30" s="728"/>
      <c r="CR30" s="726"/>
      <c r="CS30" s="727"/>
      <c r="CT30" s="727"/>
      <c r="CU30" s="727"/>
      <c r="CV30" s="728"/>
      <c r="CW30" s="726"/>
      <c r="CX30" s="727"/>
      <c r="CY30" s="727"/>
      <c r="CZ30" s="727"/>
      <c r="DA30" s="728"/>
      <c r="DB30" s="726"/>
      <c r="DC30" s="727"/>
      <c r="DD30" s="727"/>
      <c r="DE30" s="727"/>
      <c r="DF30" s="728"/>
      <c r="DG30" s="726"/>
      <c r="DH30" s="727"/>
      <c r="DI30" s="727"/>
      <c r="DJ30" s="727"/>
      <c r="DK30" s="728"/>
      <c r="DL30" s="726"/>
      <c r="DM30" s="727"/>
      <c r="DN30" s="727"/>
      <c r="DO30" s="727"/>
      <c r="DP30" s="728"/>
      <c r="DQ30" s="726"/>
      <c r="DR30" s="727"/>
      <c r="DS30" s="727"/>
      <c r="DT30" s="727"/>
      <c r="DU30" s="728"/>
      <c r="DV30" s="745"/>
      <c r="DW30" s="746"/>
      <c r="DX30" s="746"/>
      <c r="DY30" s="746"/>
      <c r="DZ30" s="763"/>
      <c r="EA30" s="262"/>
    </row>
    <row r="31" spans="1:131" ht="26.25" customHeight="1" x14ac:dyDescent="0.15">
      <c r="A31" s="286">
        <v>4</v>
      </c>
      <c r="B31" s="754" t="s">
        <v>170</v>
      </c>
      <c r="C31" s="755"/>
      <c r="D31" s="755"/>
      <c r="E31" s="755"/>
      <c r="F31" s="755"/>
      <c r="G31" s="755"/>
      <c r="H31" s="755"/>
      <c r="I31" s="755"/>
      <c r="J31" s="755"/>
      <c r="K31" s="755"/>
      <c r="L31" s="755"/>
      <c r="M31" s="755"/>
      <c r="N31" s="755"/>
      <c r="O31" s="755"/>
      <c r="P31" s="756"/>
      <c r="Q31" s="757">
        <v>1223</v>
      </c>
      <c r="R31" s="758"/>
      <c r="S31" s="758"/>
      <c r="T31" s="758"/>
      <c r="U31" s="758"/>
      <c r="V31" s="758">
        <v>1154</v>
      </c>
      <c r="W31" s="758"/>
      <c r="X31" s="758"/>
      <c r="Y31" s="758"/>
      <c r="Z31" s="758"/>
      <c r="AA31" s="758">
        <v>69</v>
      </c>
      <c r="AB31" s="758"/>
      <c r="AC31" s="758"/>
      <c r="AD31" s="758"/>
      <c r="AE31" s="759"/>
      <c r="AF31" s="760">
        <v>1436</v>
      </c>
      <c r="AG31" s="761"/>
      <c r="AH31" s="761"/>
      <c r="AI31" s="761"/>
      <c r="AJ31" s="762"/>
      <c r="AK31" s="804">
        <v>1</v>
      </c>
      <c r="AL31" s="805"/>
      <c r="AM31" s="805"/>
      <c r="AN31" s="805"/>
      <c r="AO31" s="805"/>
      <c r="AP31" s="805">
        <v>714</v>
      </c>
      <c r="AQ31" s="805"/>
      <c r="AR31" s="805"/>
      <c r="AS31" s="805"/>
      <c r="AT31" s="805"/>
      <c r="AU31" s="805">
        <v>2</v>
      </c>
      <c r="AV31" s="805"/>
      <c r="AW31" s="805"/>
      <c r="AX31" s="805"/>
      <c r="AY31" s="805"/>
      <c r="AZ31" s="809" t="s">
        <v>215</v>
      </c>
      <c r="BA31" s="809"/>
      <c r="BB31" s="809"/>
      <c r="BC31" s="809"/>
      <c r="BD31" s="809"/>
      <c r="BE31" s="802" t="s">
        <v>239</v>
      </c>
      <c r="BF31" s="802"/>
      <c r="BG31" s="802"/>
      <c r="BH31" s="802"/>
      <c r="BI31" s="803"/>
      <c r="BJ31" s="268"/>
      <c r="BK31" s="268"/>
      <c r="BL31" s="268"/>
      <c r="BM31" s="268"/>
      <c r="BN31" s="268"/>
      <c r="BO31" s="275"/>
      <c r="BP31" s="275"/>
      <c r="BQ31" s="282">
        <v>25</v>
      </c>
      <c r="BR31" s="285"/>
      <c r="BS31" s="745"/>
      <c r="BT31" s="746"/>
      <c r="BU31" s="746"/>
      <c r="BV31" s="746"/>
      <c r="BW31" s="746"/>
      <c r="BX31" s="746"/>
      <c r="BY31" s="746"/>
      <c r="BZ31" s="746"/>
      <c r="CA31" s="746"/>
      <c r="CB31" s="746"/>
      <c r="CC31" s="746"/>
      <c r="CD31" s="746"/>
      <c r="CE31" s="746"/>
      <c r="CF31" s="746"/>
      <c r="CG31" s="747"/>
      <c r="CH31" s="726"/>
      <c r="CI31" s="727"/>
      <c r="CJ31" s="727"/>
      <c r="CK31" s="727"/>
      <c r="CL31" s="728"/>
      <c r="CM31" s="726"/>
      <c r="CN31" s="727"/>
      <c r="CO31" s="727"/>
      <c r="CP31" s="727"/>
      <c r="CQ31" s="728"/>
      <c r="CR31" s="726"/>
      <c r="CS31" s="727"/>
      <c r="CT31" s="727"/>
      <c r="CU31" s="727"/>
      <c r="CV31" s="728"/>
      <c r="CW31" s="726"/>
      <c r="CX31" s="727"/>
      <c r="CY31" s="727"/>
      <c r="CZ31" s="727"/>
      <c r="DA31" s="728"/>
      <c r="DB31" s="726"/>
      <c r="DC31" s="727"/>
      <c r="DD31" s="727"/>
      <c r="DE31" s="727"/>
      <c r="DF31" s="728"/>
      <c r="DG31" s="726"/>
      <c r="DH31" s="727"/>
      <c r="DI31" s="727"/>
      <c r="DJ31" s="727"/>
      <c r="DK31" s="728"/>
      <c r="DL31" s="726"/>
      <c r="DM31" s="727"/>
      <c r="DN31" s="727"/>
      <c r="DO31" s="727"/>
      <c r="DP31" s="728"/>
      <c r="DQ31" s="726"/>
      <c r="DR31" s="727"/>
      <c r="DS31" s="727"/>
      <c r="DT31" s="727"/>
      <c r="DU31" s="728"/>
      <c r="DV31" s="745"/>
      <c r="DW31" s="746"/>
      <c r="DX31" s="746"/>
      <c r="DY31" s="746"/>
      <c r="DZ31" s="763"/>
      <c r="EA31" s="262"/>
    </row>
    <row r="32" spans="1:131" ht="26.25" customHeight="1" x14ac:dyDescent="0.15">
      <c r="A32" s="286">
        <v>5</v>
      </c>
      <c r="B32" s="754" t="s">
        <v>173</v>
      </c>
      <c r="C32" s="755"/>
      <c r="D32" s="755"/>
      <c r="E32" s="755"/>
      <c r="F32" s="755"/>
      <c r="G32" s="755"/>
      <c r="H32" s="755"/>
      <c r="I32" s="755"/>
      <c r="J32" s="755"/>
      <c r="K32" s="755"/>
      <c r="L32" s="755"/>
      <c r="M32" s="755"/>
      <c r="N32" s="755"/>
      <c r="O32" s="755"/>
      <c r="P32" s="756"/>
      <c r="Q32" s="757">
        <v>1200</v>
      </c>
      <c r="R32" s="758"/>
      <c r="S32" s="758"/>
      <c r="T32" s="758"/>
      <c r="U32" s="758"/>
      <c r="V32" s="758">
        <v>1118</v>
      </c>
      <c r="W32" s="758"/>
      <c r="X32" s="758"/>
      <c r="Y32" s="758"/>
      <c r="Z32" s="758"/>
      <c r="AA32" s="758">
        <v>82</v>
      </c>
      <c r="AB32" s="758"/>
      <c r="AC32" s="758"/>
      <c r="AD32" s="758"/>
      <c r="AE32" s="759"/>
      <c r="AF32" s="760">
        <v>661</v>
      </c>
      <c r="AG32" s="761"/>
      <c r="AH32" s="761"/>
      <c r="AI32" s="761"/>
      <c r="AJ32" s="762"/>
      <c r="AK32" s="804">
        <v>347</v>
      </c>
      <c r="AL32" s="805"/>
      <c r="AM32" s="805"/>
      <c r="AN32" s="805"/>
      <c r="AO32" s="805"/>
      <c r="AP32" s="805">
        <v>5260</v>
      </c>
      <c r="AQ32" s="805"/>
      <c r="AR32" s="805"/>
      <c r="AS32" s="805"/>
      <c r="AT32" s="805"/>
      <c r="AU32" s="805">
        <v>3158</v>
      </c>
      <c r="AV32" s="805"/>
      <c r="AW32" s="805"/>
      <c r="AX32" s="805"/>
      <c r="AY32" s="805"/>
      <c r="AZ32" s="809" t="s">
        <v>215</v>
      </c>
      <c r="BA32" s="809"/>
      <c r="BB32" s="809"/>
      <c r="BC32" s="809"/>
      <c r="BD32" s="809"/>
      <c r="BE32" s="802" t="s">
        <v>239</v>
      </c>
      <c r="BF32" s="802"/>
      <c r="BG32" s="802"/>
      <c r="BH32" s="802"/>
      <c r="BI32" s="803"/>
      <c r="BJ32" s="268"/>
      <c r="BK32" s="268"/>
      <c r="BL32" s="268"/>
      <c r="BM32" s="268"/>
      <c r="BN32" s="268"/>
      <c r="BO32" s="275"/>
      <c r="BP32" s="275"/>
      <c r="BQ32" s="282">
        <v>26</v>
      </c>
      <c r="BR32" s="285"/>
      <c r="BS32" s="745"/>
      <c r="BT32" s="746"/>
      <c r="BU32" s="746"/>
      <c r="BV32" s="746"/>
      <c r="BW32" s="746"/>
      <c r="BX32" s="746"/>
      <c r="BY32" s="746"/>
      <c r="BZ32" s="746"/>
      <c r="CA32" s="746"/>
      <c r="CB32" s="746"/>
      <c r="CC32" s="746"/>
      <c r="CD32" s="746"/>
      <c r="CE32" s="746"/>
      <c r="CF32" s="746"/>
      <c r="CG32" s="747"/>
      <c r="CH32" s="726"/>
      <c r="CI32" s="727"/>
      <c r="CJ32" s="727"/>
      <c r="CK32" s="727"/>
      <c r="CL32" s="728"/>
      <c r="CM32" s="726"/>
      <c r="CN32" s="727"/>
      <c r="CO32" s="727"/>
      <c r="CP32" s="727"/>
      <c r="CQ32" s="728"/>
      <c r="CR32" s="726"/>
      <c r="CS32" s="727"/>
      <c r="CT32" s="727"/>
      <c r="CU32" s="727"/>
      <c r="CV32" s="728"/>
      <c r="CW32" s="726"/>
      <c r="CX32" s="727"/>
      <c r="CY32" s="727"/>
      <c r="CZ32" s="727"/>
      <c r="DA32" s="728"/>
      <c r="DB32" s="726"/>
      <c r="DC32" s="727"/>
      <c r="DD32" s="727"/>
      <c r="DE32" s="727"/>
      <c r="DF32" s="728"/>
      <c r="DG32" s="726"/>
      <c r="DH32" s="727"/>
      <c r="DI32" s="727"/>
      <c r="DJ32" s="727"/>
      <c r="DK32" s="728"/>
      <c r="DL32" s="726"/>
      <c r="DM32" s="727"/>
      <c r="DN32" s="727"/>
      <c r="DO32" s="727"/>
      <c r="DP32" s="728"/>
      <c r="DQ32" s="726"/>
      <c r="DR32" s="727"/>
      <c r="DS32" s="727"/>
      <c r="DT32" s="727"/>
      <c r="DU32" s="728"/>
      <c r="DV32" s="745"/>
      <c r="DW32" s="746"/>
      <c r="DX32" s="746"/>
      <c r="DY32" s="746"/>
      <c r="DZ32" s="763"/>
      <c r="EA32" s="262"/>
    </row>
    <row r="33" spans="1:131" ht="26.25" customHeight="1" x14ac:dyDescent="0.15">
      <c r="A33" s="286">
        <v>6</v>
      </c>
      <c r="B33" s="754"/>
      <c r="C33" s="755"/>
      <c r="D33" s="755"/>
      <c r="E33" s="755"/>
      <c r="F33" s="755"/>
      <c r="G33" s="755"/>
      <c r="H33" s="755"/>
      <c r="I33" s="755"/>
      <c r="J33" s="755"/>
      <c r="K33" s="755"/>
      <c r="L33" s="755"/>
      <c r="M33" s="755"/>
      <c r="N33" s="755"/>
      <c r="O33" s="755"/>
      <c r="P33" s="756"/>
      <c r="Q33" s="757"/>
      <c r="R33" s="758"/>
      <c r="S33" s="758"/>
      <c r="T33" s="758"/>
      <c r="U33" s="758"/>
      <c r="V33" s="758"/>
      <c r="W33" s="758"/>
      <c r="X33" s="758"/>
      <c r="Y33" s="758"/>
      <c r="Z33" s="758"/>
      <c r="AA33" s="758"/>
      <c r="AB33" s="758"/>
      <c r="AC33" s="758"/>
      <c r="AD33" s="758"/>
      <c r="AE33" s="759"/>
      <c r="AF33" s="760"/>
      <c r="AG33" s="761"/>
      <c r="AH33" s="761"/>
      <c r="AI33" s="761"/>
      <c r="AJ33" s="762"/>
      <c r="AK33" s="804"/>
      <c r="AL33" s="805"/>
      <c r="AM33" s="805"/>
      <c r="AN33" s="805"/>
      <c r="AO33" s="805"/>
      <c r="AP33" s="805"/>
      <c r="AQ33" s="805"/>
      <c r="AR33" s="805"/>
      <c r="AS33" s="805"/>
      <c r="AT33" s="805"/>
      <c r="AU33" s="805"/>
      <c r="AV33" s="805"/>
      <c r="AW33" s="805"/>
      <c r="AX33" s="805"/>
      <c r="AY33" s="805"/>
      <c r="AZ33" s="809"/>
      <c r="BA33" s="809"/>
      <c r="BB33" s="809"/>
      <c r="BC33" s="809"/>
      <c r="BD33" s="809"/>
      <c r="BE33" s="802"/>
      <c r="BF33" s="802"/>
      <c r="BG33" s="802"/>
      <c r="BH33" s="802"/>
      <c r="BI33" s="803"/>
      <c r="BJ33" s="268"/>
      <c r="BK33" s="268"/>
      <c r="BL33" s="268"/>
      <c r="BM33" s="268"/>
      <c r="BN33" s="268"/>
      <c r="BO33" s="275"/>
      <c r="BP33" s="275"/>
      <c r="BQ33" s="282">
        <v>27</v>
      </c>
      <c r="BR33" s="285"/>
      <c r="BS33" s="745"/>
      <c r="BT33" s="746"/>
      <c r="BU33" s="746"/>
      <c r="BV33" s="746"/>
      <c r="BW33" s="746"/>
      <c r="BX33" s="746"/>
      <c r="BY33" s="746"/>
      <c r="BZ33" s="746"/>
      <c r="CA33" s="746"/>
      <c r="CB33" s="746"/>
      <c r="CC33" s="746"/>
      <c r="CD33" s="746"/>
      <c r="CE33" s="746"/>
      <c r="CF33" s="746"/>
      <c r="CG33" s="747"/>
      <c r="CH33" s="726"/>
      <c r="CI33" s="727"/>
      <c r="CJ33" s="727"/>
      <c r="CK33" s="727"/>
      <c r="CL33" s="728"/>
      <c r="CM33" s="726"/>
      <c r="CN33" s="727"/>
      <c r="CO33" s="727"/>
      <c r="CP33" s="727"/>
      <c r="CQ33" s="728"/>
      <c r="CR33" s="726"/>
      <c r="CS33" s="727"/>
      <c r="CT33" s="727"/>
      <c r="CU33" s="727"/>
      <c r="CV33" s="728"/>
      <c r="CW33" s="726"/>
      <c r="CX33" s="727"/>
      <c r="CY33" s="727"/>
      <c r="CZ33" s="727"/>
      <c r="DA33" s="728"/>
      <c r="DB33" s="726"/>
      <c r="DC33" s="727"/>
      <c r="DD33" s="727"/>
      <c r="DE33" s="727"/>
      <c r="DF33" s="728"/>
      <c r="DG33" s="726"/>
      <c r="DH33" s="727"/>
      <c r="DI33" s="727"/>
      <c r="DJ33" s="727"/>
      <c r="DK33" s="728"/>
      <c r="DL33" s="726"/>
      <c r="DM33" s="727"/>
      <c r="DN33" s="727"/>
      <c r="DO33" s="727"/>
      <c r="DP33" s="728"/>
      <c r="DQ33" s="726"/>
      <c r="DR33" s="727"/>
      <c r="DS33" s="727"/>
      <c r="DT33" s="727"/>
      <c r="DU33" s="728"/>
      <c r="DV33" s="745"/>
      <c r="DW33" s="746"/>
      <c r="DX33" s="746"/>
      <c r="DY33" s="746"/>
      <c r="DZ33" s="763"/>
      <c r="EA33" s="262"/>
    </row>
    <row r="34" spans="1:131" ht="26.25" customHeight="1" x14ac:dyDescent="0.15">
      <c r="A34" s="286">
        <v>7</v>
      </c>
      <c r="B34" s="754"/>
      <c r="C34" s="755"/>
      <c r="D34" s="755"/>
      <c r="E34" s="755"/>
      <c r="F34" s="755"/>
      <c r="G34" s="755"/>
      <c r="H34" s="755"/>
      <c r="I34" s="755"/>
      <c r="J34" s="755"/>
      <c r="K34" s="755"/>
      <c r="L34" s="755"/>
      <c r="M34" s="755"/>
      <c r="N34" s="755"/>
      <c r="O34" s="755"/>
      <c r="P34" s="756"/>
      <c r="Q34" s="757"/>
      <c r="R34" s="758"/>
      <c r="S34" s="758"/>
      <c r="T34" s="758"/>
      <c r="U34" s="758"/>
      <c r="V34" s="758"/>
      <c r="W34" s="758"/>
      <c r="X34" s="758"/>
      <c r="Y34" s="758"/>
      <c r="Z34" s="758"/>
      <c r="AA34" s="758"/>
      <c r="AB34" s="758"/>
      <c r="AC34" s="758"/>
      <c r="AD34" s="758"/>
      <c r="AE34" s="759"/>
      <c r="AF34" s="760"/>
      <c r="AG34" s="761"/>
      <c r="AH34" s="761"/>
      <c r="AI34" s="761"/>
      <c r="AJ34" s="762"/>
      <c r="AK34" s="804"/>
      <c r="AL34" s="805"/>
      <c r="AM34" s="805"/>
      <c r="AN34" s="805"/>
      <c r="AO34" s="805"/>
      <c r="AP34" s="805"/>
      <c r="AQ34" s="805"/>
      <c r="AR34" s="805"/>
      <c r="AS34" s="805"/>
      <c r="AT34" s="805"/>
      <c r="AU34" s="805"/>
      <c r="AV34" s="805"/>
      <c r="AW34" s="805"/>
      <c r="AX34" s="805"/>
      <c r="AY34" s="805"/>
      <c r="AZ34" s="809"/>
      <c r="BA34" s="809"/>
      <c r="BB34" s="809"/>
      <c r="BC34" s="809"/>
      <c r="BD34" s="809"/>
      <c r="BE34" s="802"/>
      <c r="BF34" s="802"/>
      <c r="BG34" s="802"/>
      <c r="BH34" s="802"/>
      <c r="BI34" s="803"/>
      <c r="BJ34" s="268"/>
      <c r="BK34" s="268"/>
      <c r="BL34" s="268"/>
      <c r="BM34" s="268"/>
      <c r="BN34" s="268"/>
      <c r="BO34" s="275"/>
      <c r="BP34" s="275"/>
      <c r="BQ34" s="282">
        <v>28</v>
      </c>
      <c r="BR34" s="285"/>
      <c r="BS34" s="745"/>
      <c r="BT34" s="746"/>
      <c r="BU34" s="746"/>
      <c r="BV34" s="746"/>
      <c r="BW34" s="746"/>
      <c r="BX34" s="746"/>
      <c r="BY34" s="746"/>
      <c r="BZ34" s="746"/>
      <c r="CA34" s="746"/>
      <c r="CB34" s="746"/>
      <c r="CC34" s="746"/>
      <c r="CD34" s="746"/>
      <c r="CE34" s="746"/>
      <c r="CF34" s="746"/>
      <c r="CG34" s="747"/>
      <c r="CH34" s="726"/>
      <c r="CI34" s="727"/>
      <c r="CJ34" s="727"/>
      <c r="CK34" s="727"/>
      <c r="CL34" s="728"/>
      <c r="CM34" s="726"/>
      <c r="CN34" s="727"/>
      <c r="CO34" s="727"/>
      <c r="CP34" s="727"/>
      <c r="CQ34" s="728"/>
      <c r="CR34" s="726"/>
      <c r="CS34" s="727"/>
      <c r="CT34" s="727"/>
      <c r="CU34" s="727"/>
      <c r="CV34" s="728"/>
      <c r="CW34" s="726"/>
      <c r="CX34" s="727"/>
      <c r="CY34" s="727"/>
      <c r="CZ34" s="727"/>
      <c r="DA34" s="728"/>
      <c r="DB34" s="726"/>
      <c r="DC34" s="727"/>
      <c r="DD34" s="727"/>
      <c r="DE34" s="727"/>
      <c r="DF34" s="728"/>
      <c r="DG34" s="726"/>
      <c r="DH34" s="727"/>
      <c r="DI34" s="727"/>
      <c r="DJ34" s="727"/>
      <c r="DK34" s="728"/>
      <c r="DL34" s="726"/>
      <c r="DM34" s="727"/>
      <c r="DN34" s="727"/>
      <c r="DO34" s="727"/>
      <c r="DP34" s="728"/>
      <c r="DQ34" s="726"/>
      <c r="DR34" s="727"/>
      <c r="DS34" s="727"/>
      <c r="DT34" s="727"/>
      <c r="DU34" s="728"/>
      <c r="DV34" s="745"/>
      <c r="DW34" s="746"/>
      <c r="DX34" s="746"/>
      <c r="DY34" s="746"/>
      <c r="DZ34" s="763"/>
      <c r="EA34" s="262"/>
    </row>
    <row r="35" spans="1:131" ht="26.25" customHeight="1" x14ac:dyDescent="0.15">
      <c r="A35" s="286">
        <v>8</v>
      </c>
      <c r="B35" s="754"/>
      <c r="C35" s="755"/>
      <c r="D35" s="755"/>
      <c r="E35" s="755"/>
      <c r="F35" s="755"/>
      <c r="G35" s="755"/>
      <c r="H35" s="755"/>
      <c r="I35" s="755"/>
      <c r="J35" s="755"/>
      <c r="K35" s="755"/>
      <c r="L35" s="755"/>
      <c r="M35" s="755"/>
      <c r="N35" s="755"/>
      <c r="O35" s="755"/>
      <c r="P35" s="756"/>
      <c r="Q35" s="757"/>
      <c r="R35" s="758"/>
      <c r="S35" s="758"/>
      <c r="T35" s="758"/>
      <c r="U35" s="758"/>
      <c r="V35" s="758"/>
      <c r="W35" s="758"/>
      <c r="X35" s="758"/>
      <c r="Y35" s="758"/>
      <c r="Z35" s="758"/>
      <c r="AA35" s="758"/>
      <c r="AB35" s="758"/>
      <c r="AC35" s="758"/>
      <c r="AD35" s="758"/>
      <c r="AE35" s="759"/>
      <c r="AF35" s="760"/>
      <c r="AG35" s="761"/>
      <c r="AH35" s="761"/>
      <c r="AI35" s="761"/>
      <c r="AJ35" s="762"/>
      <c r="AK35" s="804"/>
      <c r="AL35" s="805"/>
      <c r="AM35" s="805"/>
      <c r="AN35" s="805"/>
      <c r="AO35" s="805"/>
      <c r="AP35" s="805"/>
      <c r="AQ35" s="805"/>
      <c r="AR35" s="805"/>
      <c r="AS35" s="805"/>
      <c r="AT35" s="805"/>
      <c r="AU35" s="805"/>
      <c r="AV35" s="805"/>
      <c r="AW35" s="805"/>
      <c r="AX35" s="805"/>
      <c r="AY35" s="805"/>
      <c r="AZ35" s="809"/>
      <c r="BA35" s="809"/>
      <c r="BB35" s="809"/>
      <c r="BC35" s="809"/>
      <c r="BD35" s="809"/>
      <c r="BE35" s="802"/>
      <c r="BF35" s="802"/>
      <c r="BG35" s="802"/>
      <c r="BH35" s="802"/>
      <c r="BI35" s="803"/>
      <c r="BJ35" s="268"/>
      <c r="BK35" s="268"/>
      <c r="BL35" s="268"/>
      <c r="BM35" s="268"/>
      <c r="BN35" s="268"/>
      <c r="BO35" s="275"/>
      <c r="BP35" s="275"/>
      <c r="BQ35" s="282">
        <v>29</v>
      </c>
      <c r="BR35" s="285"/>
      <c r="BS35" s="745"/>
      <c r="BT35" s="746"/>
      <c r="BU35" s="746"/>
      <c r="BV35" s="746"/>
      <c r="BW35" s="746"/>
      <c r="BX35" s="746"/>
      <c r="BY35" s="746"/>
      <c r="BZ35" s="746"/>
      <c r="CA35" s="746"/>
      <c r="CB35" s="746"/>
      <c r="CC35" s="746"/>
      <c r="CD35" s="746"/>
      <c r="CE35" s="746"/>
      <c r="CF35" s="746"/>
      <c r="CG35" s="747"/>
      <c r="CH35" s="726"/>
      <c r="CI35" s="727"/>
      <c r="CJ35" s="727"/>
      <c r="CK35" s="727"/>
      <c r="CL35" s="728"/>
      <c r="CM35" s="726"/>
      <c r="CN35" s="727"/>
      <c r="CO35" s="727"/>
      <c r="CP35" s="727"/>
      <c r="CQ35" s="728"/>
      <c r="CR35" s="726"/>
      <c r="CS35" s="727"/>
      <c r="CT35" s="727"/>
      <c r="CU35" s="727"/>
      <c r="CV35" s="728"/>
      <c r="CW35" s="726"/>
      <c r="CX35" s="727"/>
      <c r="CY35" s="727"/>
      <c r="CZ35" s="727"/>
      <c r="DA35" s="728"/>
      <c r="DB35" s="726"/>
      <c r="DC35" s="727"/>
      <c r="DD35" s="727"/>
      <c r="DE35" s="727"/>
      <c r="DF35" s="728"/>
      <c r="DG35" s="726"/>
      <c r="DH35" s="727"/>
      <c r="DI35" s="727"/>
      <c r="DJ35" s="727"/>
      <c r="DK35" s="728"/>
      <c r="DL35" s="726"/>
      <c r="DM35" s="727"/>
      <c r="DN35" s="727"/>
      <c r="DO35" s="727"/>
      <c r="DP35" s="728"/>
      <c r="DQ35" s="726"/>
      <c r="DR35" s="727"/>
      <c r="DS35" s="727"/>
      <c r="DT35" s="727"/>
      <c r="DU35" s="728"/>
      <c r="DV35" s="745"/>
      <c r="DW35" s="746"/>
      <c r="DX35" s="746"/>
      <c r="DY35" s="746"/>
      <c r="DZ35" s="763"/>
      <c r="EA35" s="262"/>
    </row>
    <row r="36" spans="1:131" ht="26.25" customHeight="1" x14ac:dyDescent="0.15">
      <c r="A36" s="286">
        <v>9</v>
      </c>
      <c r="B36" s="754"/>
      <c r="C36" s="755"/>
      <c r="D36" s="755"/>
      <c r="E36" s="755"/>
      <c r="F36" s="755"/>
      <c r="G36" s="755"/>
      <c r="H36" s="755"/>
      <c r="I36" s="755"/>
      <c r="J36" s="755"/>
      <c r="K36" s="755"/>
      <c r="L36" s="755"/>
      <c r="M36" s="755"/>
      <c r="N36" s="755"/>
      <c r="O36" s="755"/>
      <c r="P36" s="756"/>
      <c r="Q36" s="757"/>
      <c r="R36" s="758"/>
      <c r="S36" s="758"/>
      <c r="T36" s="758"/>
      <c r="U36" s="758"/>
      <c r="V36" s="758"/>
      <c r="W36" s="758"/>
      <c r="X36" s="758"/>
      <c r="Y36" s="758"/>
      <c r="Z36" s="758"/>
      <c r="AA36" s="758"/>
      <c r="AB36" s="758"/>
      <c r="AC36" s="758"/>
      <c r="AD36" s="758"/>
      <c r="AE36" s="759"/>
      <c r="AF36" s="760"/>
      <c r="AG36" s="761"/>
      <c r="AH36" s="761"/>
      <c r="AI36" s="761"/>
      <c r="AJ36" s="762"/>
      <c r="AK36" s="804"/>
      <c r="AL36" s="805"/>
      <c r="AM36" s="805"/>
      <c r="AN36" s="805"/>
      <c r="AO36" s="805"/>
      <c r="AP36" s="805"/>
      <c r="AQ36" s="805"/>
      <c r="AR36" s="805"/>
      <c r="AS36" s="805"/>
      <c r="AT36" s="805"/>
      <c r="AU36" s="805"/>
      <c r="AV36" s="805"/>
      <c r="AW36" s="805"/>
      <c r="AX36" s="805"/>
      <c r="AY36" s="805"/>
      <c r="AZ36" s="809"/>
      <c r="BA36" s="809"/>
      <c r="BB36" s="809"/>
      <c r="BC36" s="809"/>
      <c r="BD36" s="809"/>
      <c r="BE36" s="802"/>
      <c r="BF36" s="802"/>
      <c r="BG36" s="802"/>
      <c r="BH36" s="802"/>
      <c r="BI36" s="803"/>
      <c r="BJ36" s="268"/>
      <c r="BK36" s="268"/>
      <c r="BL36" s="268"/>
      <c r="BM36" s="268"/>
      <c r="BN36" s="268"/>
      <c r="BO36" s="275"/>
      <c r="BP36" s="275"/>
      <c r="BQ36" s="282">
        <v>30</v>
      </c>
      <c r="BR36" s="285"/>
      <c r="BS36" s="745"/>
      <c r="BT36" s="746"/>
      <c r="BU36" s="746"/>
      <c r="BV36" s="746"/>
      <c r="BW36" s="746"/>
      <c r="BX36" s="746"/>
      <c r="BY36" s="746"/>
      <c r="BZ36" s="746"/>
      <c r="CA36" s="746"/>
      <c r="CB36" s="746"/>
      <c r="CC36" s="746"/>
      <c r="CD36" s="746"/>
      <c r="CE36" s="746"/>
      <c r="CF36" s="746"/>
      <c r="CG36" s="747"/>
      <c r="CH36" s="726"/>
      <c r="CI36" s="727"/>
      <c r="CJ36" s="727"/>
      <c r="CK36" s="727"/>
      <c r="CL36" s="728"/>
      <c r="CM36" s="726"/>
      <c r="CN36" s="727"/>
      <c r="CO36" s="727"/>
      <c r="CP36" s="727"/>
      <c r="CQ36" s="728"/>
      <c r="CR36" s="726"/>
      <c r="CS36" s="727"/>
      <c r="CT36" s="727"/>
      <c r="CU36" s="727"/>
      <c r="CV36" s="728"/>
      <c r="CW36" s="726"/>
      <c r="CX36" s="727"/>
      <c r="CY36" s="727"/>
      <c r="CZ36" s="727"/>
      <c r="DA36" s="728"/>
      <c r="DB36" s="726"/>
      <c r="DC36" s="727"/>
      <c r="DD36" s="727"/>
      <c r="DE36" s="727"/>
      <c r="DF36" s="728"/>
      <c r="DG36" s="726"/>
      <c r="DH36" s="727"/>
      <c r="DI36" s="727"/>
      <c r="DJ36" s="727"/>
      <c r="DK36" s="728"/>
      <c r="DL36" s="726"/>
      <c r="DM36" s="727"/>
      <c r="DN36" s="727"/>
      <c r="DO36" s="727"/>
      <c r="DP36" s="728"/>
      <c r="DQ36" s="726"/>
      <c r="DR36" s="727"/>
      <c r="DS36" s="727"/>
      <c r="DT36" s="727"/>
      <c r="DU36" s="728"/>
      <c r="DV36" s="745"/>
      <c r="DW36" s="746"/>
      <c r="DX36" s="746"/>
      <c r="DY36" s="746"/>
      <c r="DZ36" s="763"/>
      <c r="EA36" s="262"/>
    </row>
    <row r="37" spans="1:131" ht="26.25" customHeight="1" x14ac:dyDescent="0.15">
      <c r="A37" s="286">
        <v>10</v>
      </c>
      <c r="B37" s="754"/>
      <c r="C37" s="755"/>
      <c r="D37" s="755"/>
      <c r="E37" s="755"/>
      <c r="F37" s="755"/>
      <c r="G37" s="755"/>
      <c r="H37" s="755"/>
      <c r="I37" s="755"/>
      <c r="J37" s="755"/>
      <c r="K37" s="755"/>
      <c r="L37" s="755"/>
      <c r="M37" s="755"/>
      <c r="N37" s="755"/>
      <c r="O37" s="755"/>
      <c r="P37" s="756"/>
      <c r="Q37" s="757"/>
      <c r="R37" s="758"/>
      <c r="S37" s="758"/>
      <c r="T37" s="758"/>
      <c r="U37" s="758"/>
      <c r="V37" s="758"/>
      <c r="W37" s="758"/>
      <c r="X37" s="758"/>
      <c r="Y37" s="758"/>
      <c r="Z37" s="758"/>
      <c r="AA37" s="758"/>
      <c r="AB37" s="758"/>
      <c r="AC37" s="758"/>
      <c r="AD37" s="758"/>
      <c r="AE37" s="759"/>
      <c r="AF37" s="760"/>
      <c r="AG37" s="761"/>
      <c r="AH37" s="761"/>
      <c r="AI37" s="761"/>
      <c r="AJ37" s="762"/>
      <c r="AK37" s="804"/>
      <c r="AL37" s="805"/>
      <c r="AM37" s="805"/>
      <c r="AN37" s="805"/>
      <c r="AO37" s="805"/>
      <c r="AP37" s="805"/>
      <c r="AQ37" s="805"/>
      <c r="AR37" s="805"/>
      <c r="AS37" s="805"/>
      <c r="AT37" s="805"/>
      <c r="AU37" s="805"/>
      <c r="AV37" s="805"/>
      <c r="AW37" s="805"/>
      <c r="AX37" s="805"/>
      <c r="AY37" s="805"/>
      <c r="AZ37" s="809"/>
      <c r="BA37" s="809"/>
      <c r="BB37" s="809"/>
      <c r="BC37" s="809"/>
      <c r="BD37" s="809"/>
      <c r="BE37" s="802"/>
      <c r="BF37" s="802"/>
      <c r="BG37" s="802"/>
      <c r="BH37" s="802"/>
      <c r="BI37" s="803"/>
      <c r="BJ37" s="268"/>
      <c r="BK37" s="268"/>
      <c r="BL37" s="268"/>
      <c r="BM37" s="268"/>
      <c r="BN37" s="268"/>
      <c r="BO37" s="275"/>
      <c r="BP37" s="275"/>
      <c r="BQ37" s="282">
        <v>31</v>
      </c>
      <c r="BR37" s="285"/>
      <c r="BS37" s="745"/>
      <c r="BT37" s="746"/>
      <c r="BU37" s="746"/>
      <c r="BV37" s="746"/>
      <c r="BW37" s="746"/>
      <c r="BX37" s="746"/>
      <c r="BY37" s="746"/>
      <c r="BZ37" s="746"/>
      <c r="CA37" s="746"/>
      <c r="CB37" s="746"/>
      <c r="CC37" s="746"/>
      <c r="CD37" s="746"/>
      <c r="CE37" s="746"/>
      <c r="CF37" s="746"/>
      <c r="CG37" s="747"/>
      <c r="CH37" s="726"/>
      <c r="CI37" s="727"/>
      <c r="CJ37" s="727"/>
      <c r="CK37" s="727"/>
      <c r="CL37" s="728"/>
      <c r="CM37" s="726"/>
      <c r="CN37" s="727"/>
      <c r="CO37" s="727"/>
      <c r="CP37" s="727"/>
      <c r="CQ37" s="728"/>
      <c r="CR37" s="726"/>
      <c r="CS37" s="727"/>
      <c r="CT37" s="727"/>
      <c r="CU37" s="727"/>
      <c r="CV37" s="728"/>
      <c r="CW37" s="726"/>
      <c r="CX37" s="727"/>
      <c r="CY37" s="727"/>
      <c r="CZ37" s="727"/>
      <c r="DA37" s="728"/>
      <c r="DB37" s="726"/>
      <c r="DC37" s="727"/>
      <c r="DD37" s="727"/>
      <c r="DE37" s="727"/>
      <c r="DF37" s="728"/>
      <c r="DG37" s="726"/>
      <c r="DH37" s="727"/>
      <c r="DI37" s="727"/>
      <c r="DJ37" s="727"/>
      <c r="DK37" s="728"/>
      <c r="DL37" s="726"/>
      <c r="DM37" s="727"/>
      <c r="DN37" s="727"/>
      <c r="DO37" s="727"/>
      <c r="DP37" s="728"/>
      <c r="DQ37" s="726"/>
      <c r="DR37" s="727"/>
      <c r="DS37" s="727"/>
      <c r="DT37" s="727"/>
      <c r="DU37" s="728"/>
      <c r="DV37" s="745"/>
      <c r="DW37" s="746"/>
      <c r="DX37" s="746"/>
      <c r="DY37" s="746"/>
      <c r="DZ37" s="763"/>
      <c r="EA37" s="262"/>
    </row>
    <row r="38" spans="1:131" ht="26.25" customHeight="1" x14ac:dyDescent="0.15">
      <c r="A38" s="286">
        <v>11</v>
      </c>
      <c r="B38" s="754"/>
      <c r="C38" s="755"/>
      <c r="D38" s="755"/>
      <c r="E38" s="755"/>
      <c r="F38" s="755"/>
      <c r="G38" s="755"/>
      <c r="H38" s="755"/>
      <c r="I38" s="755"/>
      <c r="J38" s="755"/>
      <c r="K38" s="755"/>
      <c r="L38" s="755"/>
      <c r="M38" s="755"/>
      <c r="N38" s="755"/>
      <c r="O38" s="755"/>
      <c r="P38" s="756"/>
      <c r="Q38" s="757"/>
      <c r="R38" s="758"/>
      <c r="S38" s="758"/>
      <c r="T38" s="758"/>
      <c r="U38" s="758"/>
      <c r="V38" s="758"/>
      <c r="W38" s="758"/>
      <c r="X38" s="758"/>
      <c r="Y38" s="758"/>
      <c r="Z38" s="758"/>
      <c r="AA38" s="758"/>
      <c r="AB38" s="758"/>
      <c r="AC38" s="758"/>
      <c r="AD38" s="758"/>
      <c r="AE38" s="759"/>
      <c r="AF38" s="760"/>
      <c r="AG38" s="761"/>
      <c r="AH38" s="761"/>
      <c r="AI38" s="761"/>
      <c r="AJ38" s="762"/>
      <c r="AK38" s="804"/>
      <c r="AL38" s="805"/>
      <c r="AM38" s="805"/>
      <c r="AN38" s="805"/>
      <c r="AO38" s="805"/>
      <c r="AP38" s="805"/>
      <c r="AQ38" s="805"/>
      <c r="AR38" s="805"/>
      <c r="AS38" s="805"/>
      <c r="AT38" s="805"/>
      <c r="AU38" s="805"/>
      <c r="AV38" s="805"/>
      <c r="AW38" s="805"/>
      <c r="AX38" s="805"/>
      <c r="AY38" s="805"/>
      <c r="AZ38" s="809"/>
      <c r="BA38" s="809"/>
      <c r="BB38" s="809"/>
      <c r="BC38" s="809"/>
      <c r="BD38" s="809"/>
      <c r="BE38" s="802"/>
      <c r="BF38" s="802"/>
      <c r="BG38" s="802"/>
      <c r="BH38" s="802"/>
      <c r="BI38" s="803"/>
      <c r="BJ38" s="268"/>
      <c r="BK38" s="268"/>
      <c r="BL38" s="268"/>
      <c r="BM38" s="268"/>
      <c r="BN38" s="268"/>
      <c r="BO38" s="275"/>
      <c r="BP38" s="275"/>
      <c r="BQ38" s="282">
        <v>32</v>
      </c>
      <c r="BR38" s="285"/>
      <c r="BS38" s="745"/>
      <c r="BT38" s="746"/>
      <c r="BU38" s="746"/>
      <c r="BV38" s="746"/>
      <c r="BW38" s="746"/>
      <c r="BX38" s="746"/>
      <c r="BY38" s="746"/>
      <c r="BZ38" s="746"/>
      <c r="CA38" s="746"/>
      <c r="CB38" s="746"/>
      <c r="CC38" s="746"/>
      <c r="CD38" s="746"/>
      <c r="CE38" s="746"/>
      <c r="CF38" s="746"/>
      <c r="CG38" s="747"/>
      <c r="CH38" s="726"/>
      <c r="CI38" s="727"/>
      <c r="CJ38" s="727"/>
      <c r="CK38" s="727"/>
      <c r="CL38" s="728"/>
      <c r="CM38" s="726"/>
      <c r="CN38" s="727"/>
      <c r="CO38" s="727"/>
      <c r="CP38" s="727"/>
      <c r="CQ38" s="728"/>
      <c r="CR38" s="726"/>
      <c r="CS38" s="727"/>
      <c r="CT38" s="727"/>
      <c r="CU38" s="727"/>
      <c r="CV38" s="728"/>
      <c r="CW38" s="726"/>
      <c r="CX38" s="727"/>
      <c r="CY38" s="727"/>
      <c r="CZ38" s="727"/>
      <c r="DA38" s="728"/>
      <c r="DB38" s="726"/>
      <c r="DC38" s="727"/>
      <c r="DD38" s="727"/>
      <c r="DE38" s="727"/>
      <c r="DF38" s="728"/>
      <c r="DG38" s="726"/>
      <c r="DH38" s="727"/>
      <c r="DI38" s="727"/>
      <c r="DJ38" s="727"/>
      <c r="DK38" s="728"/>
      <c r="DL38" s="726"/>
      <c r="DM38" s="727"/>
      <c r="DN38" s="727"/>
      <c r="DO38" s="727"/>
      <c r="DP38" s="728"/>
      <c r="DQ38" s="726"/>
      <c r="DR38" s="727"/>
      <c r="DS38" s="727"/>
      <c r="DT38" s="727"/>
      <c r="DU38" s="728"/>
      <c r="DV38" s="745"/>
      <c r="DW38" s="746"/>
      <c r="DX38" s="746"/>
      <c r="DY38" s="746"/>
      <c r="DZ38" s="763"/>
      <c r="EA38" s="262"/>
    </row>
    <row r="39" spans="1:131" ht="26.25" customHeight="1" x14ac:dyDescent="0.15">
      <c r="A39" s="286">
        <v>12</v>
      </c>
      <c r="B39" s="754"/>
      <c r="C39" s="755"/>
      <c r="D39" s="755"/>
      <c r="E39" s="755"/>
      <c r="F39" s="755"/>
      <c r="G39" s="755"/>
      <c r="H39" s="755"/>
      <c r="I39" s="755"/>
      <c r="J39" s="755"/>
      <c r="K39" s="755"/>
      <c r="L39" s="755"/>
      <c r="M39" s="755"/>
      <c r="N39" s="755"/>
      <c r="O39" s="755"/>
      <c r="P39" s="756"/>
      <c r="Q39" s="757"/>
      <c r="R39" s="758"/>
      <c r="S39" s="758"/>
      <c r="T39" s="758"/>
      <c r="U39" s="758"/>
      <c r="V39" s="758"/>
      <c r="W39" s="758"/>
      <c r="X39" s="758"/>
      <c r="Y39" s="758"/>
      <c r="Z39" s="758"/>
      <c r="AA39" s="758"/>
      <c r="AB39" s="758"/>
      <c r="AC39" s="758"/>
      <c r="AD39" s="758"/>
      <c r="AE39" s="759"/>
      <c r="AF39" s="760"/>
      <c r="AG39" s="761"/>
      <c r="AH39" s="761"/>
      <c r="AI39" s="761"/>
      <c r="AJ39" s="762"/>
      <c r="AK39" s="804"/>
      <c r="AL39" s="805"/>
      <c r="AM39" s="805"/>
      <c r="AN39" s="805"/>
      <c r="AO39" s="805"/>
      <c r="AP39" s="805"/>
      <c r="AQ39" s="805"/>
      <c r="AR39" s="805"/>
      <c r="AS39" s="805"/>
      <c r="AT39" s="805"/>
      <c r="AU39" s="805"/>
      <c r="AV39" s="805"/>
      <c r="AW39" s="805"/>
      <c r="AX39" s="805"/>
      <c r="AY39" s="805"/>
      <c r="AZ39" s="809"/>
      <c r="BA39" s="809"/>
      <c r="BB39" s="809"/>
      <c r="BC39" s="809"/>
      <c r="BD39" s="809"/>
      <c r="BE39" s="802"/>
      <c r="BF39" s="802"/>
      <c r="BG39" s="802"/>
      <c r="BH39" s="802"/>
      <c r="BI39" s="803"/>
      <c r="BJ39" s="268"/>
      <c r="BK39" s="268"/>
      <c r="BL39" s="268"/>
      <c r="BM39" s="268"/>
      <c r="BN39" s="268"/>
      <c r="BO39" s="275"/>
      <c r="BP39" s="275"/>
      <c r="BQ39" s="282">
        <v>33</v>
      </c>
      <c r="BR39" s="285"/>
      <c r="BS39" s="745"/>
      <c r="BT39" s="746"/>
      <c r="BU39" s="746"/>
      <c r="BV39" s="746"/>
      <c r="BW39" s="746"/>
      <c r="BX39" s="746"/>
      <c r="BY39" s="746"/>
      <c r="BZ39" s="746"/>
      <c r="CA39" s="746"/>
      <c r="CB39" s="746"/>
      <c r="CC39" s="746"/>
      <c r="CD39" s="746"/>
      <c r="CE39" s="746"/>
      <c r="CF39" s="746"/>
      <c r="CG39" s="747"/>
      <c r="CH39" s="726"/>
      <c r="CI39" s="727"/>
      <c r="CJ39" s="727"/>
      <c r="CK39" s="727"/>
      <c r="CL39" s="728"/>
      <c r="CM39" s="726"/>
      <c r="CN39" s="727"/>
      <c r="CO39" s="727"/>
      <c r="CP39" s="727"/>
      <c r="CQ39" s="728"/>
      <c r="CR39" s="726"/>
      <c r="CS39" s="727"/>
      <c r="CT39" s="727"/>
      <c r="CU39" s="727"/>
      <c r="CV39" s="728"/>
      <c r="CW39" s="726"/>
      <c r="CX39" s="727"/>
      <c r="CY39" s="727"/>
      <c r="CZ39" s="727"/>
      <c r="DA39" s="728"/>
      <c r="DB39" s="726"/>
      <c r="DC39" s="727"/>
      <c r="DD39" s="727"/>
      <c r="DE39" s="727"/>
      <c r="DF39" s="728"/>
      <c r="DG39" s="726"/>
      <c r="DH39" s="727"/>
      <c r="DI39" s="727"/>
      <c r="DJ39" s="727"/>
      <c r="DK39" s="728"/>
      <c r="DL39" s="726"/>
      <c r="DM39" s="727"/>
      <c r="DN39" s="727"/>
      <c r="DO39" s="727"/>
      <c r="DP39" s="728"/>
      <c r="DQ39" s="726"/>
      <c r="DR39" s="727"/>
      <c r="DS39" s="727"/>
      <c r="DT39" s="727"/>
      <c r="DU39" s="728"/>
      <c r="DV39" s="745"/>
      <c r="DW39" s="746"/>
      <c r="DX39" s="746"/>
      <c r="DY39" s="746"/>
      <c r="DZ39" s="763"/>
      <c r="EA39" s="262"/>
    </row>
    <row r="40" spans="1:131" ht="26.25" customHeight="1" x14ac:dyDescent="0.15">
      <c r="A40" s="282">
        <v>13</v>
      </c>
      <c r="B40" s="754"/>
      <c r="C40" s="755"/>
      <c r="D40" s="755"/>
      <c r="E40" s="755"/>
      <c r="F40" s="755"/>
      <c r="G40" s="755"/>
      <c r="H40" s="755"/>
      <c r="I40" s="755"/>
      <c r="J40" s="755"/>
      <c r="K40" s="755"/>
      <c r="L40" s="755"/>
      <c r="M40" s="755"/>
      <c r="N40" s="755"/>
      <c r="O40" s="755"/>
      <c r="P40" s="756"/>
      <c r="Q40" s="757"/>
      <c r="R40" s="758"/>
      <c r="S40" s="758"/>
      <c r="T40" s="758"/>
      <c r="U40" s="758"/>
      <c r="V40" s="758"/>
      <c r="W40" s="758"/>
      <c r="X40" s="758"/>
      <c r="Y40" s="758"/>
      <c r="Z40" s="758"/>
      <c r="AA40" s="758"/>
      <c r="AB40" s="758"/>
      <c r="AC40" s="758"/>
      <c r="AD40" s="758"/>
      <c r="AE40" s="759"/>
      <c r="AF40" s="760"/>
      <c r="AG40" s="761"/>
      <c r="AH40" s="761"/>
      <c r="AI40" s="761"/>
      <c r="AJ40" s="762"/>
      <c r="AK40" s="804"/>
      <c r="AL40" s="805"/>
      <c r="AM40" s="805"/>
      <c r="AN40" s="805"/>
      <c r="AO40" s="805"/>
      <c r="AP40" s="805"/>
      <c r="AQ40" s="805"/>
      <c r="AR40" s="805"/>
      <c r="AS40" s="805"/>
      <c r="AT40" s="805"/>
      <c r="AU40" s="805"/>
      <c r="AV40" s="805"/>
      <c r="AW40" s="805"/>
      <c r="AX40" s="805"/>
      <c r="AY40" s="805"/>
      <c r="AZ40" s="809"/>
      <c r="BA40" s="809"/>
      <c r="BB40" s="809"/>
      <c r="BC40" s="809"/>
      <c r="BD40" s="809"/>
      <c r="BE40" s="802"/>
      <c r="BF40" s="802"/>
      <c r="BG40" s="802"/>
      <c r="BH40" s="802"/>
      <c r="BI40" s="803"/>
      <c r="BJ40" s="268"/>
      <c r="BK40" s="268"/>
      <c r="BL40" s="268"/>
      <c r="BM40" s="268"/>
      <c r="BN40" s="268"/>
      <c r="BO40" s="275"/>
      <c r="BP40" s="275"/>
      <c r="BQ40" s="282">
        <v>34</v>
      </c>
      <c r="BR40" s="285"/>
      <c r="BS40" s="745"/>
      <c r="BT40" s="746"/>
      <c r="BU40" s="746"/>
      <c r="BV40" s="746"/>
      <c r="BW40" s="746"/>
      <c r="BX40" s="746"/>
      <c r="BY40" s="746"/>
      <c r="BZ40" s="746"/>
      <c r="CA40" s="746"/>
      <c r="CB40" s="746"/>
      <c r="CC40" s="746"/>
      <c r="CD40" s="746"/>
      <c r="CE40" s="746"/>
      <c r="CF40" s="746"/>
      <c r="CG40" s="747"/>
      <c r="CH40" s="726"/>
      <c r="CI40" s="727"/>
      <c r="CJ40" s="727"/>
      <c r="CK40" s="727"/>
      <c r="CL40" s="728"/>
      <c r="CM40" s="726"/>
      <c r="CN40" s="727"/>
      <c r="CO40" s="727"/>
      <c r="CP40" s="727"/>
      <c r="CQ40" s="728"/>
      <c r="CR40" s="726"/>
      <c r="CS40" s="727"/>
      <c r="CT40" s="727"/>
      <c r="CU40" s="727"/>
      <c r="CV40" s="728"/>
      <c r="CW40" s="726"/>
      <c r="CX40" s="727"/>
      <c r="CY40" s="727"/>
      <c r="CZ40" s="727"/>
      <c r="DA40" s="728"/>
      <c r="DB40" s="726"/>
      <c r="DC40" s="727"/>
      <c r="DD40" s="727"/>
      <c r="DE40" s="727"/>
      <c r="DF40" s="728"/>
      <c r="DG40" s="726"/>
      <c r="DH40" s="727"/>
      <c r="DI40" s="727"/>
      <c r="DJ40" s="727"/>
      <c r="DK40" s="728"/>
      <c r="DL40" s="726"/>
      <c r="DM40" s="727"/>
      <c r="DN40" s="727"/>
      <c r="DO40" s="727"/>
      <c r="DP40" s="728"/>
      <c r="DQ40" s="726"/>
      <c r="DR40" s="727"/>
      <c r="DS40" s="727"/>
      <c r="DT40" s="727"/>
      <c r="DU40" s="728"/>
      <c r="DV40" s="745"/>
      <c r="DW40" s="746"/>
      <c r="DX40" s="746"/>
      <c r="DY40" s="746"/>
      <c r="DZ40" s="763"/>
      <c r="EA40" s="262"/>
    </row>
    <row r="41" spans="1:131" ht="26.25" customHeight="1" x14ac:dyDescent="0.15">
      <c r="A41" s="282">
        <v>14</v>
      </c>
      <c r="B41" s="754"/>
      <c r="C41" s="755"/>
      <c r="D41" s="755"/>
      <c r="E41" s="755"/>
      <c r="F41" s="755"/>
      <c r="G41" s="755"/>
      <c r="H41" s="755"/>
      <c r="I41" s="755"/>
      <c r="J41" s="755"/>
      <c r="K41" s="755"/>
      <c r="L41" s="755"/>
      <c r="M41" s="755"/>
      <c r="N41" s="755"/>
      <c r="O41" s="755"/>
      <c r="P41" s="756"/>
      <c r="Q41" s="757"/>
      <c r="R41" s="758"/>
      <c r="S41" s="758"/>
      <c r="T41" s="758"/>
      <c r="U41" s="758"/>
      <c r="V41" s="758"/>
      <c r="W41" s="758"/>
      <c r="X41" s="758"/>
      <c r="Y41" s="758"/>
      <c r="Z41" s="758"/>
      <c r="AA41" s="758"/>
      <c r="AB41" s="758"/>
      <c r="AC41" s="758"/>
      <c r="AD41" s="758"/>
      <c r="AE41" s="759"/>
      <c r="AF41" s="760"/>
      <c r="AG41" s="761"/>
      <c r="AH41" s="761"/>
      <c r="AI41" s="761"/>
      <c r="AJ41" s="762"/>
      <c r="AK41" s="804"/>
      <c r="AL41" s="805"/>
      <c r="AM41" s="805"/>
      <c r="AN41" s="805"/>
      <c r="AO41" s="805"/>
      <c r="AP41" s="805"/>
      <c r="AQ41" s="805"/>
      <c r="AR41" s="805"/>
      <c r="AS41" s="805"/>
      <c r="AT41" s="805"/>
      <c r="AU41" s="805"/>
      <c r="AV41" s="805"/>
      <c r="AW41" s="805"/>
      <c r="AX41" s="805"/>
      <c r="AY41" s="805"/>
      <c r="AZ41" s="809"/>
      <c r="BA41" s="809"/>
      <c r="BB41" s="809"/>
      <c r="BC41" s="809"/>
      <c r="BD41" s="809"/>
      <c r="BE41" s="802"/>
      <c r="BF41" s="802"/>
      <c r="BG41" s="802"/>
      <c r="BH41" s="802"/>
      <c r="BI41" s="803"/>
      <c r="BJ41" s="268"/>
      <c r="BK41" s="268"/>
      <c r="BL41" s="268"/>
      <c r="BM41" s="268"/>
      <c r="BN41" s="268"/>
      <c r="BO41" s="275"/>
      <c r="BP41" s="275"/>
      <c r="BQ41" s="282">
        <v>35</v>
      </c>
      <c r="BR41" s="285"/>
      <c r="BS41" s="745"/>
      <c r="BT41" s="746"/>
      <c r="BU41" s="746"/>
      <c r="BV41" s="746"/>
      <c r="BW41" s="746"/>
      <c r="BX41" s="746"/>
      <c r="BY41" s="746"/>
      <c r="BZ41" s="746"/>
      <c r="CA41" s="746"/>
      <c r="CB41" s="746"/>
      <c r="CC41" s="746"/>
      <c r="CD41" s="746"/>
      <c r="CE41" s="746"/>
      <c r="CF41" s="746"/>
      <c r="CG41" s="747"/>
      <c r="CH41" s="726"/>
      <c r="CI41" s="727"/>
      <c r="CJ41" s="727"/>
      <c r="CK41" s="727"/>
      <c r="CL41" s="728"/>
      <c r="CM41" s="726"/>
      <c r="CN41" s="727"/>
      <c r="CO41" s="727"/>
      <c r="CP41" s="727"/>
      <c r="CQ41" s="728"/>
      <c r="CR41" s="726"/>
      <c r="CS41" s="727"/>
      <c r="CT41" s="727"/>
      <c r="CU41" s="727"/>
      <c r="CV41" s="728"/>
      <c r="CW41" s="726"/>
      <c r="CX41" s="727"/>
      <c r="CY41" s="727"/>
      <c r="CZ41" s="727"/>
      <c r="DA41" s="728"/>
      <c r="DB41" s="726"/>
      <c r="DC41" s="727"/>
      <c r="DD41" s="727"/>
      <c r="DE41" s="727"/>
      <c r="DF41" s="728"/>
      <c r="DG41" s="726"/>
      <c r="DH41" s="727"/>
      <c r="DI41" s="727"/>
      <c r="DJ41" s="727"/>
      <c r="DK41" s="728"/>
      <c r="DL41" s="726"/>
      <c r="DM41" s="727"/>
      <c r="DN41" s="727"/>
      <c r="DO41" s="727"/>
      <c r="DP41" s="728"/>
      <c r="DQ41" s="726"/>
      <c r="DR41" s="727"/>
      <c r="DS41" s="727"/>
      <c r="DT41" s="727"/>
      <c r="DU41" s="728"/>
      <c r="DV41" s="745"/>
      <c r="DW41" s="746"/>
      <c r="DX41" s="746"/>
      <c r="DY41" s="746"/>
      <c r="DZ41" s="763"/>
      <c r="EA41" s="262"/>
    </row>
    <row r="42" spans="1:131" ht="26.25" customHeight="1" x14ac:dyDescent="0.15">
      <c r="A42" s="282">
        <v>15</v>
      </c>
      <c r="B42" s="754"/>
      <c r="C42" s="755"/>
      <c r="D42" s="755"/>
      <c r="E42" s="755"/>
      <c r="F42" s="755"/>
      <c r="G42" s="755"/>
      <c r="H42" s="755"/>
      <c r="I42" s="755"/>
      <c r="J42" s="755"/>
      <c r="K42" s="755"/>
      <c r="L42" s="755"/>
      <c r="M42" s="755"/>
      <c r="N42" s="755"/>
      <c r="O42" s="755"/>
      <c r="P42" s="756"/>
      <c r="Q42" s="757"/>
      <c r="R42" s="758"/>
      <c r="S42" s="758"/>
      <c r="T42" s="758"/>
      <c r="U42" s="758"/>
      <c r="V42" s="758"/>
      <c r="W42" s="758"/>
      <c r="X42" s="758"/>
      <c r="Y42" s="758"/>
      <c r="Z42" s="758"/>
      <c r="AA42" s="758"/>
      <c r="AB42" s="758"/>
      <c r="AC42" s="758"/>
      <c r="AD42" s="758"/>
      <c r="AE42" s="759"/>
      <c r="AF42" s="760"/>
      <c r="AG42" s="761"/>
      <c r="AH42" s="761"/>
      <c r="AI42" s="761"/>
      <c r="AJ42" s="762"/>
      <c r="AK42" s="804"/>
      <c r="AL42" s="805"/>
      <c r="AM42" s="805"/>
      <c r="AN42" s="805"/>
      <c r="AO42" s="805"/>
      <c r="AP42" s="805"/>
      <c r="AQ42" s="805"/>
      <c r="AR42" s="805"/>
      <c r="AS42" s="805"/>
      <c r="AT42" s="805"/>
      <c r="AU42" s="805"/>
      <c r="AV42" s="805"/>
      <c r="AW42" s="805"/>
      <c r="AX42" s="805"/>
      <c r="AY42" s="805"/>
      <c r="AZ42" s="809"/>
      <c r="BA42" s="809"/>
      <c r="BB42" s="809"/>
      <c r="BC42" s="809"/>
      <c r="BD42" s="809"/>
      <c r="BE42" s="802"/>
      <c r="BF42" s="802"/>
      <c r="BG42" s="802"/>
      <c r="BH42" s="802"/>
      <c r="BI42" s="803"/>
      <c r="BJ42" s="268"/>
      <c r="BK42" s="268"/>
      <c r="BL42" s="268"/>
      <c r="BM42" s="268"/>
      <c r="BN42" s="268"/>
      <c r="BO42" s="275"/>
      <c r="BP42" s="275"/>
      <c r="BQ42" s="282">
        <v>36</v>
      </c>
      <c r="BR42" s="285"/>
      <c r="BS42" s="745"/>
      <c r="BT42" s="746"/>
      <c r="BU42" s="746"/>
      <c r="BV42" s="746"/>
      <c r="BW42" s="746"/>
      <c r="BX42" s="746"/>
      <c r="BY42" s="746"/>
      <c r="BZ42" s="746"/>
      <c r="CA42" s="746"/>
      <c r="CB42" s="746"/>
      <c r="CC42" s="746"/>
      <c r="CD42" s="746"/>
      <c r="CE42" s="746"/>
      <c r="CF42" s="746"/>
      <c r="CG42" s="747"/>
      <c r="CH42" s="726"/>
      <c r="CI42" s="727"/>
      <c r="CJ42" s="727"/>
      <c r="CK42" s="727"/>
      <c r="CL42" s="728"/>
      <c r="CM42" s="726"/>
      <c r="CN42" s="727"/>
      <c r="CO42" s="727"/>
      <c r="CP42" s="727"/>
      <c r="CQ42" s="728"/>
      <c r="CR42" s="726"/>
      <c r="CS42" s="727"/>
      <c r="CT42" s="727"/>
      <c r="CU42" s="727"/>
      <c r="CV42" s="728"/>
      <c r="CW42" s="726"/>
      <c r="CX42" s="727"/>
      <c r="CY42" s="727"/>
      <c r="CZ42" s="727"/>
      <c r="DA42" s="728"/>
      <c r="DB42" s="726"/>
      <c r="DC42" s="727"/>
      <c r="DD42" s="727"/>
      <c r="DE42" s="727"/>
      <c r="DF42" s="728"/>
      <c r="DG42" s="726"/>
      <c r="DH42" s="727"/>
      <c r="DI42" s="727"/>
      <c r="DJ42" s="727"/>
      <c r="DK42" s="728"/>
      <c r="DL42" s="726"/>
      <c r="DM42" s="727"/>
      <c r="DN42" s="727"/>
      <c r="DO42" s="727"/>
      <c r="DP42" s="728"/>
      <c r="DQ42" s="726"/>
      <c r="DR42" s="727"/>
      <c r="DS42" s="727"/>
      <c r="DT42" s="727"/>
      <c r="DU42" s="728"/>
      <c r="DV42" s="745"/>
      <c r="DW42" s="746"/>
      <c r="DX42" s="746"/>
      <c r="DY42" s="746"/>
      <c r="DZ42" s="763"/>
      <c r="EA42" s="262"/>
    </row>
    <row r="43" spans="1:131" ht="26.25" customHeight="1" x14ac:dyDescent="0.15">
      <c r="A43" s="282">
        <v>16</v>
      </c>
      <c r="B43" s="754"/>
      <c r="C43" s="755"/>
      <c r="D43" s="755"/>
      <c r="E43" s="755"/>
      <c r="F43" s="755"/>
      <c r="G43" s="755"/>
      <c r="H43" s="755"/>
      <c r="I43" s="755"/>
      <c r="J43" s="755"/>
      <c r="K43" s="755"/>
      <c r="L43" s="755"/>
      <c r="M43" s="755"/>
      <c r="N43" s="755"/>
      <c r="O43" s="755"/>
      <c r="P43" s="756"/>
      <c r="Q43" s="757"/>
      <c r="R43" s="758"/>
      <c r="S43" s="758"/>
      <c r="T43" s="758"/>
      <c r="U43" s="758"/>
      <c r="V43" s="758"/>
      <c r="W43" s="758"/>
      <c r="X43" s="758"/>
      <c r="Y43" s="758"/>
      <c r="Z43" s="758"/>
      <c r="AA43" s="758"/>
      <c r="AB43" s="758"/>
      <c r="AC43" s="758"/>
      <c r="AD43" s="758"/>
      <c r="AE43" s="759"/>
      <c r="AF43" s="760"/>
      <c r="AG43" s="761"/>
      <c r="AH43" s="761"/>
      <c r="AI43" s="761"/>
      <c r="AJ43" s="762"/>
      <c r="AK43" s="804"/>
      <c r="AL43" s="805"/>
      <c r="AM43" s="805"/>
      <c r="AN43" s="805"/>
      <c r="AO43" s="805"/>
      <c r="AP43" s="805"/>
      <c r="AQ43" s="805"/>
      <c r="AR43" s="805"/>
      <c r="AS43" s="805"/>
      <c r="AT43" s="805"/>
      <c r="AU43" s="805"/>
      <c r="AV43" s="805"/>
      <c r="AW43" s="805"/>
      <c r="AX43" s="805"/>
      <c r="AY43" s="805"/>
      <c r="AZ43" s="809"/>
      <c r="BA43" s="809"/>
      <c r="BB43" s="809"/>
      <c r="BC43" s="809"/>
      <c r="BD43" s="809"/>
      <c r="BE43" s="802"/>
      <c r="BF43" s="802"/>
      <c r="BG43" s="802"/>
      <c r="BH43" s="802"/>
      <c r="BI43" s="803"/>
      <c r="BJ43" s="268"/>
      <c r="BK43" s="268"/>
      <c r="BL43" s="268"/>
      <c r="BM43" s="268"/>
      <c r="BN43" s="268"/>
      <c r="BO43" s="275"/>
      <c r="BP43" s="275"/>
      <c r="BQ43" s="282">
        <v>37</v>
      </c>
      <c r="BR43" s="285"/>
      <c r="BS43" s="745"/>
      <c r="BT43" s="746"/>
      <c r="BU43" s="746"/>
      <c r="BV43" s="746"/>
      <c r="BW43" s="746"/>
      <c r="BX43" s="746"/>
      <c r="BY43" s="746"/>
      <c r="BZ43" s="746"/>
      <c r="CA43" s="746"/>
      <c r="CB43" s="746"/>
      <c r="CC43" s="746"/>
      <c r="CD43" s="746"/>
      <c r="CE43" s="746"/>
      <c r="CF43" s="746"/>
      <c r="CG43" s="747"/>
      <c r="CH43" s="726"/>
      <c r="CI43" s="727"/>
      <c r="CJ43" s="727"/>
      <c r="CK43" s="727"/>
      <c r="CL43" s="728"/>
      <c r="CM43" s="726"/>
      <c r="CN43" s="727"/>
      <c r="CO43" s="727"/>
      <c r="CP43" s="727"/>
      <c r="CQ43" s="728"/>
      <c r="CR43" s="726"/>
      <c r="CS43" s="727"/>
      <c r="CT43" s="727"/>
      <c r="CU43" s="727"/>
      <c r="CV43" s="728"/>
      <c r="CW43" s="726"/>
      <c r="CX43" s="727"/>
      <c r="CY43" s="727"/>
      <c r="CZ43" s="727"/>
      <c r="DA43" s="728"/>
      <c r="DB43" s="726"/>
      <c r="DC43" s="727"/>
      <c r="DD43" s="727"/>
      <c r="DE43" s="727"/>
      <c r="DF43" s="728"/>
      <c r="DG43" s="726"/>
      <c r="DH43" s="727"/>
      <c r="DI43" s="727"/>
      <c r="DJ43" s="727"/>
      <c r="DK43" s="728"/>
      <c r="DL43" s="726"/>
      <c r="DM43" s="727"/>
      <c r="DN43" s="727"/>
      <c r="DO43" s="727"/>
      <c r="DP43" s="728"/>
      <c r="DQ43" s="726"/>
      <c r="DR43" s="727"/>
      <c r="DS43" s="727"/>
      <c r="DT43" s="727"/>
      <c r="DU43" s="728"/>
      <c r="DV43" s="745"/>
      <c r="DW43" s="746"/>
      <c r="DX43" s="746"/>
      <c r="DY43" s="746"/>
      <c r="DZ43" s="763"/>
      <c r="EA43" s="262"/>
    </row>
    <row r="44" spans="1:131" ht="26.25" customHeight="1" x14ac:dyDescent="0.15">
      <c r="A44" s="282">
        <v>17</v>
      </c>
      <c r="B44" s="754"/>
      <c r="C44" s="755"/>
      <c r="D44" s="755"/>
      <c r="E44" s="755"/>
      <c r="F44" s="755"/>
      <c r="G44" s="755"/>
      <c r="H44" s="755"/>
      <c r="I44" s="755"/>
      <c r="J44" s="755"/>
      <c r="K44" s="755"/>
      <c r="L44" s="755"/>
      <c r="M44" s="755"/>
      <c r="N44" s="755"/>
      <c r="O44" s="755"/>
      <c r="P44" s="756"/>
      <c r="Q44" s="757"/>
      <c r="R44" s="758"/>
      <c r="S44" s="758"/>
      <c r="T44" s="758"/>
      <c r="U44" s="758"/>
      <c r="V44" s="758"/>
      <c r="W44" s="758"/>
      <c r="X44" s="758"/>
      <c r="Y44" s="758"/>
      <c r="Z44" s="758"/>
      <c r="AA44" s="758"/>
      <c r="AB44" s="758"/>
      <c r="AC44" s="758"/>
      <c r="AD44" s="758"/>
      <c r="AE44" s="759"/>
      <c r="AF44" s="760"/>
      <c r="AG44" s="761"/>
      <c r="AH44" s="761"/>
      <c r="AI44" s="761"/>
      <c r="AJ44" s="762"/>
      <c r="AK44" s="804"/>
      <c r="AL44" s="805"/>
      <c r="AM44" s="805"/>
      <c r="AN44" s="805"/>
      <c r="AO44" s="805"/>
      <c r="AP44" s="805"/>
      <c r="AQ44" s="805"/>
      <c r="AR44" s="805"/>
      <c r="AS44" s="805"/>
      <c r="AT44" s="805"/>
      <c r="AU44" s="805"/>
      <c r="AV44" s="805"/>
      <c r="AW44" s="805"/>
      <c r="AX44" s="805"/>
      <c r="AY44" s="805"/>
      <c r="AZ44" s="809"/>
      <c r="BA44" s="809"/>
      <c r="BB44" s="809"/>
      <c r="BC44" s="809"/>
      <c r="BD44" s="809"/>
      <c r="BE44" s="802"/>
      <c r="BF44" s="802"/>
      <c r="BG44" s="802"/>
      <c r="BH44" s="802"/>
      <c r="BI44" s="803"/>
      <c r="BJ44" s="268"/>
      <c r="BK44" s="268"/>
      <c r="BL44" s="268"/>
      <c r="BM44" s="268"/>
      <c r="BN44" s="268"/>
      <c r="BO44" s="275"/>
      <c r="BP44" s="275"/>
      <c r="BQ44" s="282">
        <v>38</v>
      </c>
      <c r="BR44" s="285"/>
      <c r="BS44" s="745"/>
      <c r="BT44" s="746"/>
      <c r="BU44" s="746"/>
      <c r="BV44" s="746"/>
      <c r="BW44" s="746"/>
      <c r="BX44" s="746"/>
      <c r="BY44" s="746"/>
      <c r="BZ44" s="746"/>
      <c r="CA44" s="746"/>
      <c r="CB44" s="746"/>
      <c r="CC44" s="746"/>
      <c r="CD44" s="746"/>
      <c r="CE44" s="746"/>
      <c r="CF44" s="746"/>
      <c r="CG44" s="747"/>
      <c r="CH44" s="726"/>
      <c r="CI44" s="727"/>
      <c r="CJ44" s="727"/>
      <c r="CK44" s="727"/>
      <c r="CL44" s="728"/>
      <c r="CM44" s="726"/>
      <c r="CN44" s="727"/>
      <c r="CO44" s="727"/>
      <c r="CP44" s="727"/>
      <c r="CQ44" s="728"/>
      <c r="CR44" s="726"/>
      <c r="CS44" s="727"/>
      <c r="CT44" s="727"/>
      <c r="CU44" s="727"/>
      <c r="CV44" s="728"/>
      <c r="CW44" s="726"/>
      <c r="CX44" s="727"/>
      <c r="CY44" s="727"/>
      <c r="CZ44" s="727"/>
      <c r="DA44" s="728"/>
      <c r="DB44" s="726"/>
      <c r="DC44" s="727"/>
      <c r="DD44" s="727"/>
      <c r="DE44" s="727"/>
      <c r="DF44" s="728"/>
      <c r="DG44" s="726"/>
      <c r="DH44" s="727"/>
      <c r="DI44" s="727"/>
      <c r="DJ44" s="727"/>
      <c r="DK44" s="728"/>
      <c r="DL44" s="726"/>
      <c r="DM44" s="727"/>
      <c r="DN44" s="727"/>
      <c r="DO44" s="727"/>
      <c r="DP44" s="728"/>
      <c r="DQ44" s="726"/>
      <c r="DR44" s="727"/>
      <c r="DS44" s="727"/>
      <c r="DT44" s="727"/>
      <c r="DU44" s="728"/>
      <c r="DV44" s="745"/>
      <c r="DW44" s="746"/>
      <c r="DX44" s="746"/>
      <c r="DY44" s="746"/>
      <c r="DZ44" s="763"/>
      <c r="EA44" s="262"/>
    </row>
    <row r="45" spans="1:131" ht="26.25" customHeight="1" x14ac:dyDescent="0.15">
      <c r="A45" s="282">
        <v>18</v>
      </c>
      <c r="B45" s="754"/>
      <c r="C45" s="755"/>
      <c r="D45" s="755"/>
      <c r="E45" s="755"/>
      <c r="F45" s="755"/>
      <c r="G45" s="755"/>
      <c r="H45" s="755"/>
      <c r="I45" s="755"/>
      <c r="J45" s="755"/>
      <c r="K45" s="755"/>
      <c r="L45" s="755"/>
      <c r="M45" s="755"/>
      <c r="N45" s="755"/>
      <c r="O45" s="755"/>
      <c r="P45" s="756"/>
      <c r="Q45" s="757"/>
      <c r="R45" s="758"/>
      <c r="S45" s="758"/>
      <c r="T45" s="758"/>
      <c r="U45" s="758"/>
      <c r="V45" s="758"/>
      <c r="W45" s="758"/>
      <c r="X45" s="758"/>
      <c r="Y45" s="758"/>
      <c r="Z45" s="758"/>
      <c r="AA45" s="758"/>
      <c r="AB45" s="758"/>
      <c r="AC45" s="758"/>
      <c r="AD45" s="758"/>
      <c r="AE45" s="759"/>
      <c r="AF45" s="760"/>
      <c r="AG45" s="761"/>
      <c r="AH45" s="761"/>
      <c r="AI45" s="761"/>
      <c r="AJ45" s="762"/>
      <c r="AK45" s="804"/>
      <c r="AL45" s="805"/>
      <c r="AM45" s="805"/>
      <c r="AN45" s="805"/>
      <c r="AO45" s="805"/>
      <c r="AP45" s="805"/>
      <c r="AQ45" s="805"/>
      <c r="AR45" s="805"/>
      <c r="AS45" s="805"/>
      <c r="AT45" s="805"/>
      <c r="AU45" s="805"/>
      <c r="AV45" s="805"/>
      <c r="AW45" s="805"/>
      <c r="AX45" s="805"/>
      <c r="AY45" s="805"/>
      <c r="AZ45" s="809"/>
      <c r="BA45" s="809"/>
      <c r="BB45" s="809"/>
      <c r="BC45" s="809"/>
      <c r="BD45" s="809"/>
      <c r="BE45" s="802"/>
      <c r="BF45" s="802"/>
      <c r="BG45" s="802"/>
      <c r="BH45" s="802"/>
      <c r="BI45" s="803"/>
      <c r="BJ45" s="268"/>
      <c r="BK45" s="268"/>
      <c r="BL45" s="268"/>
      <c r="BM45" s="268"/>
      <c r="BN45" s="268"/>
      <c r="BO45" s="275"/>
      <c r="BP45" s="275"/>
      <c r="BQ45" s="282">
        <v>39</v>
      </c>
      <c r="BR45" s="285"/>
      <c r="BS45" s="745"/>
      <c r="BT45" s="746"/>
      <c r="BU45" s="746"/>
      <c r="BV45" s="746"/>
      <c r="BW45" s="746"/>
      <c r="BX45" s="746"/>
      <c r="BY45" s="746"/>
      <c r="BZ45" s="746"/>
      <c r="CA45" s="746"/>
      <c r="CB45" s="746"/>
      <c r="CC45" s="746"/>
      <c r="CD45" s="746"/>
      <c r="CE45" s="746"/>
      <c r="CF45" s="746"/>
      <c r="CG45" s="747"/>
      <c r="CH45" s="726"/>
      <c r="CI45" s="727"/>
      <c r="CJ45" s="727"/>
      <c r="CK45" s="727"/>
      <c r="CL45" s="728"/>
      <c r="CM45" s="726"/>
      <c r="CN45" s="727"/>
      <c r="CO45" s="727"/>
      <c r="CP45" s="727"/>
      <c r="CQ45" s="728"/>
      <c r="CR45" s="726"/>
      <c r="CS45" s="727"/>
      <c r="CT45" s="727"/>
      <c r="CU45" s="727"/>
      <c r="CV45" s="728"/>
      <c r="CW45" s="726"/>
      <c r="CX45" s="727"/>
      <c r="CY45" s="727"/>
      <c r="CZ45" s="727"/>
      <c r="DA45" s="728"/>
      <c r="DB45" s="726"/>
      <c r="DC45" s="727"/>
      <c r="DD45" s="727"/>
      <c r="DE45" s="727"/>
      <c r="DF45" s="728"/>
      <c r="DG45" s="726"/>
      <c r="DH45" s="727"/>
      <c r="DI45" s="727"/>
      <c r="DJ45" s="727"/>
      <c r="DK45" s="728"/>
      <c r="DL45" s="726"/>
      <c r="DM45" s="727"/>
      <c r="DN45" s="727"/>
      <c r="DO45" s="727"/>
      <c r="DP45" s="728"/>
      <c r="DQ45" s="726"/>
      <c r="DR45" s="727"/>
      <c r="DS45" s="727"/>
      <c r="DT45" s="727"/>
      <c r="DU45" s="728"/>
      <c r="DV45" s="745"/>
      <c r="DW45" s="746"/>
      <c r="DX45" s="746"/>
      <c r="DY45" s="746"/>
      <c r="DZ45" s="763"/>
      <c r="EA45" s="262"/>
    </row>
    <row r="46" spans="1:131" ht="26.25" customHeight="1" x14ac:dyDescent="0.15">
      <c r="A46" s="282">
        <v>19</v>
      </c>
      <c r="B46" s="754"/>
      <c r="C46" s="755"/>
      <c r="D46" s="755"/>
      <c r="E46" s="755"/>
      <c r="F46" s="755"/>
      <c r="G46" s="755"/>
      <c r="H46" s="755"/>
      <c r="I46" s="755"/>
      <c r="J46" s="755"/>
      <c r="K46" s="755"/>
      <c r="L46" s="755"/>
      <c r="M46" s="755"/>
      <c r="N46" s="755"/>
      <c r="O46" s="755"/>
      <c r="P46" s="756"/>
      <c r="Q46" s="757"/>
      <c r="R46" s="758"/>
      <c r="S46" s="758"/>
      <c r="T46" s="758"/>
      <c r="U46" s="758"/>
      <c r="V46" s="758"/>
      <c r="W46" s="758"/>
      <c r="X46" s="758"/>
      <c r="Y46" s="758"/>
      <c r="Z46" s="758"/>
      <c r="AA46" s="758"/>
      <c r="AB46" s="758"/>
      <c r="AC46" s="758"/>
      <c r="AD46" s="758"/>
      <c r="AE46" s="759"/>
      <c r="AF46" s="760"/>
      <c r="AG46" s="761"/>
      <c r="AH46" s="761"/>
      <c r="AI46" s="761"/>
      <c r="AJ46" s="762"/>
      <c r="AK46" s="804"/>
      <c r="AL46" s="805"/>
      <c r="AM46" s="805"/>
      <c r="AN46" s="805"/>
      <c r="AO46" s="805"/>
      <c r="AP46" s="805"/>
      <c r="AQ46" s="805"/>
      <c r="AR46" s="805"/>
      <c r="AS46" s="805"/>
      <c r="AT46" s="805"/>
      <c r="AU46" s="805"/>
      <c r="AV46" s="805"/>
      <c r="AW46" s="805"/>
      <c r="AX46" s="805"/>
      <c r="AY46" s="805"/>
      <c r="AZ46" s="809"/>
      <c r="BA46" s="809"/>
      <c r="BB46" s="809"/>
      <c r="BC46" s="809"/>
      <c r="BD46" s="809"/>
      <c r="BE46" s="802"/>
      <c r="BF46" s="802"/>
      <c r="BG46" s="802"/>
      <c r="BH46" s="802"/>
      <c r="BI46" s="803"/>
      <c r="BJ46" s="268"/>
      <c r="BK46" s="268"/>
      <c r="BL46" s="268"/>
      <c r="BM46" s="268"/>
      <c r="BN46" s="268"/>
      <c r="BO46" s="275"/>
      <c r="BP46" s="275"/>
      <c r="BQ46" s="282">
        <v>40</v>
      </c>
      <c r="BR46" s="285"/>
      <c r="BS46" s="745"/>
      <c r="BT46" s="746"/>
      <c r="BU46" s="746"/>
      <c r="BV46" s="746"/>
      <c r="BW46" s="746"/>
      <c r="BX46" s="746"/>
      <c r="BY46" s="746"/>
      <c r="BZ46" s="746"/>
      <c r="CA46" s="746"/>
      <c r="CB46" s="746"/>
      <c r="CC46" s="746"/>
      <c r="CD46" s="746"/>
      <c r="CE46" s="746"/>
      <c r="CF46" s="746"/>
      <c r="CG46" s="747"/>
      <c r="CH46" s="726"/>
      <c r="CI46" s="727"/>
      <c r="CJ46" s="727"/>
      <c r="CK46" s="727"/>
      <c r="CL46" s="728"/>
      <c r="CM46" s="726"/>
      <c r="CN46" s="727"/>
      <c r="CO46" s="727"/>
      <c r="CP46" s="727"/>
      <c r="CQ46" s="728"/>
      <c r="CR46" s="726"/>
      <c r="CS46" s="727"/>
      <c r="CT46" s="727"/>
      <c r="CU46" s="727"/>
      <c r="CV46" s="728"/>
      <c r="CW46" s="726"/>
      <c r="CX46" s="727"/>
      <c r="CY46" s="727"/>
      <c r="CZ46" s="727"/>
      <c r="DA46" s="728"/>
      <c r="DB46" s="726"/>
      <c r="DC46" s="727"/>
      <c r="DD46" s="727"/>
      <c r="DE46" s="727"/>
      <c r="DF46" s="728"/>
      <c r="DG46" s="726"/>
      <c r="DH46" s="727"/>
      <c r="DI46" s="727"/>
      <c r="DJ46" s="727"/>
      <c r="DK46" s="728"/>
      <c r="DL46" s="726"/>
      <c r="DM46" s="727"/>
      <c r="DN46" s="727"/>
      <c r="DO46" s="727"/>
      <c r="DP46" s="728"/>
      <c r="DQ46" s="726"/>
      <c r="DR46" s="727"/>
      <c r="DS46" s="727"/>
      <c r="DT46" s="727"/>
      <c r="DU46" s="728"/>
      <c r="DV46" s="745"/>
      <c r="DW46" s="746"/>
      <c r="DX46" s="746"/>
      <c r="DY46" s="746"/>
      <c r="DZ46" s="763"/>
      <c r="EA46" s="262"/>
    </row>
    <row r="47" spans="1:131" ht="26.25" customHeight="1" x14ac:dyDescent="0.15">
      <c r="A47" s="282">
        <v>20</v>
      </c>
      <c r="B47" s="754"/>
      <c r="C47" s="755"/>
      <c r="D47" s="755"/>
      <c r="E47" s="755"/>
      <c r="F47" s="755"/>
      <c r="G47" s="755"/>
      <c r="H47" s="755"/>
      <c r="I47" s="755"/>
      <c r="J47" s="755"/>
      <c r="K47" s="755"/>
      <c r="L47" s="755"/>
      <c r="M47" s="755"/>
      <c r="N47" s="755"/>
      <c r="O47" s="755"/>
      <c r="P47" s="756"/>
      <c r="Q47" s="757"/>
      <c r="R47" s="758"/>
      <c r="S47" s="758"/>
      <c r="T47" s="758"/>
      <c r="U47" s="758"/>
      <c r="V47" s="758"/>
      <c r="W47" s="758"/>
      <c r="X47" s="758"/>
      <c r="Y47" s="758"/>
      <c r="Z47" s="758"/>
      <c r="AA47" s="758"/>
      <c r="AB47" s="758"/>
      <c r="AC47" s="758"/>
      <c r="AD47" s="758"/>
      <c r="AE47" s="759"/>
      <c r="AF47" s="760"/>
      <c r="AG47" s="761"/>
      <c r="AH47" s="761"/>
      <c r="AI47" s="761"/>
      <c r="AJ47" s="762"/>
      <c r="AK47" s="804"/>
      <c r="AL47" s="805"/>
      <c r="AM47" s="805"/>
      <c r="AN47" s="805"/>
      <c r="AO47" s="805"/>
      <c r="AP47" s="805"/>
      <c r="AQ47" s="805"/>
      <c r="AR47" s="805"/>
      <c r="AS47" s="805"/>
      <c r="AT47" s="805"/>
      <c r="AU47" s="805"/>
      <c r="AV47" s="805"/>
      <c r="AW47" s="805"/>
      <c r="AX47" s="805"/>
      <c r="AY47" s="805"/>
      <c r="AZ47" s="809"/>
      <c r="BA47" s="809"/>
      <c r="BB47" s="809"/>
      <c r="BC47" s="809"/>
      <c r="BD47" s="809"/>
      <c r="BE47" s="802"/>
      <c r="BF47" s="802"/>
      <c r="BG47" s="802"/>
      <c r="BH47" s="802"/>
      <c r="BI47" s="803"/>
      <c r="BJ47" s="268"/>
      <c r="BK47" s="268"/>
      <c r="BL47" s="268"/>
      <c r="BM47" s="268"/>
      <c r="BN47" s="268"/>
      <c r="BO47" s="275"/>
      <c r="BP47" s="275"/>
      <c r="BQ47" s="282">
        <v>41</v>
      </c>
      <c r="BR47" s="285"/>
      <c r="BS47" s="745"/>
      <c r="BT47" s="746"/>
      <c r="BU47" s="746"/>
      <c r="BV47" s="746"/>
      <c r="BW47" s="746"/>
      <c r="BX47" s="746"/>
      <c r="BY47" s="746"/>
      <c r="BZ47" s="746"/>
      <c r="CA47" s="746"/>
      <c r="CB47" s="746"/>
      <c r="CC47" s="746"/>
      <c r="CD47" s="746"/>
      <c r="CE47" s="746"/>
      <c r="CF47" s="746"/>
      <c r="CG47" s="747"/>
      <c r="CH47" s="726"/>
      <c r="CI47" s="727"/>
      <c r="CJ47" s="727"/>
      <c r="CK47" s="727"/>
      <c r="CL47" s="728"/>
      <c r="CM47" s="726"/>
      <c r="CN47" s="727"/>
      <c r="CO47" s="727"/>
      <c r="CP47" s="727"/>
      <c r="CQ47" s="728"/>
      <c r="CR47" s="726"/>
      <c r="CS47" s="727"/>
      <c r="CT47" s="727"/>
      <c r="CU47" s="727"/>
      <c r="CV47" s="728"/>
      <c r="CW47" s="726"/>
      <c r="CX47" s="727"/>
      <c r="CY47" s="727"/>
      <c r="CZ47" s="727"/>
      <c r="DA47" s="728"/>
      <c r="DB47" s="726"/>
      <c r="DC47" s="727"/>
      <c r="DD47" s="727"/>
      <c r="DE47" s="727"/>
      <c r="DF47" s="728"/>
      <c r="DG47" s="726"/>
      <c r="DH47" s="727"/>
      <c r="DI47" s="727"/>
      <c r="DJ47" s="727"/>
      <c r="DK47" s="728"/>
      <c r="DL47" s="726"/>
      <c r="DM47" s="727"/>
      <c r="DN47" s="727"/>
      <c r="DO47" s="727"/>
      <c r="DP47" s="728"/>
      <c r="DQ47" s="726"/>
      <c r="DR47" s="727"/>
      <c r="DS47" s="727"/>
      <c r="DT47" s="727"/>
      <c r="DU47" s="728"/>
      <c r="DV47" s="745"/>
      <c r="DW47" s="746"/>
      <c r="DX47" s="746"/>
      <c r="DY47" s="746"/>
      <c r="DZ47" s="763"/>
      <c r="EA47" s="262"/>
    </row>
    <row r="48" spans="1:131" ht="26.25" customHeight="1" x14ac:dyDescent="0.15">
      <c r="A48" s="282">
        <v>21</v>
      </c>
      <c r="B48" s="754"/>
      <c r="C48" s="755"/>
      <c r="D48" s="755"/>
      <c r="E48" s="755"/>
      <c r="F48" s="755"/>
      <c r="G48" s="755"/>
      <c r="H48" s="755"/>
      <c r="I48" s="755"/>
      <c r="J48" s="755"/>
      <c r="K48" s="755"/>
      <c r="L48" s="755"/>
      <c r="M48" s="755"/>
      <c r="N48" s="755"/>
      <c r="O48" s="755"/>
      <c r="P48" s="756"/>
      <c r="Q48" s="757"/>
      <c r="R48" s="758"/>
      <c r="S48" s="758"/>
      <c r="T48" s="758"/>
      <c r="U48" s="758"/>
      <c r="V48" s="758"/>
      <c r="W48" s="758"/>
      <c r="X48" s="758"/>
      <c r="Y48" s="758"/>
      <c r="Z48" s="758"/>
      <c r="AA48" s="758"/>
      <c r="AB48" s="758"/>
      <c r="AC48" s="758"/>
      <c r="AD48" s="758"/>
      <c r="AE48" s="759"/>
      <c r="AF48" s="760"/>
      <c r="AG48" s="761"/>
      <c r="AH48" s="761"/>
      <c r="AI48" s="761"/>
      <c r="AJ48" s="762"/>
      <c r="AK48" s="804"/>
      <c r="AL48" s="805"/>
      <c r="AM48" s="805"/>
      <c r="AN48" s="805"/>
      <c r="AO48" s="805"/>
      <c r="AP48" s="805"/>
      <c r="AQ48" s="805"/>
      <c r="AR48" s="805"/>
      <c r="AS48" s="805"/>
      <c r="AT48" s="805"/>
      <c r="AU48" s="805"/>
      <c r="AV48" s="805"/>
      <c r="AW48" s="805"/>
      <c r="AX48" s="805"/>
      <c r="AY48" s="805"/>
      <c r="AZ48" s="809"/>
      <c r="BA48" s="809"/>
      <c r="BB48" s="809"/>
      <c r="BC48" s="809"/>
      <c r="BD48" s="809"/>
      <c r="BE48" s="802"/>
      <c r="BF48" s="802"/>
      <c r="BG48" s="802"/>
      <c r="BH48" s="802"/>
      <c r="BI48" s="803"/>
      <c r="BJ48" s="268"/>
      <c r="BK48" s="268"/>
      <c r="BL48" s="268"/>
      <c r="BM48" s="268"/>
      <c r="BN48" s="268"/>
      <c r="BO48" s="275"/>
      <c r="BP48" s="275"/>
      <c r="BQ48" s="282">
        <v>42</v>
      </c>
      <c r="BR48" s="285"/>
      <c r="BS48" s="745"/>
      <c r="BT48" s="746"/>
      <c r="BU48" s="746"/>
      <c r="BV48" s="746"/>
      <c r="BW48" s="746"/>
      <c r="BX48" s="746"/>
      <c r="BY48" s="746"/>
      <c r="BZ48" s="746"/>
      <c r="CA48" s="746"/>
      <c r="CB48" s="746"/>
      <c r="CC48" s="746"/>
      <c r="CD48" s="746"/>
      <c r="CE48" s="746"/>
      <c r="CF48" s="746"/>
      <c r="CG48" s="747"/>
      <c r="CH48" s="726"/>
      <c r="CI48" s="727"/>
      <c r="CJ48" s="727"/>
      <c r="CK48" s="727"/>
      <c r="CL48" s="728"/>
      <c r="CM48" s="726"/>
      <c r="CN48" s="727"/>
      <c r="CO48" s="727"/>
      <c r="CP48" s="727"/>
      <c r="CQ48" s="728"/>
      <c r="CR48" s="726"/>
      <c r="CS48" s="727"/>
      <c r="CT48" s="727"/>
      <c r="CU48" s="727"/>
      <c r="CV48" s="728"/>
      <c r="CW48" s="726"/>
      <c r="CX48" s="727"/>
      <c r="CY48" s="727"/>
      <c r="CZ48" s="727"/>
      <c r="DA48" s="728"/>
      <c r="DB48" s="726"/>
      <c r="DC48" s="727"/>
      <c r="DD48" s="727"/>
      <c r="DE48" s="727"/>
      <c r="DF48" s="728"/>
      <c r="DG48" s="726"/>
      <c r="DH48" s="727"/>
      <c r="DI48" s="727"/>
      <c r="DJ48" s="727"/>
      <c r="DK48" s="728"/>
      <c r="DL48" s="726"/>
      <c r="DM48" s="727"/>
      <c r="DN48" s="727"/>
      <c r="DO48" s="727"/>
      <c r="DP48" s="728"/>
      <c r="DQ48" s="726"/>
      <c r="DR48" s="727"/>
      <c r="DS48" s="727"/>
      <c r="DT48" s="727"/>
      <c r="DU48" s="728"/>
      <c r="DV48" s="745"/>
      <c r="DW48" s="746"/>
      <c r="DX48" s="746"/>
      <c r="DY48" s="746"/>
      <c r="DZ48" s="763"/>
      <c r="EA48" s="262"/>
    </row>
    <row r="49" spans="1:131" ht="26.25" customHeight="1" x14ac:dyDescent="0.15">
      <c r="A49" s="282">
        <v>22</v>
      </c>
      <c r="B49" s="754"/>
      <c r="C49" s="755"/>
      <c r="D49" s="755"/>
      <c r="E49" s="755"/>
      <c r="F49" s="755"/>
      <c r="G49" s="755"/>
      <c r="H49" s="755"/>
      <c r="I49" s="755"/>
      <c r="J49" s="755"/>
      <c r="K49" s="755"/>
      <c r="L49" s="755"/>
      <c r="M49" s="755"/>
      <c r="N49" s="755"/>
      <c r="O49" s="755"/>
      <c r="P49" s="756"/>
      <c r="Q49" s="757"/>
      <c r="R49" s="758"/>
      <c r="S49" s="758"/>
      <c r="T49" s="758"/>
      <c r="U49" s="758"/>
      <c r="V49" s="758"/>
      <c r="W49" s="758"/>
      <c r="X49" s="758"/>
      <c r="Y49" s="758"/>
      <c r="Z49" s="758"/>
      <c r="AA49" s="758"/>
      <c r="AB49" s="758"/>
      <c r="AC49" s="758"/>
      <c r="AD49" s="758"/>
      <c r="AE49" s="759"/>
      <c r="AF49" s="760"/>
      <c r="AG49" s="761"/>
      <c r="AH49" s="761"/>
      <c r="AI49" s="761"/>
      <c r="AJ49" s="762"/>
      <c r="AK49" s="804"/>
      <c r="AL49" s="805"/>
      <c r="AM49" s="805"/>
      <c r="AN49" s="805"/>
      <c r="AO49" s="805"/>
      <c r="AP49" s="805"/>
      <c r="AQ49" s="805"/>
      <c r="AR49" s="805"/>
      <c r="AS49" s="805"/>
      <c r="AT49" s="805"/>
      <c r="AU49" s="805"/>
      <c r="AV49" s="805"/>
      <c r="AW49" s="805"/>
      <c r="AX49" s="805"/>
      <c r="AY49" s="805"/>
      <c r="AZ49" s="809"/>
      <c r="BA49" s="809"/>
      <c r="BB49" s="809"/>
      <c r="BC49" s="809"/>
      <c r="BD49" s="809"/>
      <c r="BE49" s="802"/>
      <c r="BF49" s="802"/>
      <c r="BG49" s="802"/>
      <c r="BH49" s="802"/>
      <c r="BI49" s="803"/>
      <c r="BJ49" s="268"/>
      <c r="BK49" s="268"/>
      <c r="BL49" s="268"/>
      <c r="BM49" s="268"/>
      <c r="BN49" s="268"/>
      <c r="BO49" s="275"/>
      <c r="BP49" s="275"/>
      <c r="BQ49" s="282">
        <v>43</v>
      </c>
      <c r="BR49" s="285"/>
      <c r="BS49" s="745"/>
      <c r="BT49" s="746"/>
      <c r="BU49" s="746"/>
      <c r="BV49" s="746"/>
      <c r="BW49" s="746"/>
      <c r="BX49" s="746"/>
      <c r="BY49" s="746"/>
      <c r="BZ49" s="746"/>
      <c r="CA49" s="746"/>
      <c r="CB49" s="746"/>
      <c r="CC49" s="746"/>
      <c r="CD49" s="746"/>
      <c r="CE49" s="746"/>
      <c r="CF49" s="746"/>
      <c r="CG49" s="747"/>
      <c r="CH49" s="726"/>
      <c r="CI49" s="727"/>
      <c r="CJ49" s="727"/>
      <c r="CK49" s="727"/>
      <c r="CL49" s="728"/>
      <c r="CM49" s="726"/>
      <c r="CN49" s="727"/>
      <c r="CO49" s="727"/>
      <c r="CP49" s="727"/>
      <c r="CQ49" s="728"/>
      <c r="CR49" s="726"/>
      <c r="CS49" s="727"/>
      <c r="CT49" s="727"/>
      <c r="CU49" s="727"/>
      <c r="CV49" s="728"/>
      <c r="CW49" s="726"/>
      <c r="CX49" s="727"/>
      <c r="CY49" s="727"/>
      <c r="CZ49" s="727"/>
      <c r="DA49" s="728"/>
      <c r="DB49" s="726"/>
      <c r="DC49" s="727"/>
      <c r="DD49" s="727"/>
      <c r="DE49" s="727"/>
      <c r="DF49" s="728"/>
      <c r="DG49" s="726"/>
      <c r="DH49" s="727"/>
      <c r="DI49" s="727"/>
      <c r="DJ49" s="727"/>
      <c r="DK49" s="728"/>
      <c r="DL49" s="726"/>
      <c r="DM49" s="727"/>
      <c r="DN49" s="727"/>
      <c r="DO49" s="727"/>
      <c r="DP49" s="728"/>
      <c r="DQ49" s="726"/>
      <c r="DR49" s="727"/>
      <c r="DS49" s="727"/>
      <c r="DT49" s="727"/>
      <c r="DU49" s="728"/>
      <c r="DV49" s="745"/>
      <c r="DW49" s="746"/>
      <c r="DX49" s="746"/>
      <c r="DY49" s="746"/>
      <c r="DZ49" s="763"/>
      <c r="EA49" s="262"/>
    </row>
    <row r="50" spans="1:131" ht="26.25" customHeight="1" x14ac:dyDescent="0.15">
      <c r="A50" s="282">
        <v>23</v>
      </c>
      <c r="B50" s="754"/>
      <c r="C50" s="755"/>
      <c r="D50" s="755"/>
      <c r="E50" s="755"/>
      <c r="F50" s="755"/>
      <c r="G50" s="755"/>
      <c r="H50" s="755"/>
      <c r="I50" s="755"/>
      <c r="J50" s="755"/>
      <c r="K50" s="755"/>
      <c r="L50" s="755"/>
      <c r="M50" s="755"/>
      <c r="N50" s="755"/>
      <c r="O50" s="755"/>
      <c r="P50" s="756"/>
      <c r="Q50" s="810"/>
      <c r="R50" s="811"/>
      <c r="S50" s="811"/>
      <c r="T50" s="811"/>
      <c r="U50" s="811"/>
      <c r="V50" s="811"/>
      <c r="W50" s="811"/>
      <c r="X50" s="811"/>
      <c r="Y50" s="811"/>
      <c r="Z50" s="811"/>
      <c r="AA50" s="811"/>
      <c r="AB50" s="811"/>
      <c r="AC50" s="811"/>
      <c r="AD50" s="811"/>
      <c r="AE50" s="812"/>
      <c r="AF50" s="760"/>
      <c r="AG50" s="761"/>
      <c r="AH50" s="761"/>
      <c r="AI50" s="761"/>
      <c r="AJ50" s="762"/>
      <c r="AK50" s="813"/>
      <c r="AL50" s="811"/>
      <c r="AM50" s="811"/>
      <c r="AN50" s="811"/>
      <c r="AO50" s="811"/>
      <c r="AP50" s="811"/>
      <c r="AQ50" s="811"/>
      <c r="AR50" s="811"/>
      <c r="AS50" s="811"/>
      <c r="AT50" s="811"/>
      <c r="AU50" s="811"/>
      <c r="AV50" s="811"/>
      <c r="AW50" s="811"/>
      <c r="AX50" s="811"/>
      <c r="AY50" s="811"/>
      <c r="AZ50" s="814"/>
      <c r="BA50" s="814"/>
      <c r="BB50" s="814"/>
      <c r="BC50" s="814"/>
      <c r="BD50" s="814"/>
      <c r="BE50" s="802"/>
      <c r="BF50" s="802"/>
      <c r="BG50" s="802"/>
      <c r="BH50" s="802"/>
      <c r="BI50" s="803"/>
      <c r="BJ50" s="268"/>
      <c r="BK50" s="268"/>
      <c r="BL50" s="268"/>
      <c r="BM50" s="268"/>
      <c r="BN50" s="268"/>
      <c r="BO50" s="275"/>
      <c r="BP50" s="275"/>
      <c r="BQ50" s="282">
        <v>44</v>
      </c>
      <c r="BR50" s="285"/>
      <c r="BS50" s="745"/>
      <c r="BT50" s="746"/>
      <c r="BU50" s="746"/>
      <c r="BV50" s="746"/>
      <c r="BW50" s="746"/>
      <c r="BX50" s="746"/>
      <c r="BY50" s="746"/>
      <c r="BZ50" s="746"/>
      <c r="CA50" s="746"/>
      <c r="CB50" s="746"/>
      <c r="CC50" s="746"/>
      <c r="CD50" s="746"/>
      <c r="CE50" s="746"/>
      <c r="CF50" s="746"/>
      <c r="CG50" s="747"/>
      <c r="CH50" s="726"/>
      <c r="CI50" s="727"/>
      <c r="CJ50" s="727"/>
      <c r="CK50" s="727"/>
      <c r="CL50" s="728"/>
      <c r="CM50" s="726"/>
      <c r="CN50" s="727"/>
      <c r="CO50" s="727"/>
      <c r="CP50" s="727"/>
      <c r="CQ50" s="728"/>
      <c r="CR50" s="726"/>
      <c r="CS50" s="727"/>
      <c r="CT50" s="727"/>
      <c r="CU50" s="727"/>
      <c r="CV50" s="728"/>
      <c r="CW50" s="726"/>
      <c r="CX50" s="727"/>
      <c r="CY50" s="727"/>
      <c r="CZ50" s="727"/>
      <c r="DA50" s="728"/>
      <c r="DB50" s="726"/>
      <c r="DC50" s="727"/>
      <c r="DD50" s="727"/>
      <c r="DE50" s="727"/>
      <c r="DF50" s="728"/>
      <c r="DG50" s="726"/>
      <c r="DH50" s="727"/>
      <c r="DI50" s="727"/>
      <c r="DJ50" s="727"/>
      <c r="DK50" s="728"/>
      <c r="DL50" s="726"/>
      <c r="DM50" s="727"/>
      <c r="DN50" s="727"/>
      <c r="DO50" s="727"/>
      <c r="DP50" s="728"/>
      <c r="DQ50" s="726"/>
      <c r="DR50" s="727"/>
      <c r="DS50" s="727"/>
      <c r="DT50" s="727"/>
      <c r="DU50" s="728"/>
      <c r="DV50" s="745"/>
      <c r="DW50" s="746"/>
      <c r="DX50" s="746"/>
      <c r="DY50" s="746"/>
      <c r="DZ50" s="763"/>
      <c r="EA50" s="262"/>
    </row>
    <row r="51" spans="1:131" ht="26.25" customHeight="1" x14ac:dyDescent="0.15">
      <c r="A51" s="282">
        <v>24</v>
      </c>
      <c r="B51" s="754"/>
      <c r="C51" s="755"/>
      <c r="D51" s="755"/>
      <c r="E51" s="755"/>
      <c r="F51" s="755"/>
      <c r="G51" s="755"/>
      <c r="H51" s="755"/>
      <c r="I51" s="755"/>
      <c r="J51" s="755"/>
      <c r="K51" s="755"/>
      <c r="L51" s="755"/>
      <c r="M51" s="755"/>
      <c r="N51" s="755"/>
      <c r="O51" s="755"/>
      <c r="P51" s="756"/>
      <c r="Q51" s="810"/>
      <c r="R51" s="811"/>
      <c r="S51" s="811"/>
      <c r="T51" s="811"/>
      <c r="U51" s="811"/>
      <c r="V51" s="811"/>
      <c r="W51" s="811"/>
      <c r="X51" s="811"/>
      <c r="Y51" s="811"/>
      <c r="Z51" s="811"/>
      <c r="AA51" s="811"/>
      <c r="AB51" s="811"/>
      <c r="AC51" s="811"/>
      <c r="AD51" s="811"/>
      <c r="AE51" s="812"/>
      <c r="AF51" s="760"/>
      <c r="AG51" s="761"/>
      <c r="AH51" s="761"/>
      <c r="AI51" s="761"/>
      <c r="AJ51" s="762"/>
      <c r="AK51" s="813"/>
      <c r="AL51" s="811"/>
      <c r="AM51" s="811"/>
      <c r="AN51" s="811"/>
      <c r="AO51" s="811"/>
      <c r="AP51" s="811"/>
      <c r="AQ51" s="811"/>
      <c r="AR51" s="811"/>
      <c r="AS51" s="811"/>
      <c r="AT51" s="811"/>
      <c r="AU51" s="811"/>
      <c r="AV51" s="811"/>
      <c r="AW51" s="811"/>
      <c r="AX51" s="811"/>
      <c r="AY51" s="811"/>
      <c r="AZ51" s="814"/>
      <c r="BA51" s="814"/>
      <c r="BB51" s="814"/>
      <c r="BC51" s="814"/>
      <c r="BD51" s="814"/>
      <c r="BE51" s="802"/>
      <c r="BF51" s="802"/>
      <c r="BG51" s="802"/>
      <c r="BH51" s="802"/>
      <c r="BI51" s="803"/>
      <c r="BJ51" s="268"/>
      <c r="BK51" s="268"/>
      <c r="BL51" s="268"/>
      <c r="BM51" s="268"/>
      <c r="BN51" s="268"/>
      <c r="BO51" s="275"/>
      <c r="BP51" s="275"/>
      <c r="BQ51" s="282">
        <v>45</v>
      </c>
      <c r="BR51" s="285"/>
      <c r="BS51" s="745"/>
      <c r="BT51" s="746"/>
      <c r="BU51" s="746"/>
      <c r="BV51" s="746"/>
      <c r="BW51" s="746"/>
      <c r="BX51" s="746"/>
      <c r="BY51" s="746"/>
      <c r="BZ51" s="746"/>
      <c r="CA51" s="746"/>
      <c r="CB51" s="746"/>
      <c r="CC51" s="746"/>
      <c r="CD51" s="746"/>
      <c r="CE51" s="746"/>
      <c r="CF51" s="746"/>
      <c r="CG51" s="747"/>
      <c r="CH51" s="726"/>
      <c r="CI51" s="727"/>
      <c r="CJ51" s="727"/>
      <c r="CK51" s="727"/>
      <c r="CL51" s="728"/>
      <c r="CM51" s="726"/>
      <c r="CN51" s="727"/>
      <c r="CO51" s="727"/>
      <c r="CP51" s="727"/>
      <c r="CQ51" s="728"/>
      <c r="CR51" s="726"/>
      <c r="CS51" s="727"/>
      <c r="CT51" s="727"/>
      <c r="CU51" s="727"/>
      <c r="CV51" s="728"/>
      <c r="CW51" s="726"/>
      <c r="CX51" s="727"/>
      <c r="CY51" s="727"/>
      <c r="CZ51" s="727"/>
      <c r="DA51" s="728"/>
      <c r="DB51" s="726"/>
      <c r="DC51" s="727"/>
      <c r="DD51" s="727"/>
      <c r="DE51" s="727"/>
      <c r="DF51" s="728"/>
      <c r="DG51" s="726"/>
      <c r="DH51" s="727"/>
      <c r="DI51" s="727"/>
      <c r="DJ51" s="727"/>
      <c r="DK51" s="728"/>
      <c r="DL51" s="726"/>
      <c r="DM51" s="727"/>
      <c r="DN51" s="727"/>
      <c r="DO51" s="727"/>
      <c r="DP51" s="728"/>
      <c r="DQ51" s="726"/>
      <c r="DR51" s="727"/>
      <c r="DS51" s="727"/>
      <c r="DT51" s="727"/>
      <c r="DU51" s="728"/>
      <c r="DV51" s="745"/>
      <c r="DW51" s="746"/>
      <c r="DX51" s="746"/>
      <c r="DY51" s="746"/>
      <c r="DZ51" s="763"/>
      <c r="EA51" s="262"/>
    </row>
    <row r="52" spans="1:131" ht="26.25" customHeight="1" x14ac:dyDescent="0.15">
      <c r="A52" s="282">
        <v>25</v>
      </c>
      <c r="B52" s="754"/>
      <c r="C52" s="755"/>
      <c r="D52" s="755"/>
      <c r="E52" s="755"/>
      <c r="F52" s="755"/>
      <c r="G52" s="755"/>
      <c r="H52" s="755"/>
      <c r="I52" s="755"/>
      <c r="J52" s="755"/>
      <c r="K52" s="755"/>
      <c r="L52" s="755"/>
      <c r="M52" s="755"/>
      <c r="N52" s="755"/>
      <c r="O52" s="755"/>
      <c r="P52" s="756"/>
      <c r="Q52" s="810"/>
      <c r="R52" s="811"/>
      <c r="S52" s="811"/>
      <c r="T52" s="811"/>
      <c r="U52" s="811"/>
      <c r="V52" s="811"/>
      <c r="W52" s="811"/>
      <c r="X52" s="811"/>
      <c r="Y52" s="811"/>
      <c r="Z52" s="811"/>
      <c r="AA52" s="811"/>
      <c r="AB52" s="811"/>
      <c r="AC52" s="811"/>
      <c r="AD52" s="811"/>
      <c r="AE52" s="812"/>
      <c r="AF52" s="760"/>
      <c r="AG52" s="761"/>
      <c r="AH52" s="761"/>
      <c r="AI52" s="761"/>
      <c r="AJ52" s="762"/>
      <c r="AK52" s="813"/>
      <c r="AL52" s="811"/>
      <c r="AM52" s="811"/>
      <c r="AN52" s="811"/>
      <c r="AO52" s="811"/>
      <c r="AP52" s="811"/>
      <c r="AQ52" s="811"/>
      <c r="AR52" s="811"/>
      <c r="AS52" s="811"/>
      <c r="AT52" s="811"/>
      <c r="AU52" s="811"/>
      <c r="AV52" s="811"/>
      <c r="AW52" s="811"/>
      <c r="AX52" s="811"/>
      <c r="AY52" s="811"/>
      <c r="AZ52" s="814"/>
      <c r="BA52" s="814"/>
      <c r="BB52" s="814"/>
      <c r="BC52" s="814"/>
      <c r="BD52" s="814"/>
      <c r="BE52" s="802"/>
      <c r="BF52" s="802"/>
      <c r="BG52" s="802"/>
      <c r="BH52" s="802"/>
      <c r="BI52" s="803"/>
      <c r="BJ52" s="268"/>
      <c r="BK52" s="268"/>
      <c r="BL52" s="268"/>
      <c r="BM52" s="268"/>
      <c r="BN52" s="268"/>
      <c r="BO52" s="275"/>
      <c r="BP52" s="275"/>
      <c r="BQ52" s="282">
        <v>46</v>
      </c>
      <c r="BR52" s="285"/>
      <c r="BS52" s="745"/>
      <c r="BT52" s="746"/>
      <c r="BU52" s="746"/>
      <c r="BV52" s="746"/>
      <c r="BW52" s="746"/>
      <c r="BX52" s="746"/>
      <c r="BY52" s="746"/>
      <c r="BZ52" s="746"/>
      <c r="CA52" s="746"/>
      <c r="CB52" s="746"/>
      <c r="CC52" s="746"/>
      <c r="CD52" s="746"/>
      <c r="CE52" s="746"/>
      <c r="CF52" s="746"/>
      <c r="CG52" s="747"/>
      <c r="CH52" s="726"/>
      <c r="CI52" s="727"/>
      <c r="CJ52" s="727"/>
      <c r="CK52" s="727"/>
      <c r="CL52" s="728"/>
      <c r="CM52" s="726"/>
      <c r="CN52" s="727"/>
      <c r="CO52" s="727"/>
      <c r="CP52" s="727"/>
      <c r="CQ52" s="728"/>
      <c r="CR52" s="726"/>
      <c r="CS52" s="727"/>
      <c r="CT52" s="727"/>
      <c r="CU52" s="727"/>
      <c r="CV52" s="728"/>
      <c r="CW52" s="726"/>
      <c r="CX52" s="727"/>
      <c r="CY52" s="727"/>
      <c r="CZ52" s="727"/>
      <c r="DA52" s="728"/>
      <c r="DB52" s="726"/>
      <c r="DC52" s="727"/>
      <c r="DD52" s="727"/>
      <c r="DE52" s="727"/>
      <c r="DF52" s="728"/>
      <c r="DG52" s="726"/>
      <c r="DH52" s="727"/>
      <c r="DI52" s="727"/>
      <c r="DJ52" s="727"/>
      <c r="DK52" s="728"/>
      <c r="DL52" s="726"/>
      <c r="DM52" s="727"/>
      <c r="DN52" s="727"/>
      <c r="DO52" s="727"/>
      <c r="DP52" s="728"/>
      <c r="DQ52" s="726"/>
      <c r="DR52" s="727"/>
      <c r="DS52" s="727"/>
      <c r="DT52" s="727"/>
      <c r="DU52" s="728"/>
      <c r="DV52" s="745"/>
      <c r="DW52" s="746"/>
      <c r="DX52" s="746"/>
      <c r="DY52" s="746"/>
      <c r="DZ52" s="763"/>
      <c r="EA52" s="262"/>
    </row>
    <row r="53" spans="1:131" ht="26.25" customHeight="1" x14ac:dyDescent="0.15">
      <c r="A53" s="282">
        <v>26</v>
      </c>
      <c r="B53" s="754"/>
      <c r="C53" s="755"/>
      <c r="D53" s="755"/>
      <c r="E53" s="755"/>
      <c r="F53" s="755"/>
      <c r="G53" s="755"/>
      <c r="H53" s="755"/>
      <c r="I53" s="755"/>
      <c r="J53" s="755"/>
      <c r="K53" s="755"/>
      <c r="L53" s="755"/>
      <c r="M53" s="755"/>
      <c r="N53" s="755"/>
      <c r="O53" s="755"/>
      <c r="P53" s="756"/>
      <c r="Q53" s="810"/>
      <c r="R53" s="811"/>
      <c r="S53" s="811"/>
      <c r="T53" s="811"/>
      <c r="U53" s="811"/>
      <c r="V53" s="811"/>
      <c r="W53" s="811"/>
      <c r="X53" s="811"/>
      <c r="Y53" s="811"/>
      <c r="Z53" s="811"/>
      <c r="AA53" s="811"/>
      <c r="AB53" s="811"/>
      <c r="AC53" s="811"/>
      <c r="AD53" s="811"/>
      <c r="AE53" s="812"/>
      <c r="AF53" s="760"/>
      <c r="AG53" s="761"/>
      <c r="AH53" s="761"/>
      <c r="AI53" s="761"/>
      <c r="AJ53" s="762"/>
      <c r="AK53" s="813"/>
      <c r="AL53" s="811"/>
      <c r="AM53" s="811"/>
      <c r="AN53" s="811"/>
      <c r="AO53" s="811"/>
      <c r="AP53" s="811"/>
      <c r="AQ53" s="811"/>
      <c r="AR53" s="811"/>
      <c r="AS53" s="811"/>
      <c r="AT53" s="811"/>
      <c r="AU53" s="811"/>
      <c r="AV53" s="811"/>
      <c r="AW53" s="811"/>
      <c r="AX53" s="811"/>
      <c r="AY53" s="811"/>
      <c r="AZ53" s="814"/>
      <c r="BA53" s="814"/>
      <c r="BB53" s="814"/>
      <c r="BC53" s="814"/>
      <c r="BD53" s="814"/>
      <c r="BE53" s="802"/>
      <c r="BF53" s="802"/>
      <c r="BG53" s="802"/>
      <c r="BH53" s="802"/>
      <c r="BI53" s="803"/>
      <c r="BJ53" s="268"/>
      <c r="BK53" s="268"/>
      <c r="BL53" s="268"/>
      <c r="BM53" s="268"/>
      <c r="BN53" s="268"/>
      <c r="BO53" s="275"/>
      <c r="BP53" s="275"/>
      <c r="BQ53" s="282">
        <v>47</v>
      </c>
      <c r="BR53" s="285"/>
      <c r="BS53" s="745"/>
      <c r="BT53" s="746"/>
      <c r="BU53" s="746"/>
      <c r="BV53" s="746"/>
      <c r="BW53" s="746"/>
      <c r="BX53" s="746"/>
      <c r="BY53" s="746"/>
      <c r="BZ53" s="746"/>
      <c r="CA53" s="746"/>
      <c r="CB53" s="746"/>
      <c r="CC53" s="746"/>
      <c r="CD53" s="746"/>
      <c r="CE53" s="746"/>
      <c r="CF53" s="746"/>
      <c r="CG53" s="747"/>
      <c r="CH53" s="726"/>
      <c r="CI53" s="727"/>
      <c r="CJ53" s="727"/>
      <c r="CK53" s="727"/>
      <c r="CL53" s="728"/>
      <c r="CM53" s="726"/>
      <c r="CN53" s="727"/>
      <c r="CO53" s="727"/>
      <c r="CP53" s="727"/>
      <c r="CQ53" s="728"/>
      <c r="CR53" s="726"/>
      <c r="CS53" s="727"/>
      <c r="CT53" s="727"/>
      <c r="CU53" s="727"/>
      <c r="CV53" s="728"/>
      <c r="CW53" s="726"/>
      <c r="CX53" s="727"/>
      <c r="CY53" s="727"/>
      <c r="CZ53" s="727"/>
      <c r="DA53" s="728"/>
      <c r="DB53" s="726"/>
      <c r="DC53" s="727"/>
      <c r="DD53" s="727"/>
      <c r="DE53" s="727"/>
      <c r="DF53" s="728"/>
      <c r="DG53" s="726"/>
      <c r="DH53" s="727"/>
      <c r="DI53" s="727"/>
      <c r="DJ53" s="727"/>
      <c r="DK53" s="728"/>
      <c r="DL53" s="726"/>
      <c r="DM53" s="727"/>
      <c r="DN53" s="727"/>
      <c r="DO53" s="727"/>
      <c r="DP53" s="728"/>
      <c r="DQ53" s="726"/>
      <c r="DR53" s="727"/>
      <c r="DS53" s="727"/>
      <c r="DT53" s="727"/>
      <c r="DU53" s="728"/>
      <c r="DV53" s="745"/>
      <c r="DW53" s="746"/>
      <c r="DX53" s="746"/>
      <c r="DY53" s="746"/>
      <c r="DZ53" s="763"/>
      <c r="EA53" s="262"/>
    </row>
    <row r="54" spans="1:131" ht="26.25" customHeight="1" x14ac:dyDescent="0.15">
      <c r="A54" s="282">
        <v>27</v>
      </c>
      <c r="B54" s="754"/>
      <c r="C54" s="755"/>
      <c r="D54" s="755"/>
      <c r="E54" s="755"/>
      <c r="F54" s="755"/>
      <c r="G54" s="755"/>
      <c r="H54" s="755"/>
      <c r="I54" s="755"/>
      <c r="J54" s="755"/>
      <c r="K54" s="755"/>
      <c r="L54" s="755"/>
      <c r="M54" s="755"/>
      <c r="N54" s="755"/>
      <c r="O54" s="755"/>
      <c r="P54" s="756"/>
      <c r="Q54" s="810"/>
      <c r="R54" s="811"/>
      <c r="S54" s="811"/>
      <c r="T54" s="811"/>
      <c r="U54" s="811"/>
      <c r="V54" s="811"/>
      <c r="W54" s="811"/>
      <c r="X54" s="811"/>
      <c r="Y54" s="811"/>
      <c r="Z54" s="811"/>
      <c r="AA54" s="811"/>
      <c r="AB54" s="811"/>
      <c r="AC54" s="811"/>
      <c r="AD54" s="811"/>
      <c r="AE54" s="812"/>
      <c r="AF54" s="760"/>
      <c r="AG54" s="761"/>
      <c r="AH54" s="761"/>
      <c r="AI54" s="761"/>
      <c r="AJ54" s="762"/>
      <c r="AK54" s="813"/>
      <c r="AL54" s="811"/>
      <c r="AM54" s="811"/>
      <c r="AN54" s="811"/>
      <c r="AO54" s="811"/>
      <c r="AP54" s="811"/>
      <c r="AQ54" s="811"/>
      <c r="AR54" s="811"/>
      <c r="AS54" s="811"/>
      <c r="AT54" s="811"/>
      <c r="AU54" s="811"/>
      <c r="AV54" s="811"/>
      <c r="AW54" s="811"/>
      <c r="AX54" s="811"/>
      <c r="AY54" s="811"/>
      <c r="AZ54" s="814"/>
      <c r="BA54" s="814"/>
      <c r="BB54" s="814"/>
      <c r="BC54" s="814"/>
      <c r="BD54" s="814"/>
      <c r="BE54" s="802"/>
      <c r="BF54" s="802"/>
      <c r="BG54" s="802"/>
      <c r="BH54" s="802"/>
      <c r="BI54" s="803"/>
      <c r="BJ54" s="268"/>
      <c r="BK54" s="268"/>
      <c r="BL54" s="268"/>
      <c r="BM54" s="268"/>
      <c r="BN54" s="268"/>
      <c r="BO54" s="275"/>
      <c r="BP54" s="275"/>
      <c r="BQ54" s="282">
        <v>48</v>
      </c>
      <c r="BR54" s="285"/>
      <c r="BS54" s="745"/>
      <c r="BT54" s="746"/>
      <c r="BU54" s="746"/>
      <c r="BV54" s="746"/>
      <c r="BW54" s="746"/>
      <c r="BX54" s="746"/>
      <c r="BY54" s="746"/>
      <c r="BZ54" s="746"/>
      <c r="CA54" s="746"/>
      <c r="CB54" s="746"/>
      <c r="CC54" s="746"/>
      <c r="CD54" s="746"/>
      <c r="CE54" s="746"/>
      <c r="CF54" s="746"/>
      <c r="CG54" s="747"/>
      <c r="CH54" s="726"/>
      <c r="CI54" s="727"/>
      <c r="CJ54" s="727"/>
      <c r="CK54" s="727"/>
      <c r="CL54" s="728"/>
      <c r="CM54" s="726"/>
      <c r="CN54" s="727"/>
      <c r="CO54" s="727"/>
      <c r="CP54" s="727"/>
      <c r="CQ54" s="728"/>
      <c r="CR54" s="726"/>
      <c r="CS54" s="727"/>
      <c r="CT54" s="727"/>
      <c r="CU54" s="727"/>
      <c r="CV54" s="728"/>
      <c r="CW54" s="726"/>
      <c r="CX54" s="727"/>
      <c r="CY54" s="727"/>
      <c r="CZ54" s="727"/>
      <c r="DA54" s="728"/>
      <c r="DB54" s="726"/>
      <c r="DC54" s="727"/>
      <c r="DD54" s="727"/>
      <c r="DE54" s="727"/>
      <c r="DF54" s="728"/>
      <c r="DG54" s="726"/>
      <c r="DH54" s="727"/>
      <c r="DI54" s="727"/>
      <c r="DJ54" s="727"/>
      <c r="DK54" s="728"/>
      <c r="DL54" s="726"/>
      <c r="DM54" s="727"/>
      <c r="DN54" s="727"/>
      <c r="DO54" s="727"/>
      <c r="DP54" s="728"/>
      <c r="DQ54" s="726"/>
      <c r="DR54" s="727"/>
      <c r="DS54" s="727"/>
      <c r="DT54" s="727"/>
      <c r="DU54" s="728"/>
      <c r="DV54" s="745"/>
      <c r="DW54" s="746"/>
      <c r="DX54" s="746"/>
      <c r="DY54" s="746"/>
      <c r="DZ54" s="763"/>
      <c r="EA54" s="262"/>
    </row>
    <row r="55" spans="1:131" ht="26.25" customHeight="1" x14ac:dyDescent="0.15">
      <c r="A55" s="282">
        <v>28</v>
      </c>
      <c r="B55" s="754"/>
      <c r="C55" s="755"/>
      <c r="D55" s="755"/>
      <c r="E55" s="755"/>
      <c r="F55" s="755"/>
      <c r="G55" s="755"/>
      <c r="H55" s="755"/>
      <c r="I55" s="755"/>
      <c r="J55" s="755"/>
      <c r="K55" s="755"/>
      <c r="L55" s="755"/>
      <c r="M55" s="755"/>
      <c r="N55" s="755"/>
      <c r="O55" s="755"/>
      <c r="P55" s="756"/>
      <c r="Q55" s="810"/>
      <c r="R55" s="811"/>
      <c r="S55" s="811"/>
      <c r="T55" s="811"/>
      <c r="U55" s="811"/>
      <c r="V55" s="811"/>
      <c r="W55" s="811"/>
      <c r="X55" s="811"/>
      <c r="Y55" s="811"/>
      <c r="Z55" s="811"/>
      <c r="AA55" s="811"/>
      <c r="AB55" s="811"/>
      <c r="AC55" s="811"/>
      <c r="AD55" s="811"/>
      <c r="AE55" s="812"/>
      <c r="AF55" s="760"/>
      <c r="AG55" s="761"/>
      <c r="AH55" s="761"/>
      <c r="AI55" s="761"/>
      <c r="AJ55" s="762"/>
      <c r="AK55" s="813"/>
      <c r="AL55" s="811"/>
      <c r="AM55" s="811"/>
      <c r="AN55" s="811"/>
      <c r="AO55" s="811"/>
      <c r="AP55" s="811"/>
      <c r="AQ55" s="811"/>
      <c r="AR55" s="811"/>
      <c r="AS55" s="811"/>
      <c r="AT55" s="811"/>
      <c r="AU55" s="811"/>
      <c r="AV55" s="811"/>
      <c r="AW55" s="811"/>
      <c r="AX55" s="811"/>
      <c r="AY55" s="811"/>
      <c r="AZ55" s="814"/>
      <c r="BA55" s="814"/>
      <c r="BB55" s="814"/>
      <c r="BC55" s="814"/>
      <c r="BD55" s="814"/>
      <c r="BE55" s="802"/>
      <c r="BF55" s="802"/>
      <c r="BG55" s="802"/>
      <c r="BH55" s="802"/>
      <c r="BI55" s="803"/>
      <c r="BJ55" s="268"/>
      <c r="BK55" s="268"/>
      <c r="BL55" s="268"/>
      <c r="BM55" s="268"/>
      <c r="BN55" s="268"/>
      <c r="BO55" s="275"/>
      <c r="BP55" s="275"/>
      <c r="BQ55" s="282">
        <v>49</v>
      </c>
      <c r="BR55" s="285"/>
      <c r="BS55" s="745"/>
      <c r="BT55" s="746"/>
      <c r="BU55" s="746"/>
      <c r="BV55" s="746"/>
      <c r="BW55" s="746"/>
      <c r="BX55" s="746"/>
      <c r="BY55" s="746"/>
      <c r="BZ55" s="746"/>
      <c r="CA55" s="746"/>
      <c r="CB55" s="746"/>
      <c r="CC55" s="746"/>
      <c r="CD55" s="746"/>
      <c r="CE55" s="746"/>
      <c r="CF55" s="746"/>
      <c r="CG55" s="747"/>
      <c r="CH55" s="726"/>
      <c r="CI55" s="727"/>
      <c r="CJ55" s="727"/>
      <c r="CK55" s="727"/>
      <c r="CL55" s="728"/>
      <c r="CM55" s="726"/>
      <c r="CN55" s="727"/>
      <c r="CO55" s="727"/>
      <c r="CP55" s="727"/>
      <c r="CQ55" s="728"/>
      <c r="CR55" s="726"/>
      <c r="CS55" s="727"/>
      <c r="CT55" s="727"/>
      <c r="CU55" s="727"/>
      <c r="CV55" s="728"/>
      <c r="CW55" s="726"/>
      <c r="CX55" s="727"/>
      <c r="CY55" s="727"/>
      <c r="CZ55" s="727"/>
      <c r="DA55" s="728"/>
      <c r="DB55" s="726"/>
      <c r="DC55" s="727"/>
      <c r="DD55" s="727"/>
      <c r="DE55" s="727"/>
      <c r="DF55" s="728"/>
      <c r="DG55" s="726"/>
      <c r="DH55" s="727"/>
      <c r="DI55" s="727"/>
      <c r="DJ55" s="727"/>
      <c r="DK55" s="728"/>
      <c r="DL55" s="726"/>
      <c r="DM55" s="727"/>
      <c r="DN55" s="727"/>
      <c r="DO55" s="727"/>
      <c r="DP55" s="728"/>
      <c r="DQ55" s="726"/>
      <c r="DR55" s="727"/>
      <c r="DS55" s="727"/>
      <c r="DT55" s="727"/>
      <c r="DU55" s="728"/>
      <c r="DV55" s="745"/>
      <c r="DW55" s="746"/>
      <c r="DX55" s="746"/>
      <c r="DY55" s="746"/>
      <c r="DZ55" s="763"/>
      <c r="EA55" s="262"/>
    </row>
    <row r="56" spans="1:131" ht="26.25" customHeight="1" x14ac:dyDescent="0.15">
      <c r="A56" s="282">
        <v>29</v>
      </c>
      <c r="B56" s="754"/>
      <c r="C56" s="755"/>
      <c r="D56" s="755"/>
      <c r="E56" s="755"/>
      <c r="F56" s="755"/>
      <c r="G56" s="755"/>
      <c r="H56" s="755"/>
      <c r="I56" s="755"/>
      <c r="J56" s="755"/>
      <c r="K56" s="755"/>
      <c r="L56" s="755"/>
      <c r="M56" s="755"/>
      <c r="N56" s="755"/>
      <c r="O56" s="755"/>
      <c r="P56" s="756"/>
      <c r="Q56" s="810"/>
      <c r="R56" s="811"/>
      <c r="S56" s="811"/>
      <c r="T56" s="811"/>
      <c r="U56" s="811"/>
      <c r="V56" s="811"/>
      <c r="W56" s="811"/>
      <c r="X56" s="811"/>
      <c r="Y56" s="811"/>
      <c r="Z56" s="811"/>
      <c r="AA56" s="811"/>
      <c r="AB56" s="811"/>
      <c r="AC56" s="811"/>
      <c r="AD56" s="811"/>
      <c r="AE56" s="812"/>
      <c r="AF56" s="760"/>
      <c r="AG56" s="761"/>
      <c r="AH56" s="761"/>
      <c r="AI56" s="761"/>
      <c r="AJ56" s="762"/>
      <c r="AK56" s="813"/>
      <c r="AL56" s="811"/>
      <c r="AM56" s="811"/>
      <c r="AN56" s="811"/>
      <c r="AO56" s="811"/>
      <c r="AP56" s="811"/>
      <c r="AQ56" s="811"/>
      <c r="AR56" s="811"/>
      <c r="AS56" s="811"/>
      <c r="AT56" s="811"/>
      <c r="AU56" s="811"/>
      <c r="AV56" s="811"/>
      <c r="AW56" s="811"/>
      <c r="AX56" s="811"/>
      <c r="AY56" s="811"/>
      <c r="AZ56" s="814"/>
      <c r="BA56" s="814"/>
      <c r="BB56" s="814"/>
      <c r="BC56" s="814"/>
      <c r="BD56" s="814"/>
      <c r="BE56" s="802"/>
      <c r="BF56" s="802"/>
      <c r="BG56" s="802"/>
      <c r="BH56" s="802"/>
      <c r="BI56" s="803"/>
      <c r="BJ56" s="268"/>
      <c r="BK56" s="268"/>
      <c r="BL56" s="268"/>
      <c r="BM56" s="268"/>
      <c r="BN56" s="268"/>
      <c r="BO56" s="275"/>
      <c r="BP56" s="275"/>
      <c r="BQ56" s="282">
        <v>50</v>
      </c>
      <c r="BR56" s="285"/>
      <c r="BS56" s="745"/>
      <c r="BT56" s="746"/>
      <c r="BU56" s="746"/>
      <c r="BV56" s="746"/>
      <c r="BW56" s="746"/>
      <c r="BX56" s="746"/>
      <c r="BY56" s="746"/>
      <c r="BZ56" s="746"/>
      <c r="CA56" s="746"/>
      <c r="CB56" s="746"/>
      <c r="CC56" s="746"/>
      <c r="CD56" s="746"/>
      <c r="CE56" s="746"/>
      <c r="CF56" s="746"/>
      <c r="CG56" s="747"/>
      <c r="CH56" s="726"/>
      <c r="CI56" s="727"/>
      <c r="CJ56" s="727"/>
      <c r="CK56" s="727"/>
      <c r="CL56" s="728"/>
      <c r="CM56" s="726"/>
      <c r="CN56" s="727"/>
      <c r="CO56" s="727"/>
      <c r="CP56" s="727"/>
      <c r="CQ56" s="728"/>
      <c r="CR56" s="726"/>
      <c r="CS56" s="727"/>
      <c r="CT56" s="727"/>
      <c r="CU56" s="727"/>
      <c r="CV56" s="728"/>
      <c r="CW56" s="726"/>
      <c r="CX56" s="727"/>
      <c r="CY56" s="727"/>
      <c r="CZ56" s="727"/>
      <c r="DA56" s="728"/>
      <c r="DB56" s="726"/>
      <c r="DC56" s="727"/>
      <c r="DD56" s="727"/>
      <c r="DE56" s="727"/>
      <c r="DF56" s="728"/>
      <c r="DG56" s="726"/>
      <c r="DH56" s="727"/>
      <c r="DI56" s="727"/>
      <c r="DJ56" s="727"/>
      <c r="DK56" s="728"/>
      <c r="DL56" s="726"/>
      <c r="DM56" s="727"/>
      <c r="DN56" s="727"/>
      <c r="DO56" s="727"/>
      <c r="DP56" s="728"/>
      <c r="DQ56" s="726"/>
      <c r="DR56" s="727"/>
      <c r="DS56" s="727"/>
      <c r="DT56" s="727"/>
      <c r="DU56" s="728"/>
      <c r="DV56" s="745"/>
      <c r="DW56" s="746"/>
      <c r="DX56" s="746"/>
      <c r="DY56" s="746"/>
      <c r="DZ56" s="763"/>
      <c r="EA56" s="262"/>
    </row>
    <row r="57" spans="1:131" ht="26.25" customHeight="1" x14ac:dyDescent="0.15">
      <c r="A57" s="282">
        <v>30</v>
      </c>
      <c r="B57" s="754"/>
      <c r="C57" s="755"/>
      <c r="D57" s="755"/>
      <c r="E57" s="755"/>
      <c r="F57" s="755"/>
      <c r="G57" s="755"/>
      <c r="H57" s="755"/>
      <c r="I57" s="755"/>
      <c r="J57" s="755"/>
      <c r="K57" s="755"/>
      <c r="L57" s="755"/>
      <c r="M57" s="755"/>
      <c r="N57" s="755"/>
      <c r="O57" s="755"/>
      <c r="P57" s="756"/>
      <c r="Q57" s="810"/>
      <c r="R57" s="811"/>
      <c r="S57" s="811"/>
      <c r="T57" s="811"/>
      <c r="U57" s="811"/>
      <c r="V57" s="811"/>
      <c r="W57" s="811"/>
      <c r="X57" s="811"/>
      <c r="Y57" s="811"/>
      <c r="Z57" s="811"/>
      <c r="AA57" s="811"/>
      <c r="AB57" s="811"/>
      <c r="AC57" s="811"/>
      <c r="AD57" s="811"/>
      <c r="AE57" s="812"/>
      <c r="AF57" s="760"/>
      <c r="AG57" s="761"/>
      <c r="AH57" s="761"/>
      <c r="AI57" s="761"/>
      <c r="AJ57" s="762"/>
      <c r="AK57" s="813"/>
      <c r="AL57" s="811"/>
      <c r="AM57" s="811"/>
      <c r="AN57" s="811"/>
      <c r="AO57" s="811"/>
      <c r="AP57" s="811"/>
      <c r="AQ57" s="811"/>
      <c r="AR57" s="811"/>
      <c r="AS57" s="811"/>
      <c r="AT57" s="811"/>
      <c r="AU57" s="811"/>
      <c r="AV57" s="811"/>
      <c r="AW57" s="811"/>
      <c r="AX57" s="811"/>
      <c r="AY57" s="811"/>
      <c r="AZ57" s="814"/>
      <c r="BA57" s="814"/>
      <c r="BB57" s="814"/>
      <c r="BC57" s="814"/>
      <c r="BD57" s="814"/>
      <c r="BE57" s="802"/>
      <c r="BF57" s="802"/>
      <c r="BG57" s="802"/>
      <c r="BH57" s="802"/>
      <c r="BI57" s="803"/>
      <c r="BJ57" s="268"/>
      <c r="BK57" s="268"/>
      <c r="BL57" s="268"/>
      <c r="BM57" s="268"/>
      <c r="BN57" s="268"/>
      <c r="BO57" s="275"/>
      <c r="BP57" s="275"/>
      <c r="BQ57" s="282">
        <v>51</v>
      </c>
      <c r="BR57" s="285"/>
      <c r="BS57" s="745"/>
      <c r="BT57" s="746"/>
      <c r="BU57" s="746"/>
      <c r="BV57" s="746"/>
      <c r="BW57" s="746"/>
      <c r="BX57" s="746"/>
      <c r="BY57" s="746"/>
      <c r="BZ57" s="746"/>
      <c r="CA57" s="746"/>
      <c r="CB57" s="746"/>
      <c r="CC57" s="746"/>
      <c r="CD57" s="746"/>
      <c r="CE57" s="746"/>
      <c r="CF57" s="746"/>
      <c r="CG57" s="747"/>
      <c r="CH57" s="726"/>
      <c r="CI57" s="727"/>
      <c r="CJ57" s="727"/>
      <c r="CK57" s="727"/>
      <c r="CL57" s="728"/>
      <c r="CM57" s="726"/>
      <c r="CN57" s="727"/>
      <c r="CO57" s="727"/>
      <c r="CP57" s="727"/>
      <c r="CQ57" s="728"/>
      <c r="CR57" s="726"/>
      <c r="CS57" s="727"/>
      <c r="CT57" s="727"/>
      <c r="CU57" s="727"/>
      <c r="CV57" s="728"/>
      <c r="CW57" s="726"/>
      <c r="CX57" s="727"/>
      <c r="CY57" s="727"/>
      <c r="CZ57" s="727"/>
      <c r="DA57" s="728"/>
      <c r="DB57" s="726"/>
      <c r="DC57" s="727"/>
      <c r="DD57" s="727"/>
      <c r="DE57" s="727"/>
      <c r="DF57" s="728"/>
      <c r="DG57" s="726"/>
      <c r="DH57" s="727"/>
      <c r="DI57" s="727"/>
      <c r="DJ57" s="727"/>
      <c r="DK57" s="728"/>
      <c r="DL57" s="726"/>
      <c r="DM57" s="727"/>
      <c r="DN57" s="727"/>
      <c r="DO57" s="727"/>
      <c r="DP57" s="728"/>
      <c r="DQ57" s="726"/>
      <c r="DR57" s="727"/>
      <c r="DS57" s="727"/>
      <c r="DT57" s="727"/>
      <c r="DU57" s="728"/>
      <c r="DV57" s="745"/>
      <c r="DW57" s="746"/>
      <c r="DX57" s="746"/>
      <c r="DY57" s="746"/>
      <c r="DZ57" s="763"/>
      <c r="EA57" s="262"/>
    </row>
    <row r="58" spans="1:131" ht="26.25" customHeight="1" x14ac:dyDescent="0.15">
      <c r="A58" s="282">
        <v>31</v>
      </c>
      <c r="B58" s="754"/>
      <c r="C58" s="755"/>
      <c r="D58" s="755"/>
      <c r="E58" s="755"/>
      <c r="F58" s="755"/>
      <c r="G58" s="755"/>
      <c r="H58" s="755"/>
      <c r="I58" s="755"/>
      <c r="J58" s="755"/>
      <c r="K58" s="755"/>
      <c r="L58" s="755"/>
      <c r="M58" s="755"/>
      <c r="N58" s="755"/>
      <c r="O58" s="755"/>
      <c r="P58" s="756"/>
      <c r="Q58" s="810"/>
      <c r="R58" s="811"/>
      <c r="S58" s="811"/>
      <c r="T58" s="811"/>
      <c r="U58" s="811"/>
      <c r="V58" s="811"/>
      <c r="W58" s="811"/>
      <c r="X58" s="811"/>
      <c r="Y58" s="811"/>
      <c r="Z58" s="811"/>
      <c r="AA58" s="811"/>
      <c r="AB58" s="811"/>
      <c r="AC58" s="811"/>
      <c r="AD58" s="811"/>
      <c r="AE58" s="812"/>
      <c r="AF58" s="760"/>
      <c r="AG58" s="761"/>
      <c r="AH58" s="761"/>
      <c r="AI58" s="761"/>
      <c r="AJ58" s="762"/>
      <c r="AK58" s="813"/>
      <c r="AL58" s="811"/>
      <c r="AM58" s="811"/>
      <c r="AN58" s="811"/>
      <c r="AO58" s="811"/>
      <c r="AP58" s="811"/>
      <c r="AQ58" s="811"/>
      <c r="AR58" s="811"/>
      <c r="AS58" s="811"/>
      <c r="AT58" s="811"/>
      <c r="AU58" s="811"/>
      <c r="AV58" s="811"/>
      <c r="AW58" s="811"/>
      <c r="AX58" s="811"/>
      <c r="AY58" s="811"/>
      <c r="AZ58" s="814"/>
      <c r="BA58" s="814"/>
      <c r="BB58" s="814"/>
      <c r="BC58" s="814"/>
      <c r="BD58" s="814"/>
      <c r="BE58" s="802"/>
      <c r="BF58" s="802"/>
      <c r="BG58" s="802"/>
      <c r="BH58" s="802"/>
      <c r="BI58" s="803"/>
      <c r="BJ58" s="268"/>
      <c r="BK58" s="268"/>
      <c r="BL58" s="268"/>
      <c r="BM58" s="268"/>
      <c r="BN58" s="268"/>
      <c r="BO58" s="275"/>
      <c r="BP58" s="275"/>
      <c r="BQ58" s="282">
        <v>52</v>
      </c>
      <c r="BR58" s="285"/>
      <c r="BS58" s="745"/>
      <c r="BT58" s="746"/>
      <c r="BU58" s="746"/>
      <c r="BV58" s="746"/>
      <c r="BW58" s="746"/>
      <c r="BX58" s="746"/>
      <c r="BY58" s="746"/>
      <c r="BZ58" s="746"/>
      <c r="CA58" s="746"/>
      <c r="CB58" s="746"/>
      <c r="CC58" s="746"/>
      <c r="CD58" s="746"/>
      <c r="CE58" s="746"/>
      <c r="CF58" s="746"/>
      <c r="CG58" s="747"/>
      <c r="CH58" s="726"/>
      <c r="CI58" s="727"/>
      <c r="CJ58" s="727"/>
      <c r="CK58" s="727"/>
      <c r="CL58" s="728"/>
      <c r="CM58" s="726"/>
      <c r="CN58" s="727"/>
      <c r="CO58" s="727"/>
      <c r="CP58" s="727"/>
      <c r="CQ58" s="728"/>
      <c r="CR58" s="726"/>
      <c r="CS58" s="727"/>
      <c r="CT58" s="727"/>
      <c r="CU58" s="727"/>
      <c r="CV58" s="728"/>
      <c r="CW58" s="726"/>
      <c r="CX58" s="727"/>
      <c r="CY58" s="727"/>
      <c r="CZ58" s="727"/>
      <c r="DA58" s="728"/>
      <c r="DB58" s="726"/>
      <c r="DC58" s="727"/>
      <c r="DD58" s="727"/>
      <c r="DE58" s="727"/>
      <c r="DF58" s="728"/>
      <c r="DG58" s="726"/>
      <c r="DH58" s="727"/>
      <c r="DI58" s="727"/>
      <c r="DJ58" s="727"/>
      <c r="DK58" s="728"/>
      <c r="DL58" s="726"/>
      <c r="DM58" s="727"/>
      <c r="DN58" s="727"/>
      <c r="DO58" s="727"/>
      <c r="DP58" s="728"/>
      <c r="DQ58" s="726"/>
      <c r="DR58" s="727"/>
      <c r="DS58" s="727"/>
      <c r="DT58" s="727"/>
      <c r="DU58" s="728"/>
      <c r="DV58" s="745"/>
      <c r="DW58" s="746"/>
      <c r="DX58" s="746"/>
      <c r="DY58" s="746"/>
      <c r="DZ58" s="763"/>
      <c r="EA58" s="262"/>
    </row>
    <row r="59" spans="1:131" ht="26.25" customHeight="1" x14ac:dyDescent="0.15">
      <c r="A59" s="282">
        <v>32</v>
      </c>
      <c r="B59" s="754"/>
      <c r="C59" s="755"/>
      <c r="D59" s="755"/>
      <c r="E59" s="755"/>
      <c r="F59" s="755"/>
      <c r="G59" s="755"/>
      <c r="H59" s="755"/>
      <c r="I59" s="755"/>
      <c r="J59" s="755"/>
      <c r="K59" s="755"/>
      <c r="L59" s="755"/>
      <c r="M59" s="755"/>
      <c r="N59" s="755"/>
      <c r="O59" s="755"/>
      <c r="P59" s="756"/>
      <c r="Q59" s="810"/>
      <c r="R59" s="811"/>
      <c r="S59" s="811"/>
      <c r="T59" s="811"/>
      <c r="U59" s="811"/>
      <c r="V59" s="811"/>
      <c r="W59" s="811"/>
      <c r="X59" s="811"/>
      <c r="Y59" s="811"/>
      <c r="Z59" s="811"/>
      <c r="AA59" s="811"/>
      <c r="AB59" s="811"/>
      <c r="AC59" s="811"/>
      <c r="AD59" s="811"/>
      <c r="AE59" s="812"/>
      <c r="AF59" s="760"/>
      <c r="AG59" s="761"/>
      <c r="AH59" s="761"/>
      <c r="AI59" s="761"/>
      <c r="AJ59" s="762"/>
      <c r="AK59" s="813"/>
      <c r="AL59" s="811"/>
      <c r="AM59" s="811"/>
      <c r="AN59" s="811"/>
      <c r="AO59" s="811"/>
      <c r="AP59" s="811"/>
      <c r="AQ59" s="811"/>
      <c r="AR59" s="811"/>
      <c r="AS59" s="811"/>
      <c r="AT59" s="811"/>
      <c r="AU59" s="811"/>
      <c r="AV59" s="811"/>
      <c r="AW59" s="811"/>
      <c r="AX59" s="811"/>
      <c r="AY59" s="811"/>
      <c r="AZ59" s="814"/>
      <c r="BA59" s="814"/>
      <c r="BB59" s="814"/>
      <c r="BC59" s="814"/>
      <c r="BD59" s="814"/>
      <c r="BE59" s="802"/>
      <c r="BF59" s="802"/>
      <c r="BG59" s="802"/>
      <c r="BH59" s="802"/>
      <c r="BI59" s="803"/>
      <c r="BJ59" s="268"/>
      <c r="BK59" s="268"/>
      <c r="BL59" s="268"/>
      <c r="BM59" s="268"/>
      <c r="BN59" s="268"/>
      <c r="BO59" s="275"/>
      <c r="BP59" s="275"/>
      <c r="BQ59" s="282">
        <v>53</v>
      </c>
      <c r="BR59" s="285"/>
      <c r="BS59" s="745"/>
      <c r="BT59" s="746"/>
      <c r="BU59" s="746"/>
      <c r="BV59" s="746"/>
      <c r="BW59" s="746"/>
      <c r="BX59" s="746"/>
      <c r="BY59" s="746"/>
      <c r="BZ59" s="746"/>
      <c r="CA59" s="746"/>
      <c r="CB59" s="746"/>
      <c r="CC59" s="746"/>
      <c r="CD59" s="746"/>
      <c r="CE59" s="746"/>
      <c r="CF59" s="746"/>
      <c r="CG59" s="747"/>
      <c r="CH59" s="726"/>
      <c r="CI59" s="727"/>
      <c r="CJ59" s="727"/>
      <c r="CK59" s="727"/>
      <c r="CL59" s="728"/>
      <c r="CM59" s="726"/>
      <c r="CN59" s="727"/>
      <c r="CO59" s="727"/>
      <c r="CP59" s="727"/>
      <c r="CQ59" s="728"/>
      <c r="CR59" s="726"/>
      <c r="CS59" s="727"/>
      <c r="CT59" s="727"/>
      <c r="CU59" s="727"/>
      <c r="CV59" s="728"/>
      <c r="CW59" s="726"/>
      <c r="CX59" s="727"/>
      <c r="CY59" s="727"/>
      <c r="CZ59" s="727"/>
      <c r="DA59" s="728"/>
      <c r="DB59" s="726"/>
      <c r="DC59" s="727"/>
      <c r="DD59" s="727"/>
      <c r="DE59" s="727"/>
      <c r="DF59" s="728"/>
      <c r="DG59" s="726"/>
      <c r="DH59" s="727"/>
      <c r="DI59" s="727"/>
      <c r="DJ59" s="727"/>
      <c r="DK59" s="728"/>
      <c r="DL59" s="726"/>
      <c r="DM59" s="727"/>
      <c r="DN59" s="727"/>
      <c r="DO59" s="727"/>
      <c r="DP59" s="728"/>
      <c r="DQ59" s="726"/>
      <c r="DR59" s="727"/>
      <c r="DS59" s="727"/>
      <c r="DT59" s="727"/>
      <c r="DU59" s="728"/>
      <c r="DV59" s="745"/>
      <c r="DW59" s="746"/>
      <c r="DX59" s="746"/>
      <c r="DY59" s="746"/>
      <c r="DZ59" s="763"/>
      <c r="EA59" s="262"/>
    </row>
    <row r="60" spans="1:131" ht="26.25" customHeight="1" x14ac:dyDescent="0.15">
      <c r="A60" s="282">
        <v>33</v>
      </c>
      <c r="B60" s="754"/>
      <c r="C60" s="755"/>
      <c r="D60" s="755"/>
      <c r="E60" s="755"/>
      <c r="F60" s="755"/>
      <c r="G60" s="755"/>
      <c r="H60" s="755"/>
      <c r="I60" s="755"/>
      <c r="J60" s="755"/>
      <c r="K60" s="755"/>
      <c r="L60" s="755"/>
      <c r="M60" s="755"/>
      <c r="N60" s="755"/>
      <c r="O60" s="755"/>
      <c r="P60" s="756"/>
      <c r="Q60" s="810"/>
      <c r="R60" s="811"/>
      <c r="S60" s="811"/>
      <c r="T60" s="811"/>
      <c r="U60" s="811"/>
      <c r="V60" s="811"/>
      <c r="W60" s="811"/>
      <c r="X60" s="811"/>
      <c r="Y60" s="811"/>
      <c r="Z60" s="811"/>
      <c r="AA60" s="811"/>
      <c r="AB60" s="811"/>
      <c r="AC60" s="811"/>
      <c r="AD60" s="811"/>
      <c r="AE60" s="812"/>
      <c r="AF60" s="760"/>
      <c r="AG60" s="761"/>
      <c r="AH60" s="761"/>
      <c r="AI60" s="761"/>
      <c r="AJ60" s="762"/>
      <c r="AK60" s="813"/>
      <c r="AL60" s="811"/>
      <c r="AM60" s="811"/>
      <c r="AN60" s="811"/>
      <c r="AO60" s="811"/>
      <c r="AP60" s="811"/>
      <c r="AQ60" s="811"/>
      <c r="AR60" s="811"/>
      <c r="AS60" s="811"/>
      <c r="AT60" s="811"/>
      <c r="AU60" s="811"/>
      <c r="AV60" s="811"/>
      <c r="AW60" s="811"/>
      <c r="AX60" s="811"/>
      <c r="AY60" s="811"/>
      <c r="AZ60" s="814"/>
      <c r="BA60" s="814"/>
      <c r="BB60" s="814"/>
      <c r="BC60" s="814"/>
      <c r="BD60" s="814"/>
      <c r="BE60" s="802"/>
      <c r="BF60" s="802"/>
      <c r="BG60" s="802"/>
      <c r="BH60" s="802"/>
      <c r="BI60" s="803"/>
      <c r="BJ60" s="268"/>
      <c r="BK60" s="268"/>
      <c r="BL60" s="268"/>
      <c r="BM60" s="268"/>
      <c r="BN60" s="268"/>
      <c r="BO60" s="275"/>
      <c r="BP60" s="275"/>
      <c r="BQ60" s="282">
        <v>54</v>
      </c>
      <c r="BR60" s="285"/>
      <c r="BS60" s="745"/>
      <c r="BT60" s="746"/>
      <c r="BU60" s="746"/>
      <c r="BV60" s="746"/>
      <c r="BW60" s="746"/>
      <c r="BX60" s="746"/>
      <c r="BY60" s="746"/>
      <c r="BZ60" s="746"/>
      <c r="CA60" s="746"/>
      <c r="CB60" s="746"/>
      <c r="CC60" s="746"/>
      <c r="CD60" s="746"/>
      <c r="CE60" s="746"/>
      <c r="CF60" s="746"/>
      <c r="CG60" s="747"/>
      <c r="CH60" s="726"/>
      <c r="CI60" s="727"/>
      <c r="CJ60" s="727"/>
      <c r="CK60" s="727"/>
      <c r="CL60" s="728"/>
      <c r="CM60" s="726"/>
      <c r="CN60" s="727"/>
      <c r="CO60" s="727"/>
      <c r="CP60" s="727"/>
      <c r="CQ60" s="728"/>
      <c r="CR60" s="726"/>
      <c r="CS60" s="727"/>
      <c r="CT60" s="727"/>
      <c r="CU60" s="727"/>
      <c r="CV60" s="728"/>
      <c r="CW60" s="726"/>
      <c r="CX60" s="727"/>
      <c r="CY60" s="727"/>
      <c r="CZ60" s="727"/>
      <c r="DA60" s="728"/>
      <c r="DB60" s="726"/>
      <c r="DC60" s="727"/>
      <c r="DD60" s="727"/>
      <c r="DE60" s="727"/>
      <c r="DF60" s="728"/>
      <c r="DG60" s="726"/>
      <c r="DH60" s="727"/>
      <c r="DI60" s="727"/>
      <c r="DJ60" s="727"/>
      <c r="DK60" s="728"/>
      <c r="DL60" s="726"/>
      <c r="DM60" s="727"/>
      <c r="DN60" s="727"/>
      <c r="DO60" s="727"/>
      <c r="DP60" s="728"/>
      <c r="DQ60" s="726"/>
      <c r="DR60" s="727"/>
      <c r="DS60" s="727"/>
      <c r="DT60" s="727"/>
      <c r="DU60" s="728"/>
      <c r="DV60" s="745"/>
      <c r="DW60" s="746"/>
      <c r="DX60" s="746"/>
      <c r="DY60" s="746"/>
      <c r="DZ60" s="763"/>
      <c r="EA60" s="262"/>
    </row>
    <row r="61" spans="1:131" ht="26.25" customHeight="1" thickBot="1" x14ac:dyDescent="0.2">
      <c r="A61" s="282">
        <v>34</v>
      </c>
      <c r="B61" s="754"/>
      <c r="C61" s="755"/>
      <c r="D61" s="755"/>
      <c r="E61" s="755"/>
      <c r="F61" s="755"/>
      <c r="G61" s="755"/>
      <c r="H61" s="755"/>
      <c r="I61" s="755"/>
      <c r="J61" s="755"/>
      <c r="K61" s="755"/>
      <c r="L61" s="755"/>
      <c r="M61" s="755"/>
      <c r="N61" s="755"/>
      <c r="O61" s="755"/>
      <c r="P61" s="756"/>
      <c r="Q61" s="810"/>
      <c r="R61" s="811"/>
      <c r="S61" s="811"/>
      <c r="T61" s="811"/>
      <c r="U61" s="811"/>
      <c r="V61" s="811"/>
      <c r="W61" s="811"/>
      <c r="X61" s="811"/>
      <c r="Y61" s="811"/>
      <c r="Z61" s="811"/>
      <c r="AA61" s="811"/>
      <c r="AB61" s="811"/>
      <c r="AC61" s="811"/>
      <c r="AD61" s="811"/>
      <c r="AE61" s="812"/>
      <c r="AF61" s="760"/>
      <c r="AG61" s="761"/>
      <c r="AH61" s="761"/>
      <c r="AI61" s="761"/>
      <c r="AJ61" s="762"/>
      <c r="AK61" s="813"/>
      <c r="AL61" s="811"/>
      <c r="AM61" s="811"/>
      <c r="AN61" s="811"/>
      <c r="AO61" s="811"/>
      <c r="AP61" s="811"/>
      <c r="AQ61" s="811"/>
      <c r="AR61" s="811"/>
      <c r="AS61" s="811"/>
      <c r="AT61" s="811"/>
      <c r="AU61" s="811"/>
      <c r="AV61" s="811"/>
      <c r="AW61" s="811"/>
      <c r="AX61" s="811"/>
      <c r="AY61" s="811"/>
      <c r="AZ61" s="814"/>
      <c r="BA61" s="814"/>
      <c r="BB61" s="814"/>
      <c r="BC61" s="814"/>
      <c r="BD61" s="814"/>
      <c r="BE61" s="802"/>
      <c r="BF61" s="802"/>
      <c r="BG61" s="802"/>
      <c r="BH61" s="802"/>
      <c r="BI61" s="803"/>
      <c r="BJ61" s="268"/>
      <c r="BK61" s="268"/>
      <c r="BL61" s="268"/>
      <c r="BM61" s="268"/>
      <c r="BN61" s="268"/>
      <c r="BO61" s="275"/>
      <c r="BP61" s="275"/>
      <c r="BQ61" s="282">
        <v>55</v>
      </c>
      <c r="BR61" s="285"/>
      <c r="BS61" s="745"/>
      <c r="BT61" s="746"/>
      <c r="BU61" s="746"/>
      <c r="BV61" s="746"/>
      <c r="BW61" s="746"/>
      <c r="BX61" s="746"/>
      <c r="BY61" s="746"/>
      <c r="BZ61" s="746"/>
      <c r="CA61" s="746"/>
      <c r="CB61" s="746"/>
      <c r="CC61" s="746"/>
      <c r="CD61" s="746"/>
      <c r="CE61" s="746"/>
      <c r="CF61" s="746"/>
      <c r="CG61" s="747"/>
      <c r="CH61" s="726"/>
      <c r="CI61" s="727"/>
      <c r="CJ61" s="727"/>
      <c r="CK61" s="727"/>
      <c r="CL61" s="728"/>
      <c r="CM61" s="726"/>
      <c r="CN61" s="727"/>
      <c r="CO61" s="727"/>
      <c r="CP61" s="727"/>
      <c r="CQ61" s="728"/>
      <c r="CR61" s="726"/>
      <c r="CS61" s="727"/>
      <c r="CT61" s="727"/>
      <c r="CU61" s="727"/>
      <c r="CV61" s="728"/>
      <c r="CW61" s="726"/>
      <c r="CX61" s="727"/>
      <c r="CY61" s="727"/>
      <c r="CZ61" s="727"/>
      <c r="DA61" s="728"/>
      <c r="DB61" s="726"/>
      <c r="DC61" s="727"/>
      <c r="DD61" s="727"/>
      <c r="DE61" s="727"/>
      <c r="DF61" s="728"/>
      <c r="DG61" s="726"/>
      <c r="DH61" s="727"/>
      <c r="DI61" s="727"/>
      <c r="DJ61" s="727"/>
      <c r="DK61" s="728"/>
      <c r="DL61" s="726"/>
      <c r="DM61" s="727"/>
      <c r="DN61" s="727"/>
      <c r="DO61" s="727"/>
      <c r="DP61" s="728"/>
      <c r="DQ61" s="726"/>
      <c r="DR61" s="727"/>
      <c r="DS61" s="727"/>
      <c r="DT61" s="727"/>
      <c r="DU61" s="728"/>
      <c r="DV61" s="745"/>
      <c r="DW61" s="746"/>
      <c r="DX61" s="746"/>
      <c r="DY61" s="746"/>
      <c r="DZ61" s="763"/>
      <c r="EA61" s="262"/>
    </row>
    <row r="62" spans="1:131" ht="26.25" customHeight="1" x14ac:dyDescent="0.15">
      <c r="A62" s="282">
        <v>35</v>
      </c>
      <c r="B62" s="754"/>
      <c r="C62" s="755"/>
      <c r="D62" s="755"/>
      <c r="E62" s="755"/>
      <c r="F62" s="755"/>
      <c r="G62" s="755"/>
      <c r="H62" s="755"/>
      <c r="I62" s="755"/>
      <c r="J62" s="755"/>
      <c r="K62" s="755"/>
      <c r="L62" s="755"/>
      <c r="M62" s="755"/>
      <c r="N62" s="755"/>
      <c r="O62" s="755"/>
      <c r="P62" s="756"/>
      <c r="Q62" s="810"/>
      <c r="R62" s="811"/>
      <c r="S62" s="811"/>
      <c r="T62" s="811"/>
      <c r="U62" s="811"/>
      <c r="V62" s="811"/>
      <c r="W62" s="811"/>
      <c r="X62" s="811"/>
      <c r="Y62" s="811"/>
      <c r="Z62" s="811"/>
      <c r="AA62" s="811"/>
      <c r="AB62" s="811"/>
      <c r="AC62" s="811"/>
      <c r="AD62" s="811"/>
      <c r="AE62" s="812"/>
      <c r="AF62" s="760"/>
      <c r="AG62" s="761"/>
      <c r="AH62" s="761"/>
      <c r="AI62" s="761"/>
      <c r="AJ62" s="762"/>
      <c r="AK62" s="813"/>
      <c r="AL62" s="811"/>
      <c r="AM62" s="811"/>
      <c r="AN62" s="811"/>
      <c r="AO62" s="811"/>
      <c r="AP62" s="811"/>
      <c r="AQ62" s="811"/>
      <c r="AR62" s="811"/>
      <c r="AS62" s="811"/>
      <c r="AT62" s="811"/>
      <c r="AU62" s="811"/>
      <c r="AV62" s="811"/>
      <c r="AW62" s="811"/>
      <c r="AX62" s="811"/>
      <c r="AY62" s="811"/>
      <c r="AZ62" s="814"/>
      <c r="BA62" s="814"/>
      <c r="BB62" s="814"/>
      <c r="BC62" s="814"/>
      <c r="BD62" s="814"/>
      <c r="BE62" s="802"/>
      <c r="BF62" s="802"/>
      <c r="BG62" s="802"/>
      <c r="BH62" s="802"/>
      <c r="BI62" s="803"/>
      <c r="BJ62" s="815" t="s">
        <v>238</v>
      </c>
      <c r="BK62" s="771"/>
      <c r="BL62" s="771"/>
      <c r="BM62" s="771"/>
      <c r="BN62" s="772"/>
      <c r="BO62" s="275"/>
      <c r="BP62" s="275"/>
      <c r="BQ62" s="282">
        <v>56</v>
      </c>
      <c r="BR62" s="285"/>
      <c r="BS62" s="745"/>
      <c r="BT62" s="746"/>
      <c r="BU62" s="746"/>
      <c r="BV62" s="746"/>
      <c r="BW62" s="746"/>
      <c r="BX62" s="746"/>
      <c r="BY62" s="746"/>
      <c r="BZ62" s="746"/>
      <c r="CA62" s="746"/>
      <c r="CB62" s="746"/>
      <c r="CC62" s="746"/>
      <c r="CD62" s="746"/>
      <c r="CE62" s="746"/>
      <c r="CF62" s="746"/>
      <c r="CG62" s="747"/>
      <c r="CH62" s="726"/>
      <c r="CI62" s="727"/>
      <c r="CJ62" s="727"/>
      <c r="CK62" s="727"/>
      <c r="CL62" s="728"/>
      <c r="CM62" s="726"/>
      <c r="CN62" s="727"/>
      <c r="CO62" s="727"/>
      <c r="CP62" s="727"/>
      <c r="CQ62" s="728"/>
      <c r="CR62" s="726"/>
      <c r="CS62" s="727"/>
      <c r="CT62" s="727"/>
      <c r="CU62" s="727"/>
      <c r="CV62" s="728"/>
      <c r="CW62" s="726"/>
      <c r="CX62" s="727"/>
      <c r="CY62" s="727"/>
      <c r="CZ62" s="727"/>
      <c r="DA62" s="728"/>
      <c r="DB62" s="726"/>
      <c r="DC62" s="727"/>
      <c r="DD62" s="727"/>
      <c r="DE62" s="727"/>
      <c r="DF62" s="728"/>
      <c r="DG62" s="726"/>
      <c r="DH62" s="727"/>
      <c r="DI62" s="727"/>
      <c r="DJ62" s="727"/>
      <c r="DK62" s="728"/>
      <c r="DL62" s="726"/>
      <c r="DM62" s="727"/>
      <c r="DN62" s="727"/>
      <c r="DO62" s="727"/>
      <c r="DP62" s="728"/>
      <c r="DQ62" s="726"/>
      <c r="DR62" s="727"/>
      <c r="DS62" s="727"/>
      <c r="DT62" s="727"/>
      <c r="DU62" s="728"/>
      <c r="DV62" s="745"/>
      <c r="DW62" s="746"/>
      <c r="DX62" s="746"/>
      <c r="DY62" s="746"/>
      <c r="DZ62" s="763"/>
      <c r="EA62" s="262"/>
    </row>
    <row r="63" spans="1:131" ht="26.25" customHeight="1" thickBot="1" x14ac:dyDescent="0.2">
      <c r="A63" s="280" t="s">
        <v>217</v>
      </c>
      <c r="B63" s="773" t="s">
        <v>237</v>
      </c>
      <c r="C63" s="774"/>
      <c r="D63" s="774"/>
      <c r="E63" s="774"/>
      <c r="F63" s="774"/>
      <c r="G63" s="774"/>
      <c r="H63" s="774"/>
      <c r="I63" s="774"/>
      <c r="J63" s="774"/>
      <c r="K63" s="774"/>
      <c r="L63" s="774"/>
      <c r="M63" s="774"/>
      <c r="N63" s="774"/>
      <c r="O63" s="774"/>
      <c r="P63" s="775"/>
      <c r="Q63" s="816"/>
      <c r="R63" s="817"/>
      <c r="S63" s="817"/>
      <c r="T63" s="817"/>
      <c r="U63" s="817"/>
      <c r="V63" s="817"/>
      <c r="W63" s="817"/>
      <c r="X63" s="817"/>
      <c r="Y63" s="817"/>
      <c r="Z63" s="817"/>
      <c r="AA63" s="817"/>
      <c r="AB63" s="817"/>
      <c r="AC63" s="817"/>
      <c r="AD63" s="817"/>
      <c r="AE63" s="818"/>
      <c r="AF63" s="819">
        <v>2538</v>
      </c>
      <c r="AG63" s="820"/>
      <c r="AH63" s="820"/>
      <c r="AI63" s="820"/>
      <c r="AJ63" s="821"/>
      <c r="AK63" s="822"/>
      <c r="AL63" s="817"/>
      <c r="AM63" s="817"/>
      <c r="AN63" s="817"/>
      <c r="AO63" s="817"/>
      <c r="AP63" s="820">
        <v>5974</v>
      </c>
      <c r="AQ63" s="820"/>
      <c r="AR63" s="820"/>
      <c r="AS63" s="820"/>
      <c r="AT63" s="820"/>
      <c r="AU63" s="820">
        <v>3160</v>
      </c>
      <c r="AV63" s="820"/>
      <c r="AW63" s="820"/>
      <c r="AX63" s="820"/>
      <c r="AY63" s="820"/>
      <c r="AZ63" s="823"/>
      <c r="BA63" s="823"/>
      <c r="BB63" s="823"/>
      <c r="BC63" s="823"/>
      <c r="BD63" s="823"/>
      <c r="BE63" s="824"/>
      <c r="BF63" s="824"/>
      <c r="BG63" s="824"/>
      <c r="BH63" s="824"/>
      <c r="BI63" s="825"/>
      <c r="BJ63" s="826" t="s">
        <v>137</v>
      </c>
      <c r="BK63" s="827"/>
      <c r="BL63" s="827"/>
      <c r="BM63" s="827"/>
      <c r="BN63" s="828"/>
      <c r="BO63" s="275"/>
      <c r="BP63" s="275"/>
      <c r="BQ63" s="282">
        <v>57</v>
      </c>
      <c r="BR63" s="285"/>
      <c r="BS63" s="745"/>
      <c r="BT63" s="746"/>
      <c r="BU63" s="746"/>
      <c r="BV63" s="746"/>
      <c r="BW63" s="746"/>
      <c r="BX63" s="746"/>
      <c r="BY63" s="746"/>
      <c r="BZ63" s="746"/>
      <c r="CA63" s="746"/>
      <c r="CB63" s="746"/>
      <c r="CC63" s="746"/>
      <c r="CD63" s="746"/>
      <c r="CE63" s="746"/>
      <c r="CF63" s="746"/>
      <c r="CG63" s="747"/>
      <c r="CH63" s="726"/>
      <c r="CI63" s="727"/>
      <c r="CJ63" s="727"/>
      <c r="CK63" s="727"/>
      <c r="CL63" s="728"/>
      <c r="CM63" s="726"/>
      <c r="CN63" s="727"/>
      <c r="CO63" s="727"/>
      <c r="CP63" s="727"/>
      <c r="CQ63" s="728"/>
      <c r="CR63" s="726"/>
      <c r="CS63" s="727"/>
      <c r="CT63" s="727"/>
      <c r="CU63" s="727"/>
      <c r="CV63" s="728"/>
      <c r="CW63" s="726"/>
      <c r="CX63" s="727"/>
      <c r="CY63" s="727"/>
      <c r="CZ63" s="727"/>
      <c r="DA63" s="728"/>
      <c r="DB63" s="726"/>
      <c r="DC63" s="727"/>
      <c r="DD63" s="727"/>
      <c r="DE63" s="727"/>
      <c r="DF63" s="728"/>
      <c r="DG63" s="726"/>
      <c r="DH63" s="727"/>
      <c r="DI63" s="727"/>
      <c r="DJ63" s="727"/>
      <c r="DK63" s="728"/>
      <c r="DL63" s="726"/>
      <c r="DM63" s="727"/>
      <c r="DN63" s="727"/>
      <c r="DO63" s="727"/>
      <c r="DP63" s="728"/>
      <c r="DQ63" s="726"/>
      <c r="DR63" s="727"/>
      <c r="DS63" s="727"/>
      <c r="DT63" s="727"/>
      <c r="DU63" s="728"/>
      <c r="DV63" s="745"/>
      <c r="DW63" s="746"/>
      <c r="DX63" s="746"/>
      <c r="DY63" s="746"/>
      <c r="DZ63" s="763"/>
      <c r="EA63" s="262"/>
    </row>
    <row r="64" spans="1:131" ht="26.25" customHeight="1" x14ac:dyDescent="0.15">
      <c r="A64" s="275"/>
      <c r="B64" s="275"/>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5"/>
      <c r="AJ64" s="275"/>
      <c r="AK64" s="275"/>
      <c r="AL64" s="275"/>
      <c r="AM64" s="275"/>
      <c r="AN64" s="275"/>
      <c r="AO64" s="275"/>
      <c r="AP64" s="275"/>
      <c r="AQ64" s="275"/>
      <c r="AR64" s="275"/>
      <c r="AS64" s="275"/>
      <c r="AT64" s="275"/>
      <c r="AU64" s="275"/>
      <c r="AV64" s="275"/>
      <c r="AW64" s="275"/>
      <c r="AX64" s="275"/>
      <c r="AY64" s="275"/>
      <c r="AZ64" s="275"/>
      <c r="BA64" s="275"/>
      <c r="BB64" s="275"/>
      <c r="BC64" s="275"/>
      <c r="BD64" s="275"/>
      <c r="BE64" s="275"/>
      <c r="BF64" s="275"/>
      <c r="BG64" s="275"/>
      <c r="BH64" s="275"/>
      <c r="BI64" s="275"/>
      <c r="BJ64" s="275"/>
      <c r="BK64" s="275"/>
      <c r="BL64" s="275"/>
      <c r="BM64" s="275"/>
      <c r="BN64" s="275"/>
      <c r="BO64" s="275"/>
      <c r="BP64" s="275"/>
      <c r="BQ64" s="282">
        <v>58</v>
      </c>
      <c r="BR64" s="285"/>
      <c r="BS64" s="745"/>
      <c r="BT64" s="746"/>
      <c r="BU64" s="746"/>
      <c r="BV64" s="746"/>
      <c r="BW64" s="746"/>
      <c r="BX64" s="746"/>
      <c r="BY64" s="746"/>
      <c r="BZ64" s="746"/>
      <c r="CA64" s="746"/>
      <c r="CB64" s="746"/>
      <c r="CC64" s="746"/>
      <c r="CD64" s="746"/>
      <c r="CE64" s="746"/>
      <c r="CF64" s="746"/>
      <c r="CG64" s="747"/>
      <c r="CH64" s="726"/>
      <c r="CI64" s="727"/>
      <c r="CJ64" s="727"/>
      <c r="CK64" s="727"/>
      <c r="CL64" s="728"/>
      <c r="CM64" s="726"/>
      <c r="CN64" s="727"/>
      <c r="CO64" s="727"/>
      <c r="CP64" s="727"/>
      <c r="CQ64" s="728"/>
      <c r="CR64" s="726"/>
      <c r="CS64" s="727"/>
      <c r="CT64" s="727"/>
      <c r="CU64" s="727"/>
      <c r="CV64" s="728"/>
      <c r="CW64" s="726"/>
      <c r="CX64" s="727"/>
      <c r="CY64" s="727"/>
      <c r="CZ64" s="727"/>
      <c r="DA64" s="728"/>
      <c r="DB64" s="726"/>
      <c r="DC64" s="727"/>
      <c r="DD64" s="727"/>
      <c r="DE64" s="727"/>
      <c r="DF64" s="728"/>
      <c r="DG64" s="726"/>
      <c r="DH64" s="727"/>
      <c r="DI64" s="727"/>
      <c r="DJ64" s="727"/>
      <c r="DK64" s="728"/>
      <c r="DL64" s="726"/>
      <c r="DM64" s="727"/>
      <c r="DN64" s="727"/>
      <c r="DO64" s="727"/>
      <c r="DP64" s="728"/>
      <c r="DQ64" s="726"/>
      <c r="DR64" s="727"/>
      <c r="DS64" s="727"/>
      <c r="DT64" s="727"/>
      <c r="DU64" s="728"/>
      <c r="DV64" s="745"/>
      <c r="DW64" s="746"/>
      <c r="DX64" s="746"/>
      <c r="DY64" s="746"/>
      <c r="DZ64" s="763"/>
      <c r="EA64" s="262"/>
    </row>
    <row r="65" spans="1:131" ht="26.25" customHeight="1" thickBot="1" x14ac:dyDescent="0.2">
      <c r="A65" s="268" t="s">
        <v>236</v>
      </c>
      <c r="B65" s="268"/>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75"/>
      <c r="BF65" s="275"/>
      <c r="BG65" s="275"/>
      <c r="BH65" s="275"/>
      <c r="BI65" s="275"/>
      <c r="BJ65" s="275"/>
      <c r="BK65" s="275"/>
      <c r="BL65" s="275"/>
      <c r="BM65" s="275"/>
      <c r="BN65" s="275"/>
      <c r="BO65" s="275"/>
      <c r="BP65" s="275"/>
      <c r="BQ65" s="282">
        <v>59</v>
      </c>
      <c r="BR65" s="285"/>
      <c r="BS65" s="745"/>
      <c r="BT65" s="746"/>
      <c r="BU65" s="746"/>
      <c r="BV65" s="746"/>
      <c r="BW65" s="746"/>
      <c r="BX65" s="746"/>
      <c r="BY65" s="746"/>
      <c r="BZ65" s="746"/>
      <c r="CA65" s="746"/>
      <c r="CB65" s="746"/>
      <c r="CC65" s="746"/>
      <c r="CD65" s="746"/>
      <c r="CE65" s="746"/>
      <c r="CF65" s="746"/>
      <c r="CG65" s="747"/>
      <c r="CH65" s="726"/>
      <c r="CI65" s="727"/>
      <c r="CJ65" s="727"/>
      <c r="CK65" s="727"/>
      <c r="CL65" s="728"/>
      <c r="CM65" s="726"/>
      <c r="CN65" s="727"/>
      <c r="CO65" s="727"/>
      <c r="CP65" s="727"/>
      <c r="CQ65" s="728"/>
      <c r="CR65" s="726"/>
      <c r="CS65" s="727"/>
      <c r="CT65" s="727"/>
      <c r="CU65" s="727"/>
      <c r="CV65" s="728"/>
      <c r="CW65" s="726"/>
      <c r="CX65" s="727"/>
      <c r="CY65" s="727"/>
      <c r="CZ65" s="727"/>
      <c r="DA65" s="728"/>
      <c r="DB65" s="726"/>
      <c r="DC65" s="727"/>
      <c r="DD65" s="727"/>
      <c r="DE65" s="727"/>
      <c r="DF65" s="728"/>
      <c r="DG65" s="726"/>
      <c r="DH65" s="727"/>
      <c r="DI65" s="727"/>
      <c r="DJ65" s="727"/>
      <c r="DK65" s="728"/>
      <c r="DL65" s="726"/>
      <c r="DM65" s="727"/>
      <c r="DN65" s="727"/>
      <c r="DO65" s="727"/>
      <c r="DP65" s="728"/>
      <c r="DQ65" s="726"/>
      <c r="DR65" s="727"/>
      <c r="DS65" s="727"/>
      <c r="DT65" s="727"/>
      <c r="DU65" s="728"/>
      <c r="DV65" s="745"/>
      <c r="DW65" s="746"/>
      <c r="DX65" s="746"/>
      <c r="DY65" s="746"/>
      <c r="DZ65" s="763"/>
      <c r="EA65" s="262"/>
    </row>
    <row r="66" spans="1:131" ht="26.25" customHeight="1" x14ac:dyDescent="0.15">
      <c r="A66" s="735" t="s">
        <v>235</v>
      </c>
      <c r="B66" s="736"/>
      <c r="C66" s="736"/>
      <c r="D66" s="736"/>
      <c r="E66" s="736"/>
      <c r="F66" s="736"/>
      <c r="G66" s="736"/>
      <c r="H66" s="736"/>
      <c r="I66" s="736"/>
      <c r="J66" s="736"/>
      <c r="K66" s="736"/>
      <c r="L66" s="736"/>
      <c r="M66" s="736"/>
      <c r="N66" s="736"/>
      <c r="O66" s="736"/>
      <c r="P66" s="737"/>
      <c r="Q66" s="696" t="s">
        <v>234</v>
      </c>
      <c r="R66" s="697"/>
      <c r="S66" s="697"/>
      <c r="T66" s="697"/>
      <c r="U66" s="722"/>
      <c r="V66" s="696" t="s">
        <v>233</v>
      </c>
      <c r="W66" s="697"/>
      <c r="X66" s="697"/>
      <c r="Y66" s="697"/>
      <c r="Z66" s="722"/>
      <c r="AA66" s="696" t="s">
        <v>232</v>
      </c>
      <c r="AB66" s="697"/>
      <c r="AC66" s="697"/>
      <c r="AD66" s="697"/>
      <c r="AE66" s="722"/>
      <c r="AF66" s="836" t="s">
        <v>231</v>
      </c>
      <c r="AG66" s="790"/>
      <c r="AH66" s="790"/>
      <c r="AI66" s="790"/>
      <c r="AJ66" s="837"/>
      <c r="AK66" s="696" t="s">
        <v>230</v>
      </c>
      <c r="AL66" s="736"/>
      <c r="AM66" s="736"/>
      <c r="AN66" s="736"/>
      <c r="AO66" s="737"/>
      <c r="AP66" s="696" t="s">
        <v>229</v>
      </c>
      <c r="AQ66" s="697"/>
      <c r="AR66" s="697"/>
      <c r="AS66" s="697"/>
      <c r="AT66" s="722"/>
      <c r="AU66" s="696" t="s">
        <v>228</v>
      </c>
      <c r="AV66" s="697"/>
      <c r="AW66" s="697"/>
      <c r="AX66" s="697"/>
      <c r="AY66" s="722"/>
      <c r="AZ66" s="696" t="s">
        <v>227</v>
      </c>
      <c r="BA66" s="697"/>
      <c r="BB66" s="697"/>
      <c r="BC66" s="697"/>
      <c r="BD66" s="698"/>
      <c r="BE66" s="275"/>
      <c r="BF66" s="275"/>
      <c r="BG66" s="275"/>
      <c r="BH66" s="275"/>
      <c r="BI66" s="275"/>
      <c r="BJ66" s="275"/>
      <c r="BK66" s="275"/>
      <c r="BL66" s="275"/>
      <c r="BM66" s="275"/>
      <c r="BN66" s="275"/>
      <c r="BO66" s="275"/>
      <c r="BP66" s="275"/>
      <c r="BQ66" s="282">
        <v>60</v>
      </c>
      <c r="BR66" s="281"/>
      <c r="BS66" s="829"/>
      <c r="BT66" s="830"/>
      <c r="BU66" s="830"/>
      <c r="BV66" s="830"/>
      <c r="BW66" s="830"/>
      <c r="BX66" s="830"/>
      <c r="BY66" s="830"/>
      <c r="BZ66" s="830"/>
      <c r="CA66" s="830"/>
      <c r="CB66" s="830"/>
      <c r="CC66" s="830"/>
      <c r="CD66" s="830"/>
      <c r="CE66" s="830"/>
      <c r="CF66" s="830"/>
      <c r="CG66" s="831"/>
      <c r="CH66" s="832"/>
      <c r="CI66" s="833"/>
      <c r="CJ66" s="833"/>
      <c r="CK66" s="833"/>
      <c r="CL66" s="834"/>
      <c r="CM66" s="832"/>
      <c r="CN66" s="833"/>
      <c r="CO66" s="833"/>
      <c r="CP66" s="833"/>
      <c r="CQ66" s="834"/>
      <c r="CR66" s="832"/>
      <c r="CS66" s="833"/>
      <c r="CT66" s="833"/>
      <c r="CU66" s="833"/>
      <c r="CV66" s="834"/>
      <c r="CW66" s="832"/>
      <c r="CX66" s="833"/>
      <c r="CY66" s="833"/>
      <c r="CZ66" s="833"/>
      <c r="DA66" s="834"/>
      <c r="DB66" s="832"/>
      <c r="DC66" s="833"/>
      <c r="DD66" s="833"/>
      <c r="DE66" s="833"/>
      <c r="DF66" s="834"/>
      <c r="DG66" s="832"/>
      <c r="DH66" s="833"/>
      <c r="DI66" s="833"/>
      <c r="DJ66" s="833"/>
      <c r="DK66" s="834"/>
      <c r="DL66" s="832"/>
      <c r="DM66" s="833"/>
      <c r="DN66" s="833"/>
      <c r="DO66" s="833"/>
      <c r="DP66" s="834"/>
      <c r="DQ66" s="832"/>
      <c r="DR66" s="833"/>
      <c r="DS66" s="833"/>
      <c r="DT66" s="833"/>
      <c r="DU66" s="834"/>
      <c r="DV66" s="829"/>
      <c r="DW66" s="830"/>
      <c r="DX66" s="830"/>
      <c r="DY66" s="830"/>
      <c r="DZ66" s="835"/>
      <c r="EA66" s="262"/>
    </row>
    <row r="67" spans="1:131" ht="26.25" customHeight="1" thickBot="1" x14ac:dyDescent="0.2">
      <c r="A67" s="738"/>
      <c r="B67" s="739"/>
      <c r="C67" s="739"/>
      <c r="D67" s="739"/>
      <c r="E67" s="739"/>
      <c r="F67" s="739"/>
      <c r="G67" s="739"/>
      <c r="H67" s="739"/>
      <c r="I67" s="739"/>
      <c r="J67" s="739"/>
      <c r="K67" s="739"/>
      <c r="L67" s="739"/>
      <c r="M67" s="739"/>
      <c r="N67" s="739"/>
      <c r="O67" s="739"/>
      <c r="P67" s="740"/>
      <c r="Q67" s="699"/>
      <c r="R67" s="700"/>
      <c r="S67" s="700"/>
      <c r="T67" s="700"/>
      <c r="U67" s="723"/>
      <c r="V67" s="699"/>
      <c r="W67" s="700"/>
      <c r="X67" s="700"/>
      <c r="Y67" s="700"/>
      <c r="Z67" s="723"/>
      <c r="AA67" s="699"/>
      <c r="AB67" s="700"/>
      <c r="AC67" s="700"/>
      <c r="AD67" s="700"/>
      <c r="AE67" s="723"/>
      <c r="AF67" s="838"/>
      <c r="AG67" s="793"/>
      <c r="AH67" s="793"/>
      <c r="AI67" s="793"/>
      <c r="AJ67" s="839"/>
      <c r="AK67" s="840"/>
      <c r="AL67" s="739"/>
      <c r="AM67" s="739"/>
      <c r="AN67" s="739"/>
      <c r="AO67" s="740"/>
      <c r="AP67" s="699"/>
      <c r="AQ67" s="700"/>
      <c r="AR67" s="700"/>
      <c r="AS67" s="700"/>
      <c r="AT67" s="723"/>
      <c r="AU67" s="699"/>
      <c r="AV67" s="700"/>
      <c r="AW67" s="700"/>
      <c r="AX67" s="700"/>
      <c r="AY67" s="723"/>
      <c r="AZ67" s="699"/>
      <c r="BA67" s="700"/>
      <c r="BB67" s="700"/>
      <c r="BC67" s="700"/>
      <c r="BD67" s="701"/>
      <c r="BE67" s="275"/>
      <c r="BF67" s="275"/>
      <c r="BG67" s="275"/>
      <c r="BH67" s="275"/>
      <c r="BI67" s="275"/>
      <c r="BJ67" s="275"/>
      <c r="BK67" s="275"/>
      <c r="BL67" s="275"/>
      <c r="BM67" s="275"/>
      <c r="BN67" s="275"/>
      <c r="BO67" s="275"/>
      <c r="BP67" s="275"/>
      <c r="BQ67" s="282">
        <v>61</v>
      </c>
      <c r="BR67" s="281"/>
      <c r="BS67" s="829"/>
      <c r="BT67" s="830"/>
      <c r="BU67" s="830"/>
      <c r="BV67" s="830"/>
      <c r="BW67" s="830"/>
      <c r="BX67" s="830"/>
      <c r="BY67" s="830"/>
      <c r="BZ67" s="830"/>
      <c r="CA67" s="830"/>
      <c r="CB67" s="830"/>
      <c r="CC67" s="830"/>
      <c r="CD67" s="830"/>
      <c r="CE67" s="830"/>
      <c r="CF67" s="830"/>
      <c r="CG67" s="831"/>
      <c r="CH67" s="832"/>
      <c r="CI67" s="833"/>
      <c r="CJ67" s="833"/>
      <c r="CK67" s="833"/>
      <c r="CL67" s="834"/>
      <c r="CM67" s="832"/>
      <c r="CN67" s="833"/>
      <c r="CO67" s="833"/>
      <c r="CP67" s="833"/>
      <c r="CQ67" s="834"/>
      <c r="CR67" s="832"/>
      <c r="CS67" s="833"/>
      <c r="CT67" s="833"/>
      <c r="CU67" s="833"/>
      <c r="CV67" s="834"/>
      <c r="CW67" s="832"/>
      <c r="CX67" s="833"/>
      <c r="CY67" s="833"/>
      <c r="CZ67" s="833"/>
      <c r="DA67" s="834"/>
      <c r="DB67" s="832"/>
      <c r="DC67" s="833"/>
      <c r="DD67" s="833"/>
      <c r="DE67" s="833"/>
      <c r="DF67" s="834"/>
      <c r="DG67" s="832"/>
      <c r="DH67" s="833"/>
      <c r="DI67" s="833"/>
      <c r="DJ67" s="833"/>
      <c r="DK67" s="834"/>
      <c r="DL67" s="832"/>
      <c r="DM67" s="833"/>
      <c r="DN67" s="833"/>
      <c r="DO67" s="833"/>
      <c r="DP67" s="834"/>
      <c r="DQ67" s="832"/>
      <c r="DR67" s="833"/>
      <c r="DS67" s="833"/>
      <c r="DT67" s="833"/>
      <c r="DU67" s="834"/>
      <c r="DV67" s="829"/>
      <c r="DW67" s="830"/>
      <c r="DX67" s="830"/>
      <c r="DY67" s="830"/>
      <c r="DZ67" s="835"/>
      <c r="EA67" s="262"/>
    </row>
    <row r="68" spans="1:131" ht="26.25" customHeight="1" thickTop="1" x14ac:dyDescent="0.15">
      <c r="A68" s="284">
        <v>1</v>
      </c>
      <c r="B68" s="841" t="s">
        <v>226</v>
      </c>
      <c r="C68" s="842"/>
      <c r="D68" s="842"/>
      <c r="E68" s="842"/>
      <c r="F68" s="842"/>
      <c r="G68" s="842"/>
      <c r="H68" s="842"/>
      <c r="I68" s="842"/>
      <c r="J68" s="842"/>
      <c r="K68" s="842"/>
      <c r="L68" s="842"/>
      <c r="M68" s="842"/>
      <c r="N68" s="842"/>
      <c r="O68" s="842"/>
      <c r="P68" s="843"/>
      <c r="Q68" s="844">
        <v>2000</v>
      </c>
      <c r="R68" s="845"/>
      <c r="S68" s="845"/>
      <c r="T68" s="845"/>
      <c r="U68" s="845"/>
      <c r="V68" s="845">
        <v>1895</v>
      </c>
      <c r="W68" s="845"/>
      <c r="X68" s="845"/>
      <c r="Y68" s="845"/>
      <c r="Z68" s="845"/>
      <c r="AA68" s="845">
        <v>105</v>
      </c>
      <c r="AB68" s="845"/>
      <c r="AC68" s="845"/>
      <c r="AD68" s="845"/>
      <c r="AE68" s="845"/>
      <c r="AF68" s="845">
        <v>53</v>
      </c>
      <c r="AG68" s="845"/>
      <c r="AH68" s="845"/>
      <c r="AI68" s="845"/>
      <c r="AJ68" s="845"/>
      <c r="AK68" s="845">
        <v>0</v>
      </c>
      <c r="AL68" s="845"/>
      <c r="AM68" s="845"/>
      <c r="AN68" s="845"/>
      <c r="AO68" s="845"/>
      <c r="AP68" s="845">
        <v>543</v>
      </c>
      <c r="AQ68" s="845"/>
      <c r="AR68" s="845"/>
      <c r="AS68" s="845"/>
      <c r="AT68" s="845"/>
      <c r="AU68" s="845">
        <v>288</v>
      </c>
      <c r="AV68" s="845"/>
      <c r="AW68" s="845"/>
      <c r="AX68" s="845"/>
      <c r="AY68" s="845"/>
      <c r="AZ68" s="846"/>
      <c r="BA68" s="846"/>
      <c r="BB68" s="846"/>
      <c r="BC68" s="846"/>
      <c r="BD68" s="847"/>
      <c r="BE68" s="275"/>
      <c r="BF68" s="275"/>
      <c r="BG68" s="275"/>
      <c r="BH68" s="275"/>
      <c r="BI68" s="275"/>
      <c r="BJ68" s="275"/>
      <c r="BK68" s="275"/>
      <c r="BL68" s="275"/>
      <c r="BM68" s="275"/>
      <c r="BN68" s="275"/>
      <c r="BO68" s="275"/>
      <c r="BP68" s="275"/>
      <c r="BQ68" s="282">
        <v>62</v>
      </c>
      <c r="BR68" s="281"/>
      <c r="BS68" s="829"/>
      <c r="BT68" s="830"/>
      <c r="BU68" s="830"/>
      <c r="BV68" s="830"/>
      <c r="BW68" s="830"/>
      <c r="BX68" s="830"/>
      <c r="BY68" s="830"/>
      <c r="BZ68" s="830"/>
      <c r="CA68" s="830"/>
      <c r="CB68" s="830"/>
      <c r="CC68" s="830"/>
      <c r="CD68" s="830"/>
      <c r="CE68" s="830"/>
      <c r="CF68" s="830"/>
      <c r="CG68" s="831"/>
      <c r="CH68" s="832"/>
      <c r="CI68" s="833"/>
      <c r="CJ68" s="833"/>
      <c r="CK68" s="833"/>
      <c r="CL68" s="834"/>
      <c r="CM68" s="832"/>
      <c r="CN68" s="833"/>
      <c r="CO68" s="833"/>
      <c r="CP68" s="833"/>
      <c r="CQ68" s="834"/>
      <c r="CR68" s="832"/>
      <c r="CS68" s="833"/>
      <c r="CT68" s="833"/>
      <c r="CU68" s="833"/>
      <c r="CV68" s="834"/>
      <c r="CW68" s="832"/>
      <c r="CX68" s="833"/>
      <c r="CY68" s="833"/>
      <c r="CZ68" s="833"/>
      <c r="DA68" s="834"/>
      <c r="DB68" s="832"/>
      <c r="DC68" s="833"/>
      <c r="DD68" s="833"/>
      <c r="DE68" s="833"/>
      <c r="DF68" s="834"/>
      <c r="DG68" s="832"/>
      <c r="DH68" s="833"/>
      <c r="DI68" s="833"/>
      <c r="DJ68" s="833"/>
      <c r="DK68" s="834"/>
      <c r="DL68" s="832"/>
      <c r="DM68" s="833"/>
      <c r="DN68" s="833"/>
      <c r="DO68" s="833"/>
      <c r="DP68" s="834"/>
      <c r="DQ68" s="832"/>
      <c r="DR68" s="833"/>
      <c r="DS68" s="833"/>
      <c r="DT68" s="833"/>
      <c r="DU68" s="834"/>
      <c r="DV68" s="829"/>
      <c r="DW68" s="830"/>
      <c r="DX68" s="830"/>
      <c r="DY68" s="830"/>
      <c r="DZ68" s="835"/>
      <c r="EA68" s="262"/>
    </row>
    <row r="69" spans="1:131" ht="26.25" customHeight="1" x14ac:dyDescent="0.15">
      <c r="A69" s="282">
        <v>2</v>
      </c>
      <c r="B69" s="848" t="s">
        <v>225</v>
      </c>
      <c r="C69" s="849"/>
      <c r="D69" s="849"/>
      <c r="E69" s="849"/>
      <c r="F69" s="849"/>
      <c r="G69" s="849"/>
      <c r="H69" s="849"/>
      <c r="I69" s="849"/>
      <c r="J69" s="849"/>
      <c r="K69" s="849"/>
      <c r="L69" s="849"/>
      <c r="M69" s="849"/>
      <c r="N69" s="849"/>
      <c r="O69" s="849"/>
      <c r="P69" s="850"/>
      <c r="Q69" s="851">
        <v>343</v>
      </c>
      <c r="R69" s="805"/>
      <c r="S69" s="805"/>
      <c r="T69" s="805"/>
      <c r="U69" s="805"/>
      <c r="V69" s="805">
        <v>320</v>
      </c>
      <c r="W69" s="805"/>
      <c r="X69" s="805"/>
      <c r="Y69" s="805"/>
      <c r="Z69" s="805"/>
      <c r="AA69" s="805">
        <v>23</v>
      </c>
      <c r="AB69" s="805"/>
      <c r="AC69" s="805"/>
      <c r="AD69" s="805"/>
      <c r="AE69" s="805"/>
      <c r="AF69" s="805">
        <v>23</v>
      </c>
      <c r="AG69" s="805"/>
      <c r="AH69" s="805"/>
      <c r="AI69" s="805"/>
      <c r="AJ69" s="805"/>
      <c r="AK69" s="805">
        <v>16</v>
      </c>
      <c r="AL69" s="805"/>
      <c r="AM69" s="805"/>
      <c r="AN69" s="805"/>
      <c r="AO69" s="805"/>
      <c r="AP69" s="805" t="s">
        <v>215</v>
      </c>
      <c r="AQ69" s="805"/>
      <c r="AR69" s="805"/>
      <c r="AS69" s="805"/>
      <c r="AT69" s="805"/>
      <c r="AU69" s="805" t="s">
        <v>215</v>
      </c>
      <c r="AV69" s="805"/>
      <c r="AW69" s="805"/>
      <c r="AX69" s="805"/>
      <c r="AY69" s="805"/>
      <c r="AZ69" s="802"/>
      <c r="BA69" s="802"/>
      <c r="BB69" s="802"/>
      <c r="BC69" s="802"/>
      <c r="BD69" s="803"/>
      <c r="BE69" s="275"/>
      <c r="BF69" s="275"/>
      <c r="BG69" s="275"/>
      <c r="BH69" s="275"/>
      <c r="BI69" s="275"/>
      <c r="BJ69" s="275"/>
      <c r="BK69" s="275"/>
      <c r="BL69" s="275"/>
      <c r="BM69" s="275"/>
      <c r="BN69" s="275"/>
      <c r="BO69" s="275"/>
      <c r="BP69" s="275"/>
      <c r="BQ69" s="282">
        <v>63</v>
      </c>
      <c r="BR69" s="281"/>
      <c r="BS69" s="829"/>
      <c r="BT69" s="830"/>
      <c r="BU69" s="830"/>
      <c r="BV69" s="830"/>
      <c r="BW69" s="830"/>
      <c r="BX69" s="830"/>
      <c r="BY69" s="830"/>
      <c r="BZ69" s="830"/>
      <c r="CA69" s="830"/>
      <c r="CB69" s="830"/>
      <c r="CC69" s="830"/>
      <c r="CD69" s="830"/>
      <c r="CE69" s="830"/>
      <c r="CF69" s="830"/>
      <c r="CG69" s="831"/>
      <c r="CH69" s="832"/>
      <c r="CI69" s="833"/>
      <c r="CJ69" s="833"/>
      <c r="CK69" s="833"/>
      <c r="CL69" s="834"/>
      <c r="CM69" s="832"/>
      <c r="CN69" s="833"/>
      <c r="CO69" s="833"/>
      <c r="CP69" s="833"/>
      <c r="CQ69" s="834"/>
      <c r="CR69" s="832"/>
      <c r="CS69" s="833"/>
      <c r="CT69" s="833"/>
      <c r="CU69" s="833"/>
      <c r="CV69" s="834"/>
      <c r="CW69" s="832"/>
      <c r="CX69" s="833"/>
      <c r="CY69" s="833"/>
      <c r="CZ69" s="833"/>
      <c r="DA69" s="834"/>
      <c r="DB69" s="832"/>
      <c r="DC69" s="833"/>
      <c r="DD69" s="833"/>
      <c r="DE69" s="833"/>
      <c r="DF69" s="834"/>
      <c r="DG69" s="832"/>
      <c r="DH69" s="833"/>
      <c r="DI69" s="833"/>
      <c r="DJ69" s="833"/>
      <c r="DK69" s="834"/>
      <c r="DL69" s="832"/>
      <c r="DM69" s="833"/>
      <c r="DN69" s="833"/>
      <c r="DO69" s="833"/>
      <c r="DP69" s="834"/>
      <c r="DQ69" s="832"/>
      <c r="DR69" s="833"/>
      <c r="DS69" s="833"/>
      <c r="DT69" s="833"/>
      <c r="DU69" s="834"/>
      <c r="DV69" s="829"/>
      <c r="DW69" s="830"/>
      <c r="DX69" s="830"/>
      <c r="DY69" s="830"/>
      <c r="DZ69" s="835"/>
      <c r="EA69" s="262"/>
    </row>
    <row r="70" spans="1:131" ht="26.25" customHeight="1" x14ac:dyDescent="0.15">
      <c r="A70" s="282">
        <v>3</v>
      </c>
      <c r="B70" s="848" t="s">
        <v>224</v>
      </c>
      <c r="C70" s="849"/>
      <c r="D70" s="849"/>
      <c r="E70" s="849"/>
      <c r="F70" s="849"/>
      <c r="G70" s="849"/>
      <c r="H70" s="849"/>
      <c r="I70" s="849"/>
      <c r="J70" s="849"/>
      <c r="K70" s="849"/>
      <c r="L70" s="849"/>
      <c r="M70" s="849"/>
      <c r="N70" s="849"/>
      <c r="O70" s="849"/>
      <c r="P70" s="850"/>
      <c r="Q70" s="851">
        <v>2263</v>
      </c>
      <c r="R70" s="805"/>
      <c r="S70" s="805"/>
      <c r="T70" s="805"/>
      <c r="U70" s="805"/>
      <c r="V70" s="805">
        <v>2225</v>
      </c>
      <c r="W70" s="805"/>
      <c r="X70" s="805"/>
      <c r="Y70" s="805"/>
      <c r="Z70" s="805"/>
      <c r="AA70" s="805">
        <v>38</v>
      </c>
      <c r="AB70" s="805"/>
      <c r="AC70" s="805"/>
      <c r="AD70" s="805"/>
      <c r="AE70" s="805"/>
      <c r="AF70" s="805">
        <v>38</v>
      </c>
      <c r="AG70" s="805"/>
      <c r="AH70" s="805"/>
      <c r="AI70" s="805"/>
      <c r="AJ70" s="805"/>
      <c r="AK70" s="805" t="s">
        <v>215</v>
      </c>
      <c r="AL70" s="805"/>
      <c r="AM70" s="805"/>
      <c r="AN70" s="805"/>
      <c r="AO70" s="805"/>
      <c r="AP70" s="805" t="s">
        <v>215</v>
      </c>
      <c r="AQ70" s="805"/>
      <c r="AR70" s="805"/>
      <c r="AS70" s="805"/>
      <c r="AT70" s="805"/>
      <c r="AU70" s="805" t="s">
        <v>215</v>
      </c>
      <c r="AV70" s="805"/>
      <c r="AW70" s="805"/>
      <c r="AX70" s="805"/>
      <c r="AY70" s="805"/>
      <c r="AZ70" s="802" t="s">
        <v>222</v>
      </c>
      <c r="BA70" s="802"/>
      <c r="BB70" s="802"/>
      <c r="BC70" s="802"/>
      <c r="BD70" s="803"/>
      <c r="BE70" s="275"/>
      <c r="BF70" s="275"/>
      <c r="BG70" s="275"/>
      <c r="BH70" s="275"/>
      <c r="BI70" s="275"/>
      <c r="BJ70" s="275"/>
      <c r="BK70" s="275"/>
      <c r="BL70" s="275"/>
      <c r="BM70" s="275"/>
      <c r="BN70" s="275"/>
      <c r="BO70" s="275"/>
      <c r="BP70" s="275"/>
      <c r="BQ70" s="282">
        <v>64</v>
      </c>
      <c r="BR70" s="281"/>
      <c r="BS70" s="829"/>
      <c r="BT70" s="830"/>
      <c r="BU70" s="830"/>
      <c r="BV70" s="830"/>
      <c r="BW70" s="830"/>
      <c r="BX70" s="830"/>
      <c r="BY70" s="830"/>
      <c r="BZ70" s="830"/>
      <c r="CA70" s="830"/>
      <c r="CB70" s="830"/>
      <c r="CC70" s="830"/>
      <c r="CD70" s="830"/>
      <c r="CE70" s="830"/>
      <c r="CF70" s="830"/>
      <c r="CG70" s="831"/>
      <c r="CH70" s="832"/>
      <c r="CI70" s="833"/>
      <c r="CJ70" s="833"/>
      <c r="CK70" s="833"/>
      <c r="CL70" s="834"/>
      <c r="CM70" s="832"/>
      <c r="CN70" s="833"/>
      <c r="CO70" s="833"/>
      <c r="CP70" s="833"/>
      <c r="CQ70" s="834"/>
      <c r="CR70" s="832"/>
      <c r="CS70" s="833"/>
      <c r="CT70" s="833"/>
      <c r="CU70" s="833"/>
      <c r="CV70" s="834"/>
      <c r="CW70" s="832"/>
      <c r="CX70" s="833"/>
      <c r="CY70" s="833"/>
      <c r="CZ70" s="833"/>
      <c r="DA70" s="834"/>
      <c r="DB70" s="832"/>
      <c r="DC70" s="833"/>
      <c r="DD70" s="833"/>
      <c r="DE70" s="833"/>
      <c r="DF70" s="834"/>
      <c r="DG70" s="832"/>
      <c r="DH70" s="833"/>
      <c r="DI70" s="833"/>
      <c r="DJ70" s="833"/>
      <c r="DK70" s="834"/>
      <c r="DL70" s="832"/>
      <c r="DM70" s="833"/>
      <c r="DN70" s="833"/>
      <c r="DO70" s="833"/>
      <c r="DP70" s="834"/>
      <c r="DQ70" s="832"/>
      <c r="DR70" s="833"/>
      <c r="DS70" s="833"/>
      <c r="DT70" s="833"/>
      <c r="DU70" s="834"/>
      <c r="DV70" s="829"/>
      <c r="DW70" s="830"/>
      <c r="DX70" s="830"/>
      <c r="DY70" s="830"/>
      <c r="DZ70" s="835"/>
      <c r="EA70" s="262"/>
    </row>
    <row r="71" spans="1:131" ht="26.25" customHeight="1" x14ac:dyDescent="0.15">
      <c r="A71" s="282">
        <v>4</v>
      </c>
      <c r="B71" s="848" t="s">
        <v>224</v>
      </c>
      <c r="C71" s="849"/>
      <c r="D71" s="849"/>
      <c r="E71" s="849"/>
      <c r="F71" s="849"/>
      <c r="G71" s="849"/>
      <c r="H71" s="849"/>
      <c r="I71" s="849"/>
      <c r="J71" s="849"/>
      <c r="K71" s="849"/>
      <c r="L71" s="849"/>
      <c r="M71" s="849"/>
      <c r="N71" s="849"/>
      <c r="O71" s="849"/>
      <c r="P71" s="850"/>
      <c r="Q71" s="851">
        <v>924950</v>
      </c>
      <c r="R71" s="805"/>
      <c r="S71" s="805"/>
      <c r="T71" s="805"/>
      <c r="U71" s="805"/>
      <c r="V71" s="805">
        <v>909345</v>
      </c>
      <c r="W71" s="805"/>
      <c r="X71" s="805"/>
      <c r="Y71" s="805"/>
      <c r="Z71" s="805"/>
      <c r="AA71" s="805">
        <v>15606</v>
      </c>
      <c r="AB71" s="805"/>
      <c r="AC71" s="805"/>
      <c r="AD71" s="805"/>
      <c r="AE71" s="805"/>
      <c r="AF71" s="805">
        <v>15606</v>
      </c>
      <c r="AG71" s="805"/>
      <c r="AH71" s="805"/>
      <c r="AI71" s="805"/>
      <c r="AJ71" s="805"/>
      <c r="AK71" s="805">
        <v>9690</v>
      </c>
      <c r="AL71" s="805"/>
      <c r="AM71" s="805"/>
      <c r="AN71" s="805"/>
      <c r="AO71" s="805"/>
      <c r="AP71" s="805" t="s">
        <v>215</v>
      </c>
      <c r="AQ71" s="805"/>
      <c r="AR71" s="805"/>
      <c r="AS71" s="805"/>
      <c r="AT71" s="805"/>
      <c r="AU71" s="805" t="s">
        <v>215</v>
      </c>
      <c r="AV71" s="805"/>
      <c r="AW71" s="805"/>
      <c r="AX71" s="805"/>
      <c r="AY71" s="805"/>
      <c r="AZ71" s="802" t="s">
        <v>223</v>
      </c>
      <c r="BA71" s="802"/>
      <c r="BB71" s="802"/>
      <c r="BC71" s="802"/>
      <c r="BD71" s="803"/>
      <c r="BE71" s="275"/>
      <c r="BF71" s="275"/>
      <c r="BG71" s="275"/>
      <c r="BH71" s="275"/>
      <c r="BI71" s="275"/>
      <c r="BJ71" s="275"/>
      <c r="BK71" s="275"/>
      <c r="BL71" s="275"/>
      <c r="BM71" s="275"/>
      <c r="BN71" s="275"/>
      <c r="BO71" s="275"/>
      <c r="BP71" s="275"/>
      <c r="BQ71" s="282">
        <v>65</v>
      </c>
      <c r="BR71" s="281"/>
      <c r="BS71" s="829"/>
      <c r="BT71" s="830"/>
      <c r="BU71" s="830"/>
      <c r="BV71" s="830"/>
      <c r="BW71" s="830"/>
      <c r="BX71" s="830"/>
      <c r="BY71" s="830"/>
      <c r="BZ71" s="830"/>
      <c r="CA71" s="830"/>
      <c r="CB71" s="830"/>
      <c r="CC71" s="830"/>
      <c r="CD71" s="830"/>
      <c r="CE71" s="830"/>
      <c r="CF71" s="830"/>
      <c r="CG71" s="831"/>
      <c r="CH71" s="832"/>
      <c r="CI71" s="833"/>
      <c r="CJ71" s="833"/>
      <c r="CK71" s="833"/>
      <c r="CL71" s="834"/>
      <c r="CM71" s="832"/>
      <c r="CN71" s="833"/>
      <c r="CO71" s="833"/>
      <c r="CP71" s="833"/>
      <c r="CQ71" s="834"/>
      <c r="CR71" s="832"/>
      <c r="CS71" s="833"/>
      <c r="CT71" s="833"/>
      <c r="CU71" s="833"/>
      <c r="CV71" s="834"/>
      <c r="CW71" s="832"/>
      <c r="CX71" s="833"/>
      <c r="CY71" s="833"/>
      <c r="CZ71" s="833"/>
      <c r="DA71" s="834"/>
      <c r="DB71" s="832"/>
      <c r="DC71" s="833"/>
      <c r="DD71" s="833"/>
      <c r="DE71" s="833"/>
      <c r="DF71" s="834"/>
      <c r="DG71" s="832"/>
      <c r="DH71" s="833"/>
      <c r="DI71" s="833"/>
      <c r="DJ71" s="833"/>
      <c r="DK71" s="834"/>
      <c r="DL71" s="832"/>
      <c r="DM71" s="833"/>
      <c r="DN71" s="833"/>
      <c r="DO71" s="833"/>
      <c r="DP71" s="834"/>
      <c r="DQ71" s="832"/>
      <c r="DR71" s="833"/>
      <c r="DS71" s="833"/>
      <c r="DT71" s="833"/>
      <c r="DU71" s="834"/>
      <c r="DV71" s="829"/>
      <c r="DW71" s="830"/>
      <c r="DX71" s="830"/>
      <c r="DY71" s="830"/>
      <c r="DZ71" s="835"/>
      <c r="EA71" s="262"/>
    </row>
    <row r="72" spans="1:131" ht="26.25" customHeight="1" x14ac:dyDescent="0.15">
      <c r="A72" s="282">
        <v>5</v>
      </c>
      <c r="B72" s="848" t="s">
        <v>221</v>
      </c>
      <c r="C72" s="849"/>
      <c r="D72" s="849"/>
      <c r="E72" s="849"/>
      <c r="F72" s="849"/>
      <c r="G72" s="849"/>
      <c r="H72" s="849"/>
      <c r="I72" s="849"/>
      <c r="J72" s="849"/>
      <c r="K72" s="849"/>
      <c r="L72" s="849"/>
      <c r="M72" s="849"/>
      <c r="N72" s="849"/>
      <c r="O72" s="849"/>
      <c r="P72" s="850"/>
      <c r="Q72" s="851">
        <v>22583</v>
      </c>
      <c r="R72" s="805"/>
      <c r="S72" s="805"/>
      <c r="T72" s="805"/>
      <c r="U72" s="805"/>
      <c r="V72" s="805">
        <v>21732</v>
      </c>
      <c r="W72" s="805"/>
      <c r="X72" s="805"/>
      <c r="Y72" s="805"/>
      <c r="Z72" s="805"/>
      <c r="AA72" s="805">
        <v>851</v>
      </c>
      <c r="AB72" s="805"/>
      <c r="AC72" s="805"/>
      <c r="AD72" s="805"/>
      <c r="AE72" s="805"/>
      <c r="AF72" s="805">
        <v>851</v>
      </c>
      <c r="AG72" s="805"/>
      <c r="AH72" s="805"/>
      <c r="AI72" s="805"/>
      <c r="AJ72" s="805"/>
      <c r="AK72" s="805">
        <v>21</v>
      </c>
      <c r="AL72" s="805"/>
      <c r="AM72" s="805"/>
      <c r="AN72" s="805"/>
      <c r="AO72" s="805"/>
      <c r="AP72" s="805" t="s">
        <v>215</v>
      </c>
      <c r="AQ72" s="805"/>
      <c r="AR72" s="805"/>
      <c r="AS72" s="805"/>
      <c r="AT72" s="805"/>
      <c r="AU72" s="805" t="s">
        <v>215</v>
      </c>
      <c r="AV72" s="805"/>
      <c r="AW72" s="805"/>
      <c r="AX72" s="805"/>
      <c r="AY72" s="805"/>
      <c r="AZ72" s="802" t="s">
        <v>222</v>
      </c>
      <c r="BA72" s="802"/>
      <c r="BB72" s="802"/>
      <c r="BC72" s="802"/>
      <c r="BD72" s="803"/>
      <c r="BE72" s="275"/>
      <c r="BF72" s="275"/>
      <c r="BG72" s="275"/>
      <c r="BH72" s="275"/>
      <c r="BI72" s="275"/>
      <c r="BJ72" s="275"/>
      <c r="BK72" s="275"/>
      <c r="BL72" s="275"/>
      <c r="BM72" s="275"/>
      <c r="BN72" s="275"/>
      <c r="BO72" s="275"/>
      <c r="BP72" s="275"/>
      <c r="BQ72" s="282">
        <v>66</v>
      </c>
      <c r="BR72" s="281"/>
      <c r="BS72" s="829"/>
      <c r="BT72" s="830"/>
      <c r="BU72" s="830"/>
      <c r="BV72" s="830"/>
      <c r="BW72" s="830"/>
      <c r="BX72" s="830"/>
      <c r="BY72" s="830"/>
      <c r="BZ72" s="830"/>
      <c r="CA72" s="830"/>
      <c r="CB72" s="830"/>
      <c r="CC72" s="830"/>
      <c r="CD72" s="830"/>
      <c r="CE72" s="830"/>
      <c r="CF72" s="830"/>
      <c r="CG72" s="831"/>
      <c r="CH72" s="832"/>
      <c r="CI72" s="833"/>
      <c r="CJ72" s="833"/>
      <c r="CK72" s="833"/>
      <c r="CL72" s="834"/>
      <c r="CM72" s="832"/>
      <c r="CN72" s="833"/>
      <c r="CO72" s="833"/>
      <c r="CP72" s="833"/>
      <c r="CQ72" s="834"/>
      <c r="CR72" s="832"/>
      <c r="CS72" s="833"/>
      <c r="CT72" s="833"/>
      <c r="CU72" s="833"/>
      <c r="CV72" s="834"/>
      <c r="CW72" s="832"/>
      <c r="CX72" s="833"/>
      <c r="CY72" s="833"/>
      <c r="CZ72" s="833"/>
      <c r="DA72" s="834"/>
      <c r="DB72" s="832"/>
      <c r="DC72" s="833"/>
      <c r="DD72" s="833"/>
      <c r="DE72" s="833"/>
      <c r="DF72" s="834"/>
      <c r="DG72" s="832"/>
      <c r="DH72" s="833"/>
      <c r="DI72" s="833"/>
      <c r="DJ72" s="833"/>
      <c r="DK72" s="834"/>
      <c r="DL72" s="832"/>
      <c r="DM72" s="833"/>
      <c r="DN72" s="833"/>
      <c r="DO72" s="833"/>
      <c r="DP72" s="834"/>
      <c r="DQ72" s="832"/>
      <c r="DR72" s="833"/>
      <c r="DS72" s="833"/>
      <c r="DT72" s="833"/>
      <c r="DU72" s="834"/>
      <c r="DV72" s="829"/>
      <c r="DW72" s="830"/>
      <c r="DX72" s="830"/>
      <c r="DY72" s="830"/>
      <c r="DZ72" s="835"/>
      <c r="EA72" s="262"/>
    </row>
    <row r="73" spans="1:131" ht="26.25" customHeight="1" x14ac:dyDescent="0.15">
      <c r="A73" s="282">
        <v>6</v>
      </c>
      <c r="B73" s="848" t="s">
        <v>221</v>
      </c>
      <c r="C73" s="849"/>
      <c r="D73" s="849"/>
      <c r="E73" s="849"/>
      <c r="F73" s="849"/>
      <c r="G73" s="849"/>
      <c r="H73" s="849"/>
      <c r="I73" s="849"/>
      <c r="J73" s="849"/>
      <c r="K73" s="849"/>
      <c r="L73" s="849"/>
      <c r="M73" s="849"/>
      <c r="N73" s="849"/>
      <c r="O73" s="849"/>
      <c r="P73" s="850"/>
      <c r="Q73" s="851">
        <v>138</v>
      </c>
      <c r="R73" s="805"/>
      <c r="S73" s="805"/>
      <c r="T73" s="805"/>
      <c r="U73" s="805"/>
      <c r="V73" s="805">
        <v>94</v>
      </c>
      <c r="W73" s="805"/>
      <c r="X73" s="805"/>
      <c r="Y73" s="805"/>
      <c r="Z73" s="805"/>
      <c r="AA73" s="805">
        <v>44</v>
      </c>
      <c r="AB73" s="805"/>
      <c r="AC73" s="805"/>
      <c r="AD73" s="805"/>
      <c r="AE73" s="805"/>
      <c r="AF73" s="805">
        <v>44</v>
      </c>
      <c r="AG73" s="805"/>
      <c r="AH73" s="805"/>
      <c r="AI73" s="805"/>
      <c r="AJ73" s="805"/>
      <c r="AK73" s="805" t="s">
        <v>215</v>
      </c>
      <c r="AL73" s="805"/>
      <c r="AM73" s="805"/>
      <c r="AN73" s="805"/>
      <c r="AO73" s="805"/>
      <c r="AP73" s="805" t="s">
        <v>215</v>
      </c>
      <c r="AQ73" s="805"/>
      <c r="AR73" s="805"/>
      <c r="AS73" s="805"/>
      <c r="AT73" s="805"/>
      <c r="AU73" s="805" t="s">
        <v>215</v>
      </c>
      <c r="AV73" s="805"/>
      <c r="AW73" s="805"/>
      <c r="AX73" s="805"/>
      <c r="AY73" s="805"/>
      <c r="AZ73" s="802" t="s">
        <v>220</v>
      </c>
      <c r="BA73" s="802"/>
      <c r="BB73" s="802"/>
      <c r="BC73" s="802"/>
      <c r="BD73" s="803"/>
      <c r="BE73" s="275"/>
      <c r="BF73" s="275"/>
      <c r="BG73" s="275"/>
      <c r="BH73" s="275"/>
      <c r="BI73" s="275"/>
      <c r="BJ73" s="275"/>
      <c r="BK73" s="275"/>
      <c r="BL73" s="275"/>
      <c r="BM73" s="275"/>
      <c r="BN73" s="275"/>
      <c r="BO73" s="275"/>
      <c r="BP73" s="275"/>
      <c r="BQ73" s="282">
        <v>67</v>
      </c>
      <c r="BR73" s="281"/>
      <c r="BS73" s="829"/>
      <c r="BT73" s="830"/>
      <c r="BU73" s="830"/>
      <c r="BV73" s="830"/>
      <c r="BW73" s="830"/>
      <c r="BX73" s="830"/>
      <c r="BY73" s="830"/>
      <c r="BZ73" s="830"/>
      <c r="CA73" s="830"/>
      <c r="CB73" s="830"/>
      <c r="CC73" s="830"/>
      <c r="CD73" s="830"/>
      <c r="CE73" s="830"/>
      <c r="CF73" s="830"/>
      <c r="CG73" s="831"/>
      <c r="CH73" s="832"/>
      <c r="CI73" s="833"/>
      <c r="CJ73" s="833"/>
      <c r="CK73" s="833"/>
      <c r="CL73" s="834"/>
      <c r="CM73" s="832"/>
      <c r="CN73" s="833"/>
      <c r="CO73" s="833"/>
      <c r="CP73" s="833"/>
      <c r="CQ73" s="834"/>
      <c r="CR73" s="832"/>
      <c r="CS73" s="833"/>
      <c r="CT73" s="833"/>
      <c r="CU73" s="833"/>
      <c r="CV73" s="834"/>
      <c r="CW73" s="832"/>
      <c r="CX73" s="833"/>
      <c r="CY73" s="833"/>
      <c r="CZ73" s="833"/>
      <c r="DA73" s="834"/>
      <c r="DB73" s="832"/>
      <c r="DC73" s="833"/>
      <c r="DD73" s="833"/>
      <c r="DE73" s="833"/>
      <c r="DF73" s="834"/>
      <c r="DG73" s="832"/>
      <c r="DH73" s="833"/>
      <c r="DI73" s="833"/>
      <c r="DJ73" s="833"/>
      <c r="DK73" s="834"/>
      <c r="DL73" s="832"/>
      <c r="DM73" s="833"/>
      <c r="DN73" s="833"/>
      <c r="DO73" s="833"/>
      <c r="DP73" s="834"/>
      <c r="DQ73" s="832"/>
      <c r="DR73" s="833"/>
      <c r="DS73" s="833"/>
      <c r="DT73" s="833"/>
      <c r="DU73" s="834"/>
      <c r="DV73" s="829"/>
      <c r="DW73" s="830"/>
      <c r="DX73" s="830"/>
      <c r="DY73" s="830"/>
      <c r="DZ73" s="835"/>
      <c r="EA73" s="262"/>
    </row>
    <row r="74" spans="1:131" ht="26.25" customHeight="1" x14ac:dyDescent="0.15">
      <c r="A74" s="282">
        <v>7</v>
      </c>
      <c r="B74" s="848" t="s">
        <v>219</v>
      </c>
      <c r="C74" s="849"/>
      <c r="D74" s="849"/>
      <c r="E74" s="849"/>
      <c r="F74" s="849"/>
      <c r="G74" s="849"/>
      <c r="H74" s="849"/>
      <c r="I74" s="849"/>
      <c r="J74" s="849"/>
      <c r="K74" s="849"/>
      <c r="L74" s="849"/>
      <c r="M74" s="849"/>
      <c r="N74" s="849"/>
      <c r="O74" s="849"/>
      <c r="P74" s="850"/>
      <c r="Q74" s="851">
        <v>308</v>
      </c>
      <c r="R74" s="805"/>
      <c r="S74" s="805"/>
      <c r="T74" s="805"/>
      <c r="U74" s="805"/>
      <c r="V74" s="805">
        <v>290</v>
      </c>
      <c r="W74" s="805"/>
      <c r="X74" s="805"/>
      <c r="Y74" s="805"/>
      <c r="Z74" s="805"/>
      <c r="AA74" s="805">
        <v>18</v>
      </c>
      <c r="AB74" s="805"/>
      <c r="AC74" s="805"/>
      <c r="AD74" s="805"/>
      <c r="AE74" s="805"/>
      <c r="AF74" s="805">
        <v>18</v>
      </c>
      <c r="AG74" s="805"/>
      <c r="AH74" s="805"/>
      <c r="AI74" s="805"/>
      <c r="AJ74" s="805"/>
      <c r="AK74" s="805">
        <v>7</v>
      </c>
      <c r="AL74" s="805"/>
      <c r="AM74" s="805"/>
      <c r="AN74" s="805"/>
      <c r="AO74" s="805"/>
      <c r="AP74" s="805" t="s">
        <v>215</v>
      </c>
      <c r="AQ74" s="805"/>
      <c r="AR74" s="805"/>
      <c r="AS74" s="805"/>
      <c r="AT74" s="805"/>
      <c r="AU74" s="805" t="s">
        <v>215</v>
      </c>
      <c r="AV74" s="805"/>
      <c r="AW74" s="805"/>
      <c r="AX74" s="805"/>
      <c r="AY74" s="805"/>
      <c r="AZ74" s="802"/>
      <c r="BA74" s="802"/>
      <c r="BB74" s="802"/>
      <c r="BC74" s="802"/>
      <c r="BD74" s="803"/>
      <c r="BE74" s="275"/>
      <c r="BF74" s="275"/>
      <c r="BG74" s="275"/>
      <c r="BH74" s="275"/>
      <c r="BI74" s="275"/>
      <c r="BJ74" s="275"/>
      <c r="BK74" s="275"/>
      <c r="BL74" s="275"/>
      <c r="BM74" s="275"/>
      <c r="BN74" s="275"/>
      <c r="BO74" s="275"/>
      <c r="BP74" s="275"/>
      <c r="BQ74" s="282">
        <v>68</v>
      </c>
      <c r="BR74" s="281"/>
      <c r="BS74" s="829"/>
      <c r="BT74" s="830"/>
      <c r="BU74" s="830"/>
      <c r="BV74" s="830"/>
      <c r="BW74" s="830"/>
      <c r="BX74" s="830"/>
      <c r="BY74" s="830"/>
      <c r="BZ74" s="830"/>
      <c r="CA74" s="830"/>
      <c r="CB74" s="830"/>
      <c r="CC74" s="830"/>
      <c r="CD74" s="830"/>
      <c r="CE74" s="830"/>
      <c r="CF74" s="830"/>
      <c r="CG74" s="831"/>
      <c r="CH74" s="832"/>
      <c r="CI74" s="833"/>
      <c r="CJ74" s="833"/>
      <c r="CK74" s="833"/>
      <c r="CL74" s="834"/>
      <c r="CM74" s="832"/>
      <c r="CN74" s="833"/>
      <c r="CO74" s="833"/>
      <c r="CP74" s="833"/>
      <c r="CQ74" s="834"/>
      <c r="CR74" s="832"/>
      <c r="CS74" s="833"/>
      <c r="CT74" s="833"/>
      <c r="CU74" s="833"/>
      <c r="CV74" s="834"/>
      <c r="CW74" s="832"/>
      <c r="CX74" s="833"/>
      <c r="CY74" s="833"/>
      <c r="CZ74" s="833"/>
      <c r="DA74" s="834"/>
      <c r="DB74" s="832"/>
      <c r="DC74" s="833"/>
      <c r="DD74" s="833"/>
      <c r="DE74" s="833"/>
      <c r="DF74" s="834"/>
      <c r="DG74" s="832"/>
      <c r="DH74" s="833"/>
      <c r="DI74" s="833"/>
      <c r="DJ74" s="833"/>
      <c r="DK74" s="834"/>
      <c r="DL74" s="832"/>
      <c r="DM74" s="833"/>
      <c r="DN74" s="833"/>
      <c r="DO74" s="833"/>
      <c r="DP74" s="834"/>
      <c r="DQ74" s="832"/>
      <c r="DR74" s="833"/>
      <c r="DS74" s="833"/>
      <c r="DT74" s="833"/>
      <c r="DU74" s="834"/>
      <c r="DV74" s="829"/>
      <c r="DW74" s="830"/>
      <c r="DX74" s="830"/>
      <c r="DY74" s="830"/>
      <c r="DZ74" s="835"/>
      <c r="EA74" s="262"/>
    </row>
    <row r="75" spans="1:131" ht="26.25" customHeight="1" x14ac:dyDescent="0.15">
      <c r="A75" s="282">
        <v>8</v>
      </c>
      <c r="B75" s="848"/>
      <c r="C75" s="849"/>
      <c r="D75" s="849"/>
      <c r="E75" s="849"/>
      <c r="F75" s="849"/>
      <c r="G75" s="849"/>
      <c r="H75" s="849"/>
      <c r="I75" s="849"/>
      <c r="J75" s="849"/>
      <c r="K75" s="849"/>
      <c r="L75" s="849"/>
      <c r="M75" s="849"/>
      <c r="N75" s="849"/>
      <c r="O75" s="849"/>
      <c r="P75" s="850"/>
      <c r="Q75" s="852"/>
      <c r="R75" s="853"/>
      <c r="S75" s="853"/>
      <c r="T75" s="853"/>
      <c r="U75" s="804"/>
      <c r="V75" s="854"/>
      <c r="W75" s="853"/>
      <c r="X75" s="853"/>
      <c r="Y75" s="853"/>
      <c r="Z75" s="804"/>
      <c r="AA75" s="854"/>
      <c r="AB75" s="853"/>
      <c r="AC75" s="853"/>
      <c r="AD75" s="853"/>
      <c r="AE75" s="804"/>
      <c r="AF75" s="854"/>
      <c r="AG75" s="853"/>
      <c r="AH75" s="853"/>
      <c r="AI75" s="853"/>
      <c r="AJ75" s="804"/>
      <c r="AK75" s="854"/>
      <c r="AL75" s="853"/>
      <c r="AM75" s="853"/>
      <c r="AN75" s="853"/>
      <c r="AO75" s="804"/>
      <c r="AP75" s="854"/>
      <c r="AQ75" s="853"/>
      <c r="AR75" s="853"/>
      <c r="AS75" s="853"/>
      <c r="AT75" s="804"/>
      <c r="AU75" s="854"/>
      <c r="AV75" s="853"/>
      <c r="AW75" s="853"/>
      <c r="AX75" s="853"/>
      <c r="AY75" s="804"/>
      <c r="AZ75" s="802"/>
      <c r="BA75" s="802"/>
      <c r="BB75" s="802"/>
      <c r="BC75" s="802"/>
      <c r="BD75" s="803"/>
      <c r="BE75" s="275"/>
      <c r="BF75" s="275"/>
      <c r="BG75" s="275"/>
      <c r="BH75" s="275"/>
      <c r="BI75" s="275"/>
      <c r="BJ75" s="275"/>
      <c r="BK75" s="275"/>
      <c r="BL75" s="275"/>
      <c r="BM75" s="275"/>
      <c r="BN75" s="275"/>
      <c r="BO75" s="275"/>
      <c r="BP75" s="275"/>
      <c r="BQ75" s="282">
        <v>69</v>
      </c>
      <c r="BR75" s="281"/>
      <c r="BS75" s="829"/>
      <c r="BT75" s="830"/>
      <c r="BU75" s="830"/>
      <c r="BV75" s="830"/>
      <c r="BW75" s="830"/>
      <c r="BX75" s="830"/>
      <c r="BY75" s="830"/>
      <c r="BZ75" s="830"/>
      <c r="CA75" s="830"/>
      <c r="CB75" s="830"/>
      <c r="CC75" s="830"/>
      <c r="CD75" s="830"/>
      <c r="CE75" s="830"/>
      <c r="CF75" s="830"/>
      <c r="CG75" s="831"/>
      <c r="CH75" s="832"/>
      <c r="CI75" s="833"/>
      <c r="CJ75" s="833"/>
      <c r="CK75" s="833"/>
      <c r="CL75" s="834"/>
      <c r="CM75" s="832"/>
      <c r="CN75" s="833"/>
      <c r="CO75" s="833"/>
      <c r="CP75" s="833"/>
      <c r="CQ75" s="834"/>
      <c r="CR75" s="832"/>
      <c r="CS75" s="833"/>
      <c r="CT75" s="833"/>
      <c r="CU75" s="833"/>
      <c r="CV75" s="834"/>
      <c r="CW75" s="832"/>
      <c r="CX75" s="833"/>
      <c r="CY75" s="833"/>
      <c r="CZ75" s="833"/>
      <c r="DA75" s="834"/>
      <c r="DB75" s="832"/>
      <c r="DC75" s="833"/>
      <c r="DD75" s="833"/>
      <c r="DE75" s="833"/>
      <c r="DF75" s="834"/>
      <c r="DG75" s="832"/>
      <c r="DH75" s="833"/>
      <c r="DI75" s="833"/>
      <c r="DJ75" s="833"/>
      <c r="DK75" s="834"/>
      <c r="DL75" s="832"/>
      <c r="DM75" s="833"/>
      <c r="DN75" s="833"/>
      <c r="DO75" s="833"/>
      <c r="DP75" s="834"/>
      <c r="DQ75" s="832"/>
      <c r="DR75" s="833"/>
      <c r="DS75" s="833"/>
      <c r="DT75" s="833"/>
      <c r="DU75" s="834"/>
      <c r="DV75" s="829"/>
      <c r="DW75" s="830"/>
      <c r="DX75" s="830"/>
      <c r="DY75" s="830"/>
      <c r="DZ75" s="835"/>
      <c r="EA75" s="262"/>
    </row>
    <row r="76" spans="1:131" ht="26.25" customHeight="1" x14ac:dyDescent="0.15">
      <c r="A76" s="282">
        <v>9</v>
      </c>
      <c r="B76" s="848"/>
      <c r="C76" s="849"/>
      <c r="D76" s="849"/>
      <c r="E76" s="849"/>
      <c r="F76" s="849"/>
      <c r="G76" s="849"/>
      <c r="H76" s="849"/>
      <c r="I76" s="849"/>
      <c r="J76" s="849"/>
      <c r="K76" s="849"/>
      <c r="L76" s="849"/>
      <c r="M76" s="849"/>
      <c r="N76" s="849"/>
      <c r="O76" s="849"/>
      <c r="P76" s="850"/>
      <c r="Q76" s="852"/>
      <c r="R76" s="853"/>
      <c r="S76" s="853"/>
      <c r="T76" s="853"/>
      <c r="U76" s="804"/>
      <c r="V76" s="854"/>
      <c r="W76" s="853"/>
      <c r="X76" s="853"/>
      <c r="Y76" s="853"/>
      <c r="Z76" s="804"/>
      <c r="AA76" s="854"/>
      <c r="AB76" s="853"/>
      <c r="AC76" s="853"/>
      <c r="AD76" s="853"/>
      <c r="AE76" s="804"/>
      <c r="AF76" s="854"/>
      <c r="AG76" s="853"/>
      <c r="AH76" s="853"/>
      <c r="AI76" s="853"/>
      <c r="AJ76" s="804"/>
      <c r="AK76" s="854"/>
      <c r="AL76" s="853"/>
      <c r="AM76" s="853"/>
      <c r="AN76" s="853"/>
      <c r="AO76" s="804"/>
      <c r="AP76" s="854"/>
      <c r="AQ76" s="853"/>
      <c r="AR76" s="853"/>
      <c r="AS76" s="853"/>
      <c r="AT76" s="804"/>
      <c r="AU76" s="854"/>
      <c r="AV76" s="853"/>
      <c r="AW76" s="853"/>
      <c r="AX76" s="853"/>
      <c r="AY76" s="804"/>
      <c r="AZ76" s="802"/>
      <c r="BA76" s="802"/>
      <c r="BB76" s="802"/>
      <c r="BC76" s="802"/>
      <c r="BD76" s="803"/>
      <c r="BE76" s="275"/>
      <c r="BF76" s="275"/>
      <c r="BG76" s="275"/>
      <c r="BH76" s="275"/>
      <c r="BI76" s="275"/>
      <c r="BJ76" s="275"/>
      <c r="BK76" s="275"/>
      <c r="BL76" s="275"/>
      <c r="BM76" s="275"/>
      <c r="BN76" s="275"/>
      <c r="BO76" s="275"/>
      <c r="BP76" s="275"/>
      <c r="BQ76" s="282">
        <v>70</v>
      </c>
      <c r="BR76" s="281"/>
      <c r="BS76" s="829"/>
      <c r="BT76" s="830"/>
      <c r="BU76" s="830"/>
      <c r="BV76" s="830"/>
      <c r="BW76" s="830"/>
      <c r="BX76" s="830"/>
      <c r="BY76" s="830"/>
      <c r="BZ76" s="830"/>
      <c r="CA76" s="830"/>
      <c r="CB76" s="830"/>
      <c r="CC76" s="830"/>
      <c r="CD76" s="830"/>
      <c r="CE76" s="830"/>
      <c r="CF76" s="830"/>
      <c r="CG76" s="831"/>
      <c r="CH76" s="832"/>
      <c r="CI76" s="833"/>
      <c r="CJ76" s="833"/>
      <c r="CK76" s="833"/>
      <c r="CL76" s="834"/>
      <c r="CM76" s="832"/>
      <c r="CN76" s="833"/>
      <c r="CO76" s="833"/>
      <c r="CP76" s="833"/>
      <c r="CQ76" s="834"/>
      <c r="CR76" s="832"/>
      <c r="CS76" s="833"/>
      <c r="CT76" s="833"/>
      <c r="CU76" s="833"/>
      <c r="CV76" s="834"/>
      <c r="CW76" s="832"/>
      <c r="CX76" s="833"/>
      <c r="CY76" s="833"/>
      <c r="CZ76" s="833"/>
      <c r="DA76" s="834"/>
      <c r="DB76" s="832"/>
      <c r="DC76" s="833"/>
      <c r="DD76" s="833"/>
      <c r="DE76" s="833"/>
      <c r="DF76" s="834"/>
      <c r="DG76" s="832"/>
      <c r="DH76" s="833"/>
      <c r="DI76" s="833"/>
      <c r="DJ76" s="833"/>
      <c r="DK76" s="834"/>
      <c r="DL76" s="832"/>
      <c r="DM76" s="833"/>
      <c r="DN76" s="833"/>
      <c r="DO76" s="833"/>
      <c r="DP76" s="834"/>
      <c r="DQ76" s="832"/>
      <c r="DR76" s="833"/>
      <c r="DS76" s="833"/>
      <c r="DT76" s="833"/>
      <c r="DU76" s="834"/>
      <c r="DV76" s="829"/>
      <c r="DW76" s="830"/>
      <c r="DX76" s="830"/>
      <c r="DY76" s="830"/>
      <c r="DZ76" s="835"/>
      <c r="EA76" s="262"/>
    </row>
    <row r="77" spans="1:131" ht="26.25" customHeight="1" x14ac:dyDescent="0.15">
      <c r="A77" s="282">
        <v>10</v>
      </c>
      <c r="B77" s="848"/>
      <c r="C77" s="849"/>
      <c r="D77" s="849"/>
      <c r="E77" s="849"/>
      <c r="F77" s="849"/>
      <c r="G77" s="849"/>
      <c r="H77" s="849"/>
      <c r="I77" s="849"/>
      <c r="J77" s="849"/>
      <c r="K77" s="849"/>
      <c r="L77" s="849"/>
      <c r="M77" s="849"/>
      <c r="N77" s="849"/>
      <c r="O77" s="849"/>
      <c r="P77" s="850"/>
      <c r="Q77" s="852"/>
      <c r="R77" s="853"/>
      <c r="S77" s="853"/>
      <c r="T77" s="853"/>
      <c r="U77" s="804"/>
      <c r="V77" s="854"/>
      <c r="W77" s="853"/>
      <c r="X77" s="853"/>
      <c r="Y77" s="853"/>
      <c r="Z77" s="804"/>
      <c r="AA77" s="854"/>
      <c r="AB77" s="853"/>
      <c r="AC77" s="853"/>
      <c r="AD77" s="853"/>
      <c r="AE77" s="804"/>
      <c r="AF77" s="854"/>
      <c r="AG77" s="853"/>
      <c r="AH77" s="853"/>
      <c r="AI77" s="853"/>
      <c r="AJ77" s="804"/>
      <c r="AK77" s="854"/>
      <c r="AL77" s="853"/>
      <c r="AM77" s="853"/>
      <c r="AN77" s="853"/>
      <c r="AO77" s="804"/>
      <c r="AP77" s="854"/>
      <c r="AQ77" s="853"/>
      <c r="AR77" s="853"/>
      <c r="AS77" s="853"/>
      <c r="AT77" s="804"/>
      <c r="AU77" s="854"/>
      <c r="AV77" s="853"/>
      <c r="AW77" s="853"/>
      <c r="AX77" s="853"/>
      <c r="AY77" s="804"/>
      <c r="AZ77" s="802"/>
      <c r="BA77" s="802"/>
      <c r="BB77" s="802"/>
      <c r="BC77" s="802"/>
      <c r="BD77" s="803"/>
      <c r="BE77" s="275"/>
      <c r="BF77" s="275"/>
      <c r="BG77" s="275"/>
      <c r="BH77" s="275"/>
      <c r="BI77" s="275"/>
      <c r="BJ77" s="275"/>
      <c r="BK77" s="275"/>
      <c r="BL77" s="275"/>
      <c r="BM77" s="275"/>
      <c r="BN77" s="275"/>
      <c r="BO77" s="275"/>
      <c r="BP77" s="275"/>
      <c r="BQ77" s="282">
        <v>71</v>
      </c>
      <c r="BR77" s="281"/>
      <c r="BS77" s="829"/>
      <c r="BT77" s="830"/>
      <c r="BU77" s="830"/>
      <c r="BV77" s="830"/>
      <c r="BW77" s="830"/>
      <c r="BX77" s="830"/>
      <c r="BY77" s="830"/>
      <c r="BZ77" s="830"/>
      <c r="CA77" s="830"/>
      <c r="CB77" s="830"/>
      <c r="CC77" s="830"/>
      <c r="CD77" s="830"/>
      <c r="CE77" s="830"/>
      <c r="CF77" s="830"/>
      <c r="CG77" s="831"/>
      <c r="CH77" s="832"/>
      <c r="CI77" s="833"/>
      <c r="CJ77" s="833"/>
      <c r="CK77" s="833"/>
      <c r="CL77" s="834"/>
      <c r="CM77" s="832"/>
      <c r="CN77" s="833"/>
      <c r="CO77" s="833"/>
      <c r="CP77" s="833"/>
      <c r="CQ77" s="834"/>
      <c r="CR77" s="832"/>
      <c r="CS77" s="833"/>
      <c r="CT77" s="833"/>
      <c r="CU77" s="833"/>
      <c r="CV77" s="834"/>
      <c r="CW77" s="832"/>
      <c r="CX77" s="833"/>
      <c r="CY77" s="833"/>
      <c r="CZ77" s="833"/>
      <c r="DA77" s="834"/>
      <c r="DB77" s="832"/>
      <c r="DC77" s="833"/>
      <c r="DD77" s="833"/>
      <c r="DE77" s="833"/>
      <c r="DF77" s="834"/>
      <c r="DG77" s="832"/>
      <c r="DH77" s="833"/>
      <c r="DI77" s="833"/>
      <c r="DJ77" s="833"/>
      <c r="DK77" s="834"/>
      <c r="DL77" s="832"/>
      <c r="DM77" s="833"/>
      <c r="DN77" s="833"/>
      <c r="DO77" s="833"/>
      <c r="DP77" s="834"/>
      <c r="DQ77" s="832"/>
      <c r="DR77" s="833"/>
      <c r="DS77" s="833"/>
      <c r="DT77" s="833"/>
      <c r="DU77" s="834"/>
      <c r="DV77" s="829"/>
      <c r="DW77" s="830"/>
      <c r="DX77" s="830"/>
      <c r="DY77" s="830"/>
      <c r="DZ77" s="835"/>
      <c r="EA77" s="262"/>
    </row>
    <row r="78" spans="1:131" ht="26.25" customHeight="1" x14ac:dyDescent="0.15">
      <c r="A78" s="282">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2"/>
      <c r="BA78" s="802"/>
      <c r="BB78" s="802"/>
      <c r="BC78" s="802"/>
      <c r="BD78" s="803"/>
      <c r="BE78" s="275"/>
      <c r="BF78" s="275"/>
      <c r="BG78" s="275"/>
      <c r="BH78" s="275"/>
      <c r="BI78" s="275"/>
      <c r="BJ78" s="262"/>
      <c r="BK78" s="262"/>
      <c r="BL78" s="262"/>
      <c r="BM78" s="262"/>
      <c r="BN78" s="262"/>
      <c r="BO78" s="275"/>
      <c r="BP78" s="275"/>
      <c r="BQ78" s="282">
        <v>72</v>
      </c>
      <c r="BR78" s="281"/>
      <c r="BS78" s="829"/>
      <c r="BT78" s="830"/>
      <c r="BU78" s="830"/>
      <c r="BV78" s="830"/>
      <c r="BW78" s="830"/>
      <c r="BX78" s="830"/>
      <c r="BY78" s="830"/>
      <c r="BZ78" s="830"/>
      <c r="CA78" s="830"/>
      <c r="CB78" s="830"/>
      <c r="CC78" s="830"/>
      <c r="CD78" s="830"/>
      <c r="CE78" s="830"/>
      <c r="CF78" s="830"/>
      <c r="CG78" s="831"/>
      <c r="CH78" s="832"/>
      <c r="CI78" s="833"/>
      <c r="CJ78" s="833"/>
      <c r="CK78" s="833"/>
      <c r="CL78" s="834"/>
      <c r="CM78" s="832"/>
      <c r="CN78" s="833"/>
      <c r="CO78" s="833"/>
      <c r="CP78" s="833"/>
      <c r="CQ78" s="834"/>
      <c r="CR78" s="832"/>
      <c r="CS78" s="833"/>
      <c r="CT78" s="833"/>
      <c r="CU78" s="833"/>
      <c r="CV78" s="834"/>
      <c r="CW78" s="832"/>
      <c r="CX78" s="833"/>
      <c r="CY78" s="833"/>
      <c r="CZ78" s="833"/>
      <c r="DA78" s="834"/>
      <c r="DB78" s="832"/>
      <c r="DC78" s="833"/>
      <c r="DD78" s="833"/>
      <c r="DE78" s="833"/>
      <c r="DF78" s="834"/>
      <c r="DG78" s="832"/>
      <c r="DH78" s="833"/>
      <c r="DI78" s="833"/>
      <c r="DJ78" s="833"/>
      <c r="DK78" s="834"/>
      <c r="DL78" s="832"/>
      <c r="DM78" s="833"/>
      <c r="DN78" s="833"/>
      <c r="DO78" s="833"/>
      <c r="DP78" s="834"/>
      <c r="DQ78" s="832"/>
      <c r="DR78" s="833"/>
      <c r="DS78" s="833"/>
      <c r="DT78" s="833"/>
      <c r="DU78" s="834"/>
      <c r="DV78" s="829"/>
      <c r="DW78" s="830"/>
      <c r="DX78" s="830"/>
      <c r="DY78" s="830"/>
      <c r="DZ78" s="835"/>
      <c r="EA78" s="262"/>
    </row>
    <row r="79" spans="1:131" ht="26.25" customHeight="1" x14ac:dyDescent="0.15">
      <c r="A79" s="282">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2"/>
      <c r="BA79" s="802"/>
      <c r="BB79" s="802"/>
      <c r="BC79" s="802"/>
      <c r="BD79" s="803"/>
      <c r="BE79" s="275"/>
      <c r="BF79" s="275"/>
      <c r="BG79" s="275"/>
      <c r="BH79" s="275"/>
      <c r="BI79" s="275"/>
      <c r="BJ79" s="262"/>
      <c r="BK79" s="262"/>
      <c r="BL79" s="262"/>
      <c r="BM79" s="262"/>
      <c r="BN79" s="262"/>
      <c r="BO79" s="275"/>
      <c r="BP79" s="275"/>
      <c r="BQ79" s="282">
        <v>73</v>
      </c>
      <c r="BR79" s="281"/>
      <c r="BS79" s="829"/>
      <c r="BT79" s="830"/>
      <c r="BU79" s="830"/>
      <c r="BV79" s="830"/>
      <c r="BW79" s="830"/>
      <c r="BX79" s="830"/>
      <c r="BY79" s="830"/>
      <c r="BZ79" s="830"/>
      <c r="CA79" s="830"/>
      <c r="CB79" s="830"/>
      <c r="CC79" s="830"/>
      <c r="CD79" s="830"/>
      <c r="CE79" s="830"/>
      <c r="CF79" s="830"/>
      <c r="CG79" s="831"/>
      <c r="CH79" s="832"/>
      <c r="CI79" s="833"/>
      <c r="CJ79" s="833"/>
      <c r="CK79" s="833"/>
      <c r="CL79" s="834"/>
      <c r="CM79" s="832"/>
      <c r="CN79" s="833"/>
      <c r="CO79" s="833"/>
      <c r="CP79" s="833"/>
      <c r="CQ79" s="834"/>
      <c r="CR79" s="832"/>
      <c r="CS79" s="833"/>
      <c r="CT79" s="833"/>
      <c r="CU79" s="833"/>
      <c r="CV79" s="834"/>
      <c r="CW79" s="832"/>
      <c r="CX79" s="833"/>
      <c r="CY79" s="833"/>
      <c r="CZ79" s="833"/>
      <c r="DA79" s="834"/>
      <c r="DB79" s="832"/>
      <c r="DC79" s="833"/>
      <c r="DD79" s="833"/>
      <c r="DE79" s="833"/>
      <c r="DF79" s="834"/>
      <c r="DG79" s="832"/>
      <c r="DH79" s="833"/>
      <c r="DI79" s="833"/>
      <c r="DJ79" s="833"/>
      <c r="DK79" s="834"/>
      <c r="DL79" s="832"/>
      <c r="DM79" s="833"/>
      <c r="DN79" s="833"/>
      <c r="DO79" s="833"/>
      <c r="DP79" s="834"/>
      <c r="DQ79" s="832"/>
      <c r="DR79" s="833"/>
      <c r="DS79" s="833"/>
      <c r="DT79" s="833"/>
      <c r="DU79" s="834"/>
      <c r="DV79" s="829"/>
      <c r="DW79" s="830"/>
      <c r="DX79" s="830"/>
      <c r="DY79" s="830"/>
      <c r="DZ79" s="835"/>
      <c r="EA79" s="262"/>
    </row>
    <row r="80" spans="1:131" ht="26.25" customHeight="1" x14ac:dyDescent="0.15">
      <c r="A80" s="282">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2"/>
      <c r="BA80" s="802"/>
      <c r="BB80" s="802"/>
      <c r="BC80" s="802"/>
      <c r="BD80" s="803"/>
      <c r="BE80" s="275"/>
      <c r="BF80" s="275"/>
      <c r="BG80" s="275"/>
      <c r="BH80" s="275"/>
      <c r="BI80" s="275"/>
      <c r="BJ80" s="275"/>
      <c r="BK80" s="275"/>
      <c r="BL80" s="275"/>
      <c r="BM80" s="275"/>
      <c r="BN80" s="275"/>
      <c r="BO80" s="275"/>
      <c r="BP80" s="275"/>
      <c r="BQ80" s="282">
        <v>74</v>
      </c>
      <c r="BR80" s="281"/>
      <c r="BS80" s="829"/>
      <c r="BT80" s="830"/>
      <c r="BU80" s="830"/>
      <c r="BV80" s="830"/>
      <c r="BW80" s="830"/>
      <c r="BX80" s="830"/>
      <c r="BY80" s="830"/>
      <c r="BZ80" s="830"/>
      <c r="CA80" s="830"/>
      <c r="CB80" s="830"/>
      <c r="CC80" s="830"/>
      <c r="CD80" s="830"/>
      <c r="CE80" s="830"/>
      <c r="CF80" s="830"/>
      <c r="CG80" s="831"/>
      <c r="CH80" s="832"/>
      <c r="CI80" s="833"/>
      <c r="CJ80" s="833"/>
      <c r="CK80" s="833"/>
      <c r="CL80" s="834"/>
      <c r="CM80" s="832"/>
      <c r="CN80" s="833"/>
      <c r="CO80" s="833"/>
      <c r="CP80" s="833"/>
      <c r="CQ80" s="834"/>
      <c r="CR80" s="832"/>
      <c r="CS80" s="833"/>
      <c r="CT80" s="833"/>
      <c r="CU80" s="833"/>
      <c r="CV80" s="834"/>
      <c r="CW80" s="832"/>
      <c r="CX80" s="833"/>
      <c r="CY80" s="833"/>
      <c r="CZ80" s="833"/>
      <c r="DA80" s="834"/>
      <c r="DB80" s="832"/>
      <c r="DC80" s="833"/>
      <c r="DD80" s="833"/>
      <c r="DE80" s="833"/>
      <c r="DF80" s="834"/>
      <c r="DG80" s="832"/>
      <c r="DH80" s="833"/>
      <c r="DI80" s="833"/>
      <c r="DJ80" s="833"/>
      <c r="DK80" s="834"/>
      <c r="DL80" s="832"/>
      <c r="DM80" s="833"/>
      <c r="DN80" s="833"/>
      <c r="DO80" s="833"/>
      <c r="DP80" s="834"/>
      <c r="DQ80" s="832"/>
      <c r="DR80" s="833"/>
      <c r="DS80" s="833"/>
      <c r="DT80" s="833"/>
      <c r="DU80" s="834"/>
      <c r="DV80" s="829"/>
      <c r="DW80" s="830"/>
      <c r="DX80" s="830"/>
      <c r="DY80" s="830"/>
      <c r="DZ80" s="835"/>
      <c r="EA80" s="262"/>
    </row>
    <row r="81" spans="1:131" ht="26.25" customHeight="1" x14ac:dyDescent="0.15">
      <c r="A81" s="282">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2"/>
      <c r="BA81" s="802"/>
      <c r="BB81" s="802"/>
      <c r="BC81" s="802"/>
      <c r="BD81" s="803"/>
      <c r="BE81" s="275"/>
      <c r="BF81" s="275"/>
      <c r="BG81" s="275"/>
      <c r="BH81" s="275"/>
      <c r="BI81" s="275"/>
      <c r="BJ81" s="275"/>
      <c r="BK81" s="275"/>
      <c r="BL81" s="275"/>
      <c r="BM81" s="275"/>
      <c r="BN81" s="275"/>
      <c r="BO81" s="275"/>
      <c r="BP81" s="275"/>
      <c r="BQ81" s="282">
        <v>75</v>
      </c>
      <c r="BR81" s="281"/>
      <c r="BS81" s="829"/>
      <c r="BT81" s="830"/>
      <c r="BU81" s="830"/>
      <c r="BV81" s="830"/>
      <c r="BW81" s="830"/>
      <c r="BX81" s="830"/>
      <c r="BY81" s="830"/>
      <c r="BZ81" s="830"/>
      <c r="CA81" s="830"/>
      <c r="CB81" s="830"/>
      <c r="CC81" s="830"/>
      <c r="CD81" s="830"/>
      <c r="CE81" s="830"/>
      <c r="CF81" s="830"/>
      <c r="CG81" s="831"/>
      <c r="CH81" s="832"/>
      <c r="CI81" s="833"/>
      <c r="CJ81" s="833"/>
      <c r="CK81" s="833"/>
      <c r="CL81" s="834"/>
      <c r="CM81" s="832"/>
      <c r="CN81" s="833"/>
      <c r="CO81" s="833"/>
      <c r="CP81" s="833"/>
      <c r="CQ81" s="834"/>
      <c r="CR81" s="832"/>
      <c r="CS81" s="833"/>
      <c r="CT81" s="833"/>
      <c r="CU81" s="833"/>
      <c r="CV81" s="834"/>
      <c r="CW81" s="832"/>
      <c r="CX81" s="833"/>
      <c r="CY81" s="833"/>
      <c r="CZ81" s="833"/>
      <c r="DA81" s="834"/>
      <c r="DB81" s="832"/>
      <c r="DC81" s="833"/>
      <c r="DD81" s="833"/>
      <c r="DE81" s="833"/>
      <c r="DF81" s="834"/>
      <c r="DG81" s="832"/>
      <c r="DH81" s="833"/>
      <c r="DI81" s="833"/>
      <c r="DJ81" s="833"/>
      <c r="DK81" s="834"/>
      <c r="DL81" s="832"/>
      <c r="DM81" s="833"/>
      <c r="DN81" s="833"/>
      <c r="DO81" s="833"/>
      <c r="DP81" s="834"/>
      <c r="DQ81" s="832"/>
      <c r="DR81" s="833"/>
      <c r="DS81" s="833"/>
      <c r="DT81" s="833"/>
      <c r="DU81" s="834"/>
      <c r="DV81" s="829"/>
      <c r="DW81" s="830"/>
      <c r="DX81" s="830"/>
      <c r="DY81" s="830"/>
      <c r="DZ81" s="835"/>
      <c r="EA81" s="262"/>
    </row>
    <row r="82" spans="1:131" ht="26.25" customHeight="1" x14ac:dyDescent="0.15">
      <c r="A82" s="282">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2"/>
      <c r="BA82" s="802"/>
      <c r="BB82" s="802"/>
      <c r="BC82" s="802"/>
      <c r="BD82" s="803"/>
      <c r="BE82" s="275"/>
      <c r="BF82" s="275"/>
      <c r="BG82" s="275"/>
      <c r="BH82" s="275"/>
      <c r="BI82" s="275"/>
      <c r="BJ82" s="275"/>
      <c r="BK82" s="275"/>
      <c r="BL82" s="275"/>
      <c r="BM82" s="275"/>
      <c r="BN82" s="275"/>
      <c r="BO82" s="275"/>
      <c r="BP82" s="275"/>
      <c r="BQ82" s="282">
        <v>76</v>
      </c>
      <c r="BR82" s="281"/>
      <c r="BS82" s="829"/>
      <c r="BT82" s="830"/>
      <c r="BU82" s="830"/>
      <c r="BV82" s="830"/>
      <c r="BW82" s="830"/>
      <c r="BX82" s="830"/>
      <c r="BY82" s="830"/>
      <c r="BZ82" s="830"/>
      <c r="CA82" s="830"/>
      <c r="CB82" s="830"/>
      <c r="CC82" s="830"/>
      <c r="CD82" s="830"/>
      <c r="CE82" s="830"/>
      <c r="CF82" s="830"/>
      <c r="CG82" s="831"/>
      <c r="CH82" s="832"/>
      <c r="CI82" s="833"/>
      <c r="CJ82" s="833"/>
      <c r="CK82" s="833"/>
      <c r="CL82" s="834"/>
      <c r="CM82" s="832"/>
      <c r="CN82" s="833"/>
      <c r="CO82" s="833"/>
      <c r="CP82" s="833"/>
      <c r="CQ82" s="834"/>
      <c r="CR82" s="832"/>
      <c r="CS82" s="833"/>
      <c r="CT82" s="833"/>
      <c r="CU82" s="833"/>
      <c r="CV82" s="834"/>
      <c r="CW82" s="832"/>
      <c r="CX82" s="833"/>
      <c r="CY82" s="833"/>
      <c r="CZ82" s="833"/>
      <c r="DA82" s="834"/>
      <c r="DB82" s="832"/>
      <c r="DC82" s="833"/>
      <c r="DD82" s="833"/>
      <c r="DE82" s="833"/>
      <c r="DF82" s="834"/>
      <c r="DG82" s="832"/>
      <c r="DH82" s="833"/>
      <c r="DI82" s="833"/>
      <c r="DJ82" s="833"/>
      <c r="DK82" s="834"/>
      <c r="DL82" s="832"/>
      <c r="DM82" s="833"/>
      <c r="DN82" s="833"/>
      <c r="DO82" s="833"/>
      <c r="DP82" s="834"/>
      <c r="DQ82" s="832"/>
      <c r="DR82" s="833"/>
      <c r="DS82" s="833"/>
      <c r="DT82" s="833"/>
      <c r="DU82" s="834"/>
      <c r="DV82" s="829"/>
      <c r="DW82" s="830"/>
      <c r="DX82" s="830"/>
      <c r="DY82" s="830"/>
      <c r="DZ82" s="835"/>
      <c r="EA82" s="262"/>
    </row>
    <row r="83" spans="1:131" ht="26.25" customHeight="1" x14ac:dyDescent="0.15">
      <c r="A83" s="282">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2"/>
      <c r="BA83" s="802"/>
      <c r="BB83" s="802"/>
      <c r="BC83" s="802"/>
      <c r="BD83" s="803"/>
      <c r="BE83" s="275"/>
      <c r="BF83" s="275"/>
      <c r="BG83" s="275"/>
      <c r="BH83" s="275"/>
      <c r="BI83" s="275"/>
      <c r="BJ83" s="275"/>
      <c r="BK83" s="275"/>
      <c r="BL83" s="275"/>
      <c r="BM83" s="275"/>
      <c r="BN83" s="275"/>
      <c r="BO83" s="275"/>
      <c r="BP83" s="275"/>
      <c r="BQ83" s="282">
        <v>77</v>
      </c>
      <c r="BR83" s="281"/>
      <c r="BS83" s="829"/>
      <c r="BT83" s="830"/>
      <c r="BU83" s="830"/>
      <c r="BV83" s="830"/>
      <c r="BW83" s="830"/>
      <c r="BX83" s="830"/>
      <c r="BY83" s="830"/>
      <c r="BZ83" s="830"/>
      <c r="CA83" s="830"/>
      <c r="CB83" s="830"/>
      <c r="CC83" s="830"/>
      <c r="CD83" s="830"/>
      <c r="CE83" s="830"/>
      <c r="CF83" s="830"/>
      <c r="CG83" s="831"/>
      <c r="CH83" s="832"/>
      <c r="CI83" s="833"/>
      <c r="CJ83" s="833"/>
      <c r="CK83" s="833"/>
      <c r="CL83" s="834"/>
      <c r="CM83" s="832"/>
      <c r="CN83" s="833"/>
      <c r="CO83" s="833"/>
      <c r="CP83" s="833"/>
      <c r="CQ83" s="834"/>
      <c r="CR83" s="832"/>
      <c r="CS83" s="833"/>
      <c r="CT83" s="833"/>
      <c r="CU83" s="833"/>
      <c r="CV83" s="834"/>
      <c r="CW83" s="832"/>
      <c r="CX83" s="833"/>
      <c r="CY83" s="833"/>
      <c r="CZ83" s="833"/>
      <c r="DA83" s="834"/>
      <c r="DB83" s="832"/>
      <c r="DC83" s="833"/>
      <c r="DD83" s="833"/>
      <c r="DE83" s="833"/>
      <c r="DF83" s="834"/>
      <c r="DG83" s="832"/>
      <c r="DH83" s="833"/>
      <c r="DI83" s="833"/>
      <c r="DJ83" s="833"/>
      <c r="DK83" s="834"/>
      <c r="DL83" s="832"/>
      <c r="DM83" s="833"/>
      <c r="DN83" s="833"/>
      <c r="DO83" s="833"/>
      <c r="DP83" s="834"/>
      <c r="DQ83" s="832"/>
      <c r="DR83" s="833"/>
      <c r="DS83" s="833"/>
      <c r="DT83" s="833"/>
      <c r="DU83" s="834"/>
      <c r="DV83" s="829"/>
      <c r="DW83" s="830"/>
      <c r="DX83" s="830"/>
      <c r="DY83" s="830"/>
      <c r="DZ83" s="835"/>
      <c r="EA83" s="262"/>
    </row>
    <row r="84" spans="1:131" ht="26.25" customHeight="1" x14ac:dyDescent="0.15">
      <c r="A84" s="282">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2"/>
      <c r="BA84" s="802"/>
      <c r="BB84" s="802"/>
      <c r="BC84" s="802"/>
      <c r="BD84" s="803"/>
      <c r="BE84" s="275"/>
      <c r="BF84" s="275"/>
      <c r="BG84" s="275"/>
      <c r="BH84" s="275"/>
      <c r="BI84" s="275"/>
      <c r="BJ84" s="275"/>
      <c r="BK84" s="275"/>
      <c r="BL84" s="275"/>
      <c r="BM84" s="275"/>
      <c r="BN84" s="275"/>
      <c r="BO84" s="275"/>
      <c r="BP84" s="275"/>
      <c r="BQ84" s="282">
        <v>78</v>
      </c>
      <c r="BR84" s="281"/>
      <c r="BS84" s="829"/>
      <c r="BT84" s="830"/>
      <c r="BU84" s="830"/>
      <c r="BV84" s="830"/>
      <c r="BW84" s="830"/>
      <c r="BX84" s="830"/>
      <c r="BY84" s="830"/>
      <c r="BZ84" s="830"/>
      <c r="CA84" s="830"/>
      <c r="CB84" s="830"/>
      <c r="CC84" s="830"/>
      <c r="CD84" s="830"/>
      <c r="CE84" s="830"/>
      <c r="CF84" s="830"/>
      <c r="CG84" s="831"/>
      <c r="CH84" s="832"/>
      <c r="CI84" s="833"/>
      <c r="CJ84" s="833"/>
      <c r="CK84" s="833"/>
      <c r="CL84" s="834"/>
      <c r="CM84" s="832"/>
      <c r="CN84" s="833"/>
      <c r="CO84" s="833"/>
      <c r="CP84" s="833"/>
      <c r="CQ84" s="834"/>
      <c r="CR84" s="832"/>
      <c r="CS84" s="833"/>
      <c r="CT84" s="833"/>
      <c r="CU84" s="833"/>
      <c r="CV84" s="834"/>
      <c r="CW84" s="832"/>
      <c r="CX84" s="833"/>
      <c r="CY84" s="833"/>
      <c r="CZ84" s="833"/>
      <c r="DA84" s="834"/>
      <c r="DB84" s="832"/>
      <c r="DC84" s="833"/>
      <c r="DD84" s="833"/>
      <c r="DE84" s="833"/>
      <c r="DF84" s="834"/>
      <c r="DG84" s="832"/>
      <c r="DH84" s="833"/>
      <c r="DI84" s="833"/>
      <c r="DJ84" s="833"/>
      <c r="DK84" s="834"/>
      <c r="DL84" s="832"/>
      <c r="DM84" s="833"/>
      <c r="DN84" s="833"/>
      <c r="DO84" s="833"/>
      <c r="DP84" s="834"/>
      <c r="DQ84" s="832"/>
      <c r="DR84" s="833"/>
      <c r="DS84" s="833"/>
      <c r="DT84" s="833"/>
      <c r="DU84" s="834"/>
      <c r="DV84" s="829"/>
      <c r="DW84" s="830"/>
      <c r="DX84" s="830"/>
      <c r="DY84" s="830"/>
      <c r="DZ84" s="835"/>
      <c r="EA84" s="262"/>
    </row>
    <row r="85" spans="1:131" ht="26.25" customHeight="1" x14ac:dyDescent="0.15">
      <c r="A85" s="282">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2"/>
      <c r="BA85" s="802"/>
      <c r="BB85" s="802"/>
      <c r="BC85" s="802"/>
      <c r="BD85" s="803"/>
      <c r="BE85" s="275"/>
      <c r="BF85" s="275"/>
      <c r="BG85" s="275"/>
      <c r="BH85" s="275"/>
      <c r="BI85" s="275"/>
      <c r="BJ85" s="275"/>
      <c r="BK85" s="275"/>
      <c r="BL85" s="275"/>
      <c r="BM85" s="275"/>
      <c r="BN85" s="275"/>
      <c r="BO85" s="275"/>
      <c r="BP85" s="275"/>
      <c r="BQ85" s="282">
        <v>79</v>
      </c>
      <c r="BR85" s="281"/>
      <c r="BS85" s="829"/>
      <c r="BT85" s="830"/>
      <c r="BU85" s="830"/>
      <c r="BV85" s="830"/>
      <c r="BW85" s="830"/>
      <c r="BX85" s="830"/>
      <c r="BY85" s="830"/>
      <c r="BZ85" s="830"/>
      <c r="CA85" s="830"/>
      <c r="CB85" s="830"/>
      <c r="CC85" s="830"/>
      <c r="CD85" s="830"/>
      <c r="CE85" s="830"/>
      <c r="CF85" s="830"/>
      <c r="CG85" s="831"/>
      <c r="CH85" s="832"/>
      <c r="CI85" s="833"/>
      <c r="CJ85" s="833"/>
      <c r="CK85" s="833"/>
      <c r="CL85" s="834"/>
      <c r="CM85" s="832"/>
      <c r="CN85" s="833"/>
      <c r="CO85" s="833"/>
      <c r="CP85" s="833"/>
      <c r="CQ85" s="834"/>
      <c r="CR85" s="832"/>
      <c r="CS85" s="833"/>
      <c r="CT85" s="833"/>
      <c r="CU85" s="833"/>
      <c r="CV85" s="834"/>
      <c r="CW85" s="832"/>
      <c r="CX85" s="833"/>
      <c r="CY85" s="833"/>
      <c r="CZ85" s="833"/>
      <c r="DA85" s="834"/>
      <c r="DB85" s="832"/>
      <c r="DC85" s="833"/>
      <c r="DD85" s="833"/>
      <c r="DE85" s="833"/>
      <c r="DF85" s="834"/>
      <c r="DG85" s="832"/>
      <c r="DH85" s="833"/>
      <c r="DI85" s="833"/>
      <c r="DJ85" s="833"/>
      <c r="DK85" s="834"/>
      <c r="DL85" s="832"/>
      <c r="DM85" s="833"/>
      <c r="DN85" s="833"/>
      <c r="DO85" s="833"/>
      <c r="DP85" s="834"/>
      <c r="DQ85" s="832"/>
      <c r="DR85" s="833"/>
      <c r="DS85" s="833"/>
      <c r="DT85" s="833"/>
      <c r="DU85" s="834"/>
      <c r="DV85" s="829"/>
      <c r="DW85" s="830"/>
      <c r="DX85" s="830"/>
      <c r="DY85" s="830"/>
      <c r="DZ85" s="835"/>
      <c r="EA85" s="262"/>
    </row>
    <row r="86" spans="1:131" ht="26.25" customHeight="1" x14ac:dyDescent="0.15">
      <c r="A86" s="282">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2"/>
      <c r="BA86" s="802"/>
      <c r="BB86" s="802"/>
      <c r="BC86" s="802"/>
      <c r="BD86" s="803"/>
      <c r="BE86" s="275"/>
      <c r="BF86" s="275"/>
      <c r="BG86" s="275"/>
      <c r="BH86" s="275"/>
      <c r="BI86" s="275"/>
      <c r="BJ86" s="275"/>
      <c r="BK86" s="275"/>
      <c r="BL86" s="275"/>
      <c r="BM86" s="275"/>
      <c r="BN86" s="275"/>
      <c r="BO86" s="275"/>
      <c r="BP86" s="275"/>
      <c r="BQ86" s="282">
        <v>80</v>
      </c>
      <c r="BR86" s="281"/>
      <c r="BS86" s="829"/>
      <c r="BT86" s="830"/>
      <c r="BU86" s="830"/>
      <c r="BV86" s="830"/>
      <c r="BW86" s="830"/>
      <c r="BX86" s="830"/>
      <c r="BY86" s="830"/>
      <c r="BZ86" s="830"/>
      <c r="CA86" s="830"/>
      <c r="CB86" s="830"/>
      <c r="CC86" s="830"/>
      <c r="CD86" s="830"/>
      <c r="CE86" s="830"/>
      <c r="CF86" s="830"/>
      <c r="CG86" s="831"/>
      <c r="CH86" s="832"/>
      <c r="CI86" s="833"/>
      <c r="CJ86" s="833"/>
      <c r="CK86" s="833"/>
      <c r="CL86" s="834"/>
      <c r="CM86" s="832"/>
      <c r="CN86" s="833"/>
      <c r="CO86" s="833"/>
      <c r="CP86" s="833"/>
      <c r="CQ86" s="834"/>
      <c r="CR86" s="832"/>
      <c r="CS86" s="833"/>
      <c r="CT86" s="833"/>
      <c r="CU86" s="833"/>
      <c r="CV86" s="834"/>
      <c r="CW86" s="832"/>
      <c r="CX86" s="833"/>
      <c r="CY86" s="833"/>
      <c r="CZ86" s="833"/>
      <c r="DA86" s="834"/>
      <c r="DB86" s="832"/>
      <c r="DC86" s="833"/>
      <c r="DD86" s="833"/>
      <c r="DE86" s="833"/>
      <c r="DF86" s="834"/>
      <c r="DG86" s="832"/>
      <c r="DH86" s="833"/>
      <c r="DI86" s="833"/>
      <c r="DJ86" s="833"/>
      <c r="DK86" s="834"/>
      <c r="DL86" s="832"/>
      <c r="DM86" s="833"/>
      <c r="DN86" s="833"/>
      <c r="DO86" s="833"/>
      <c r="DP86" s="834"/>
      <c r="DQ86" s="832"/>
      <c r="DR86" s="833"/>
      <c r="DS86" s="833"/>
      <c r="DT86" s="833"/>
      <c r="DU86" s="834"/>
      <c r="DV86" s="829"/>
      <c r="DW86" s="830"/>
      <c r="DX86" s="830"/>
      <c r="DY86" s="830"/>
      <c r="DZ86" s="835"/>
      <c r="EA86" s="262"/>
    </row>
    <row r="87" spans="1:131" ht="26.25" customHeight="1" x14ac:dyDescent="0.15">
      <c r="A87" s="28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275"/>
      <c r="BF87" s="275"/>
      <c r="BG87" s="275"/>
      <c r="BH87" s="275"/>
      <c r="BI87" s="275"/>
      <c r="BJ87" s="275"/>
      <c r="BK87" s="275"/>
      <c r="BL87" s="275"/>
      <c r="BM87" s="275"/>
      <c r="BN87" s="275"/>
      <c r="BO87" s="275"/>
      <c r="BP87" s="275"/>
      <c r="BQ87" s="282">
        <v>81</v>
      </c>
      <c r="BR87" s="281"/>
      <c r="BS87" s="829"/>
      <c r="BT87" s="830"/>
      <c r="BU87" s="830"/>
      <c r="BV87" s="830"/>
      <c r="BW87" s="830"/>
      <c r="BX87" s="830"/>
      <c r="BY87" s="830"/>
      <c r="BZ87" s="830"/>
      <c r="CA87" s="830"/>
      <c r="CB87" s="830"/>
      <c r="CC87" s="830"/>
      <c r="CD87" s="830"/>
      <c r="CE87" s="830"/>
      <c r="CF87" s="830"/>
      <c r="CG87" s="831"/>
      <c r="CH87" s="832"/>
      <c r="CI87" s="833"/>
      <c r="CJ87" s="833"/>
      <c r="CK87" s="833"/>
      <c r="CL87" s="834"/>
      <c r="CM87" s="832"/>
      <c r="CN87" s="833"/>
      <c r="CO87" s="833"/>
      <c r="CP87" s="833"/>
      <c r="CQ87" s="834"/>
      <c r="CR87" s="832"/>
      <c r="CS87" s="833"/>
      <c r="CT87" s="833"/>
      <c r="CU87" s="833"/>
      <c r="CV87" s="834"/>
      <c r="CW87" s="832"/>
      <c r="CX87" s="833"/>
      <c r="CY87" s="833"/>
      <c r="CZ87" s="833"/>
      <c r="DA87" s="834"/>
      <c r="DB87" s="832"/>
      <c r="DC87" s="833"/>
      <c r="DD87" s="833"/>
      <c r="DE87" s="833"/>
      <c r="DF87" s="834"/>
      <c r="DG87" s="832"/>
      <c r="DH87" s="833"/>
      <c r="DI87" s="833"/>
      <c r="DJ87" s="833"/>
      <c r="DK87" s="834"/>
      <c r="DL87" s="832"/>
      <c r="DM87" s="833"/>
      <c r="DN87" s="833"/>
      <c r="DO87" s="833"/>
      <c r="DP87" s="834"/>
      <c r="DQ87" s="832"/>
      <c r="DR87" s="833"/>
      <c r="DS87" s="833"/>
      <c r="DT87" s="833"/>
      <c r="DU87" s="834"/>
      <c r="DV87" s="829"/>
      <c r="DW87" s="830"/>
      <c r="DX87" s="830"/>
      <c r="DY87" s="830"/>
      <c r="DZ87" s="835"/>
      <c r="EA87" s="262"/>
    </row>
    <row r="88" spans="1:131" ht="26.25" customHeight="1" thickBot="1" x14ac:dyDescent="0.2">
      <c r="A88" s="280" t="s">
        <v>217</v>
      </c>
      <c r="B88" s="773" t="s">
        <v>218</v>
      </c>
      <c r="C88" s="774"/>
      <c r="D88" s="774"/>
      <c r="E88" s="774"/>
      <c r="F88" s="774"/>
      <c r="G88" s="774"/>
      <c r="H88" s="774"/>
      <c r="I88" s="774"/>
      <c r="J88" s="774"/>
      <c r="K88" s="774"/>
      <c r="L88" s="774"/>
      <c r="M88" s="774"/>
      <c r="N88" s="774"/>
      <c r="O88" s="774"/>
      <c r="P88" s="775"/>
      <c r="Q88" s="816"/>
      <c r="R88" s="817"/>
      <c r="S88" s="817"/>
      <c r="T88" s="817"/>
      <c r="U88" s="817"/>
      <c r="V88" s="817"/>
      <c r="W88" s="817"/>
      <c r="X88" s="817"/>
      <c r="Y88" s="817"/>
      <c r="Z88" s="817"/>
      <c r="AA88" s="817"/>
      <c r="AB88" s="817"/>
      <c r="AC88" s="817"/>
      <c r="AD88" s="817"/>
      <c r="AE88" s="817"/>
      <c r="AF88" s="820">
        <v>16633</v>
      </c>
      <c r="AG88" s="820"/>
      <c r="AH88" s="820"/>
      <c r="AI88" s="820"/>
      <c r="AJ88" s="820"/>
      <c r="AK88" s="817"/>
      <c r="AL88" s="817"/>
      <c r="AM88" s="817"/>
      <c r="AN88" s="817"/>
      <c r="AO88" s="817"/>
      <c r="AP88" s="820">
        <v>543</v>
      </c>
      <c r="AQ88" s="820"/>
      <c r="AR88" s="820"/>
      <c r="AS88" s="820"/>
      <c r="AT88" s="820"/>
      <c r="AU88" s="820">
        <v>288</v>
      </c>
      <c r="AV88" s="820"/>
      <c r="AW88" s="820"/>
      <c r="AX88" s="820"/>
      <c r="AY88" s="820"/>
      <c r="AZ88" s="824"/>
      <c r="BA88" s="824"/>
      <c r="BB88" s="824"/>
      <c r="BC88" s="824"/>
      <c r="BD88" s="825"/>
      <c r="BE88" s="275"/>
      <c r="BF88" s="275"/>
      <c r="BG88" s="275"/>
      <c r="BH88" s="275"/>
      <c r="BI88" s="275"/>
      <c r="BJ88" s="275"/>
      <c r="BK88" s="275"/>
      <c r="BL88" s="275"/>
      <c r="BM88" s="275"/>
      <c r="BN88" s="275"/>
      <c r="BO88" s="275"/>
      <c r="BP88" s="275"/>
      <c r="BQ88" s="282">
        <v>82</v>
      </c>
      <c r="BR88" s="281"/>
      <c r="BS88" s="829"/>
      <c r="BT88" s="830"/>
      <c r="BU88" s="830"/>
      <c r="BV88" s="830"/>
      <c r="BW88" s="830"/>
      <c r="BX88" s="830"/>
      <c r="BY88" s="830"/>
      <c r="BZ88" s="830"/>
      <c r="CA88" s="830"/>
      <c r="CB88" s="830"/>
      <c r="CC88" s="830"/>
      <c r="CD88" s="830"/>
      <c r="CE88" s="830"/>
      <c r="CF88" s="830"/>
      <c r="CG88" s="831"/>
      <c r="CH88" s="832"/>
      <c r="CI88" s="833"/>
      <c r="CJ88" s="833"/>
      <c r="CK88" s="833"/>
      <c r="CL88" s="834"/>
      <c r="CM88" s="832"/>
      <c r="CN88" s="833"/>
      <c r="CO88" s="833"/>
      <c r="CP88" s="833"/>
      <c r="CQ88" s="834"/>
      <c r="CR88" s="832"/>
      <c r="CS88" s="833"/>
      <c r="CT88" s="833"/>
      <c r="CU88" s="833"/>
      <c r="CV88" s="834"/>
      <c r="CW88" s="832"/>
      <c r="CX88" s="833"/>
      <c r="CY88" s="833"/>
      <c r="CZ88" s="833"/>
      <c r="DA88" s="834"/>
      <c r="DB88" s="832"/>
      <c r="DC88" s="833"/>
      <c r="DD88" s="833"/>
      <c r="DE88" s="833"/>
      <c r="DF88" s="834"/>
      <c r="DG88" s="832"/>
      <c r="DH88" s="833"/>
      <c r="DI88" s="833"/>
      <c r="DJ88" s="833"/>
      <c r="DK88" s="834"/>
      <c r="DL88" s="832"/>
      <c r="DM88" s="833"/>
      <c r="DN88" s="833"/>
      <c r="DO88" s="833"/>
      <c r="DP88" s="834"/>
      <c r="DQ88" s="832"/>
      <c r="DR88" s="833"/>
      <c r="DS88" s="833"/>
      <c r="DT88" s="833"/>
      <c r="DU88" s="834"/>
      <c r="DV88" s="829"/>
      <c r="DW88" s="830"/>
      <c r="DX88" s="830"/>
      <c r="DY88" s="830"/>
      <c r="DZ88" s="835"/>
      <c r="EA88" s="262"/>
    </row>
    <row r="89" spans="1:131" ht="26.25" hidden="1" customHeight="1" x14ac:dyDescent="0.15">
      <c r="A89" s="279"/>
      <c r="B89" s="278"/>
      <c r="C89" s="278"/>
      <c r="D89" s="278"/>
      <c r="E89" s="278"/>
      <c r="F89" s="278"/>
      <c r="G89" s="278"/>
      <c r="H89" s="278"/>
      <c r="I89" s="278"/>
      <c r="J89" s="278"/>
      <c r="K89" s="278"/>
      <c r="L89" s="278"/>
      <c r="M89" s="278"/>
      <c r="N89" s="278"/>
      <c r="O89" s="278"/>
      <c r="P89" s="278"/>
      <c r="Q89" s="277"/>
      <c r="R89" s="277"/>
      <c r="S89" s="277"/>
      <c r="T89" s="277"/>
      <c r="U89" s="277"/>
      <c r="V89" s="277"/>
      <c r="W89" s="277"/>
      <c r="X89" s="277"/>
      <c r="Y89" s="277"/>
      <c r="Z89" s="277"/>
      <c r="AA89" s="277"/>
      <c r="AB89" s="277"/>
      <c r="AC89" s="277"/>
      <c r="AD89" s="277"/>
      <c r="AE89" s="277"/>
      <c r="AF89" s="277"/>
      <c r="AG89" s="277"/>
      <c r="AH89" s="277"/>
      <c r="AI89" s="277"/>
      <c r="AJ89" s="277"/>
      <c r="AK89" s="277"/>
      <c r="AL89" s="277"/>
      <c r="AM89" s="277"/>
      <c r="AN89" s="277"/>
      <c r="AO89" s="277"/>
      <c r="AP89" s="277"/>
      <c r="AQ89" s="277"/>
      <c r="AR89" s="277"/>
      <c r="AS89" s="277"/>
      <c r="AT89" s="277"/>
      <c r="AU89" s="277"/>
      <c r="AV89" s="277"/>
      <c r="AW89" s="277"/>
      <c r="AX89" s="277"/>
      <c r="AY89" s="277"/>
      <c r="AZ89" s="276"/>
      <c r="BA89" s="276"/>
      <c r="BB89" s="276"/>
      <c r="BC89" s="276"/>
      <c r="BD89" s="276"/>
      <c r="BE89" s="275"/>
      <c r="BF89" s="275"/>
      <c r="BG89" s="275"/>
      <c r="BH89" s="275"/>
      <c r="BI89" s="275"/>
      <c r="BJ89" s="275"/>
      <c r="BK89" s="275"/>
      <c r="BL89" s="275"/>
      <c r="BM89" s="275"/>
      <c r="BN89" s="275"/>
      <c r="BO89" s="275"/>
      <c r="BP89" s="275"/>
      <c r="BQ89" s="282">
        <v>83</v>
      </c>
      <c r="BR89" s="281"/>
      <c r="BS89" s="829"/>
      <c r="BT89" s="830"/>
      <c r="BU89" s="830"/>
      <c r="BV89" s="830"/>
      <c r="BW89" s="830"/>
      <c r="BX89" s="830"/>
      <c r="BY89" s="830"/>
      <c r="BZ89" s="830"/>
      <c r="CA89" s="830"/>
      <c r="CB89" s="830"/>
      <c r="CC89" s="830"/>
      <c r="CD89" s="830"/>
      <c r="CE89" s="830"/>
      <c r="CF89" s="830"/>
      <c r="CG89" s="831"/>
      <c r="CH89" s="832"/>
      <c r="CI89" s="833"/>
      <c r="CJ89" s="833"/>
      <c r="CK89" s="833"/>
      <c r="CL89" s="834"/>
      <c r="CM89" s="832"/>
      <c r="CN89" s="833"/>
      <c r="CO89" s="833"/>
      <c r="CP89" s="833"/>
      <c r="CQ89" s="834"/>
      <c r="CR89" s="832"/>
      <c r="CS89" s="833"/>
      <c r="CT89" s="833"/>
      <c r="CU89" s="833"/>
      <c r="CV89" s="834"/>
      <c r="CW89" s="832"/>
      <c r="CX89" s="833"/>
      <c r="CY89" s="833"/>
      <c r="CZ89" s="833"/>
      <c r="DA89" s="834"/>
      <c r="DB89" s="832"/>
      <c r="DC89" s="833"/>
      <c r="DD89" s="833"/>
      <c r="DE89" s="833"/>
      <c r="DF89" s="834"/>
      <c r="DG89" s="832"/>
      <c r="DH89" s="833"/>
      <c r="DI89" s="833"/>
      <c r="DJ89" s="833"/>
      <c r="DK89" s="834"/>
      <c r="DL89" s="832"/>
      <c r="DM89" s="833"/>
      <c r="DN89" s="833"/>
      <c r="DO89" s="833"/>
      <c r="DP89" s="834"/>
      <c r="DQ89" s="832"/>
      <c r="DR89" s="833"/>
      <c r="DS89" s="833"/>
      <c r="DT89" s="833"/>
      <c r="DU89" s="834"/>
      <c r="DV89" s="829"/>
      <c r="DW89" s="830"/>
      <c r="DX89" s="830"/>
      <c r="DY89" s="830"/>
      <c r="DZ89" s="835"/>
      <c r="EA89" s="262"/>
    </row>
    <row r="90" spans="1:131" ht="26.25" hidden="1" customHeight="1" x14ac:dyDescent="0.15">
      <c r="A90" s="279"/>
      <c r="B90" s="278"/>
      <c r="C90" s="278"/>
      <c r="D90" s="278"/>
      <c r="E90" s="278"/>
      <c r="F90" s="278"/>
      <c r="G90" s="278"/>
      <c r="H90" s="278"/>
      <c r="I90" s="278"/>
      <c r="J90" s="278"/>
      <c r="K90" s="278"/>
      <c r="L90" s="278"/>
      <c r="M90" s="278"/>
      <c r="N90" s="278"/>
      <c r="O90" s="278"/>
      <c r="P90" s="278"/>
      <c r="Q90" s="277"/>
      <c r="R90" s="277"/>
      <c r="S90" s="277"/>
      <c r="T90" s="277"/>
      <c r="U90" s="277"/>
      <c r="V90" s="277"/>
      <c r="W90" s="277"/>
      <c r="X90" s="277"/>
      <c r="Y90" s="277"/>
      <c r="Z90" s="277"/>
      <c r="AA90" s="277"/>
      <c r="AB90" s="277"/>
      <c r="AC90" s="277"/>
      <c r="AD90" s="277"/>
      <c r="AE90" s="277"/>
      <c r="AF90" s="277"/>
      <c r="AG90" s="277"/>
      <c r="AH90" s="277"/>
      <c r="AI90" s="277"/>
      <c r="AJ90" s="277"/>
      <c r="AK90" s="277"/>
      <c r="AL90" s="277"/>
      <c r="AM90" s="277"/>
      <c r="AN90" s="277"/>
      <c r="AO90" s="277"/>
      <c r="AP90" s="277"/>
      <c r="AQ90" s="277"/>
      <c r="AR90" s="277"/>
      <c r="AS90" s="277"/>
      <c r="AT90" s="277"/>
      <c r="AU90" s="277"/>
      <c r="AV90" s="277"/>
      <c r="AW90" s="277"/>
      <c r="AX90" s="277"/>
      <c r="AY90" s="277"/>
      <c r="AZ90" s="276"/>
      <c r="BA90" s="276"/>
      <c r="BB90" s="276"/>
      <c r="BC90" s="276"/>
      <c r="BD90" s="276"/>
      <c r="BE90" s="275"/>
      <c r="BF90" s="275"/>
      <c r="BG90" s="275"/>
      <c r="BH90" s="275"/>
      <c r="BI90" s="275"/>
      <c r="BJ90" s="275"/>
      <c r="BK90" s="275"/>
      <c r="BL90" s="275"/>
      <c r="BM90" s="275"/>
      <c r="BN90" s="275"/>
      <c r="BO90" s="275"/>
      <c r="BP90" s="275"/>
      <c r="BQ90" s="282">
        <v>84</v>
      </c>
      <c r="BR90" s="281"/>
      <c r="BS90" s="829"/>
      <c r="BT90" s="830"/>
      <c r="BU90" s="830"/>
      <c r="BV90" s="830"/>
      <c r="BW90" s="830"/>
      <c r="BX90" s="830"/>
      <c r="BY90" s="830"/>
      <c r="BZ90" s="830"/>
      <c r="CA90" s="830"/>
      <c r="CB90" s="830"/>
      <c r="CC90" s="830"/>
      <c r="CD90" s="830"/>
      <c r="CE90" s="830"/>
      <c r="CF90" s="830"/>
      <c r="CG90" s="831"/>
      <c r="CH90" s="832"/>
      <c r="CI90" s="833"/>
      <c r="CJ90" s="833"/>
      <c r="CK90" s="833"/>
      <c r="CL90" s="834"/>
      <c r="CM90" s="832"/>
      <c r="CN90" s="833"/>
      <c r="CO90" s="833"/>
      <c r="CP90" s="833"/>
      <c r="CQ90" s="834"/>
      <c r="CR90" s="832"/>
      <c r="CS90" s="833"/>
      <c r="CT90" s="833"/>
      <c r="CU90" s="833"/>
      <c r="CV90" s="834"/>
      <c r="CW90" s="832"/>
      <c r="CX90" s="833"/>
      <c r="CY90" s="833"/>
      <c r="CZ90" s="833"/>
      <c r="DA90" s="834"/>
      <c r="DB90" s="832"/>
      <c r="DC90" s="833"/>
      <c r="DD90" s="833"/>
      <c r="DE90" s="833"/>
      <c r="DF90" s="834"/>
      <c r="DG90" s="832"/>
      <c r="DH90" s="833"/>
      <c r="DI90" s="833"/>
      <c r="DJ90" s="833"/>
      <c r="DK90" s="834"/>
      <c r="DL90" s="832"/>
      <c r="DM90" s="833"/>
      <c r="DN90" s="833"/>
      <c r="DO90" s="833"/>
      <c r="DP90" s="834"/>
      <c r="DQ90" s="832"/>
      <c r="DR90" s="833"/>
      <c r="DS90" s="833"/>
      <c r="DT90" s="833"/>
      <c r="DU90" s="834"/>
      <c r="DV90" s="829"/>
      <c r="DW90" s="830"/>
      <c r="DX90" s="830"/>
      <c r="DY90" s="830"/>
      <c r="DZ90" s="835"/>
      <c r="EA90" s="262"/>
    </row>
    <row r="91" spans="1:131" ht="26.25" hidden="1" customHeight="1" x14ac:dyDescent="0.15">
      <c r="A91" s="279"/>
      <c r="B91" s="278"/>
      <c r="C91" s="278"/>
      <c r="D91" s="278"/>
      <c r="E91" s="278"/>
      <c r="F91" s="278"/>
      <c r="G91" s="278"/>
      <c r="H91" s="278"/>
      <c r="I91" s="278"/>
      <c r="J91" s="278"/>
      <c r="K91" s="278"/>
      <c r="L91" s="278"/>
      <c r="M91" s="278"/>
      <c r="N91" s="278"/>
      <c r="O91" s="278"/>
      <c r="P91" s="278"/>
      <c r="Q91" s="277"/>
      <c r="R91" s="277"/>
      <c r="S91" s="277"/>
      <c r="T91" s="277"/>
      <c r="U91" s="277"/>
      <c r="V91" s="277"/>
      <c r="W91" s="277"/>
      <c r="X91" s="277"/>
      <c r="Y91" s="277"/>
      <c r="Z91" s="277"/>
      <c r="AA91" s="277"/>
      <c r="AB91" s="277"/>
      <c r="AC91" s="277"/>
      <c r="AD91" s="277"/>
      <c r="AE91" s="277"/>
      <c r="AF91" s="277"/>
      <c r="AG91" s="277"/>
      <c r="AH91" s="277"/>
      <c r="AI91" s="277"/>
      <c r="AJ91" s="277"/>
      <c r="AK91" s="277"/>
      <c r="AL91" s="277"/>
      <c r="AM91" s="277"/>
      <c r="AN91" s="277"/>
      <c r="AO91" s="277"/>
      <c r="AP91" s="277"/>
      <c r="AQ91" s="277"/>
      <c r="AR91" s="277"/>
      <c r="AS91" s="277"/>
      <c r="AT91" s="277"/>
      <c r="AU91" s="277"/>
      <c r="AV91" s="277"/>
      <c r="AW91" s="277"/>
      <c r="AX91" s="277"/>
      <c r="AY91" s="277"/>
      <c r="AZ91" s="276"/>
      <c r="BA91" s="276"/>
      <c r="BB91" s="276"/>
      <c r="BC91" s="276"/>
      <c r="BD91" s="276"/>
      <c r="BE91" s="275"/>
      <c r="BF91" s="275"/>
      <c r="BG91" s="275"/>
      <c r="BH91" s="275"/>
      <c r="BI91" s="275"/>
      <c r="BJ91" s="275"/>
      <c r="BK91" s="275"/>
      <c r="BL91" s="275"/>
      <c r="BM91" s="275"/>
      <c r="BN91" s="275"/>
      <c r="BO91" s="275"/>
      <c r="BP91" s="275"/>
      <c r="BQ91" s="282">
        <v>85</v>
      </c>
      <c r="BR91" s="281"/>
      <c r="BS91" s="829"/>
      <c r="BT91" s="830"/>
      <c r="BU91" s="830"/>
      <c r="BV91" s="830"/>
      <c r="BW91" s="830"/>
      <c r="BX91" s="830"/>
      <c r="BY91" s="830"/>
      <c r="BZ91" s="830"/>
      <c r="CA91" s="830"/>
      <c r="CB91" s="830"/>
      <c r="CC91" s="830"/>
      <c r="CD91" s="830"/>
      <c r="CE91" s="830"/>
      <c r="CF91" s="830"/>
      <c r="CG91" s="831"/>
      <c r="CH91" s="832"/>
      <c r="CI91" s="833"/>
      <c r="CJ91" s="833"/>
      <c r="CK91" s="833"/>
      <c r="CL91" s="834"/>
      <c r="CM91" s="832"/>
      <c r="CN91" s="833"/>
      <c r="CO91" s="833"/>
      <c r="CP91" s="833"/>
      <c r="CQ91" s="834"/>
      <c r="CR91" s="832"/>
      <c r="CS91" s="833"/>
      <c r="CT91" s="833"/>
      <c r="CU91" s="833"/>
      <c r="CV91" s="834"/>
      <c r="CW91" s="832"/>
      <c r="CX91" s="833"/>
      <c r="CY91" s="833"/>
      <c r="CZ91" s="833"/>
      <c r="DA91" s="834"/>
      <c r="DB91" s="832"/>
      <c r="DC91" s="833"/>
      <c r="DD91" s="833"/>
      <c r="DE91" s="833"/>
      <c r="DF91" s="834"/>
      <c r="DG91" s="832"/>
      <c r="DH91" s="833"/>
      <c r="DI91" s="833"/>
      <c r="DJ91" s="833"/>
      <c r="DK91" s="834"/>
      <c r="DL91" s="832"/>
      <c r="DM91" s="833"/>
      <c r="DN91" s="833"/>
      <c r="DO91" s="833"/>
      <c r="DP91" s="834"/>
      <c r="DQ91" s="832"/>
      <c r="DR91" s="833"/>
      <c r="DS91" s="833"/>
      <c r="DT91" s="833"/>
      <c r="DU91" s="834"/>
      <c r="DV91" s="829"/>
      <c r="DW91" s="830"/>
      <c r="DX91" s="830"/>
      <c r="DY91" s="830"/>
      <c r="DZ91" s="835"/>
      <c r="EA91" s="262"/>
    </row>
    <row r="92" spans="1:131" ht="26.25" hidden="1" customHeight="1" x14ac:dyDescent="0.15">
      <c r="A92" s="279"/>
      <c r="B92" s="278"/>
      <c r="C92" s="278"/>
      <c r="D92" s="278"/>
      <c r="E92" s="278"/>
      <c r="F92" s="278"/>
      <c r="G92" s="278"/>
      <c r="H92" s="278"/>
      <c r="I92" s="278"/>
      <c r="J92" s="278"/>
      <c r="K92" s="278"/>
      <c r="L92" s="278"/>
      <c r="M92" s="278"/>
      <c r="N92" s="278"/>
      <c r="O92" s="278"/>
      <c r="P92" s="278"/>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7"/>
      <c r="AO92" s="277"/>
      <c r="AP92" s="277"/>
      <c r="AQ92" s="277"/>
      <c r="AR92" s="277"/>
      <c r="AS92" s="277"/>
      <c r="AT92" s="277"/>
      <c r="AU92" s="277"/>
      <c r="AV92" s="277"/>
      <c r="AW92" s="277"/>
      <c r="AX92" s="277"/>
      <c r="AY92" s="277"/>
      <c r="AZ92" s="276"/>
      <c r="BA92" s="276"/>
      <c r="BB92" s="276"/>
      <c r="BC92" s="276"/>
      <c r="BD92" s="276"/>
      <c r="BE92" s="275"/>
      <c r="BF92" s="275"/>
      <c r="BG92" s="275"/>
      <c r="BH92" s="275"/>
      <c r="BI92" s="275"/>
      <c r="BJ92" s="275"/>
      <c r="BK92" s="275"/>
      <c r="BL92" s="275"/>
      <c r="BM92" s="275"/>
      <c r="BN92" s="275"/>
      <c r="BO92" s="275"/>
      <c r="BP92" s="275"/>
      <c r="BQ92" s="282">
        <v>86</v>
      </c>
      <c r="BR92" s="281"/>
      <c r="BS92" s="829"/>
      <c r="BT92" s="830"/>
      <c r="BU92" s="830"/>
      <c r="BV92" s="830"/>
      <c r="BW92" s="830"/>
      <c r="BX92" s="830"/>
      <c r="BY92" s="830"/>
      <c r="BZ92" s="830"/>
      <c r="CA92" s="830"/>
      <c r="CB92" s="830"/>
      <c r="CC92" s="830"/>
      <c r="CD92" s="830"/>
      <c r="CE92" s="830"/>
      <c r="CF92" s="830"/>
      <c r="CG92" s="831"/>
      <c r="CH92" s="832"/>
      <c r="CI92" s="833"/>
      <c r="CJ92" s="833"/>
      <c r="CK92" s="833"/>
      <c r="CL92" s="834"/>
      <c r="CM92" s="832"/>
      <c r="CN92" s="833"/>
      <c r="CO92" s="833"/>
      <c r="CP92" s="833"/>
      <c r="CQ92" s="834"/>
      <c r="CR92" s="832"/>
      <c r="CS92" s="833"/>
      <c r="CT92" s="833"/>
      <c r="CU92" s="833"/>
      <c r="CV92" s="834"/>
      <c r="CW92" s="832"/>
      <c r="CX92" s="833"/>
      <c r="CY92" s="833"/>
      <c r="CZ92" s="833"/>
      <c r="DA92" s="834"/>
      <c r="DB92" s="832"/>
      <c r="DC92" s="833"/>
      <c r="DD92" s="833"/>
      <c r="DE92" s="833"/>
      <c r="DF92" s="834"/>
      <c r="DG92" s="832"/>
      <c r="DH92" s="833"/>
      <c r="DI92" s="833"/>
      <c r="DJ92" s="833"/>
      <c r="DK92" s="834"/>
      <c r="DL92" s="832"/>
      <c r="DM92" s="833"/>
      <c r="DN92" s="833"/>
      <c r="DO92" s="833"/>
      <c r="DP92" s="834"/>
      <c r="DQ92" s="832"/>
      <c r="DR92" s="833"/>
      <c r="DS92" s="833"/>
      <c r="DT92" s="833"/>
      <c r="DU92" s="834"/>
      <c r="DV92" s="829"/>
      <c r="DW92" s="830"/>
      <c r="DX92" s="830"/>
      <c r="DY92" s="830"/>
      <c r="DZ92" s="835"/>
      <c r="EA92" s="262"/>
    </row>
    <row r="93" spans="1:131" ht="26.25" hidden="1" customHeight="1" x14ac:dyDescent="0.15">
      <c r="A93" s="279"/>
      <c r="B93" s="278"/>
      <c r="C93" s="278"/>
      <c r="D93" s="278"/>
      <c r="E93" s="278"/>
      <c r="F93" s="278"/>
      <c r="G93" s="278"/>
      <c r="H93" s="278"/>
      <c r="I93" s="278"/>
      <c r="J93" s="278"/>
      <c r="K93" s="278"/>
      <c r="L93" s="278"/>
      <c r="M93" s="278"/>
      <c r="N93" s="278"/>
      <c r="O93" s="278"/>
      <c r="P93" s="278"/>
      <c r="Q93" s="277"/>
      <c r="R93" s="277"/>
      <c r="S93" s="277"/>
      <c r="T93" s="277"/>
      <c r="U93" s="277"/>
      <c r="V93" s="277"/>
      <c r="W93" s="277"/>
      <c r="X93" s="277"/>
      <c r="Y93" s="277"/>
      <c r="Z93" s="277"/>
      <c r="AA93" s="277"/>
      <c r="AB93" s="277"/>
      <c r="AC93" s="277"/>
      <c r="AD93" s="277"/>
      <c r="AE93" s="277"/>
      <c r="AF93" s="277"/>
      <c r="AG93" s="277"/>
      <c r="AH93" s="277"/>
      <c r="AI93" s="277"/>
      <c r="AJ93" s="277"/>
      <c r="AK93" s="277"/>
      <c r="AL93" s="277"/>
      <c r="AM93" s="277"/>
      <c r="AN93" s="277"/>
      <c r="AO93" s="277"/>
      <c r="AP93" s="277"/>
      <c r="AQ93" s="277"/>
      <c r="AR93" s="277"/>
      <c r="AS93" s="277"/>
      <c r="AT93" s="277"/>
      <c r="AU93" s="277"/>
      <c r="AV93" s="277"/>
      <c r="AW93" s="277"/>
      <c r="AX93" s="277"/>
      <c r="AY93" s="277"/>
      <c r="AZ93" s="276"/>
      <c r="BA93" s="276"/>
      <c r="BB93" s="276"/>
      <c r="BC93" s="276"/>
      <c r="BD93" s="276"/>
      <c r="BE93" s="275"/>
      <c r="BF93" s="275"/>
      <c r="BG93" s="275"/>
      <c r="BH93" s="275"/>
      <c r="BI93" s="275"/>
      <c r="BJ93" s="275"/>
      <c r="BK93" s="275"/>
      <c r="BL93" s="275"/>
      <c r="BM93" s="275"/>
      <c r="BN93" s="275"/>
      <c r="BO93" s="275"/>
      <c r="BP93" s="275"/>
      <c r="BQ93" s="282">
        <v>87</v>
      </c>
      <c r="BR93" s="281"/>
      <c r="BS93" s="829"/>
      <c r="BT93" s="830"/>
      <c r="BU93" s="830"/>
      <c r="BV93" s="830"/>
      <c r="BW93" s="830"/>
      <c r="BX93" s="830"/>
      <c r="BY93" s="830"/>
      <c r="BZ93" s="830"/>
      <c r="CA93" s="830"/>
      <c r="CB93" s="830"/>
      <c r="CC93" s="830"/>
      <c r="CD93" s="830"/>
      <c r="CE93" s="830"/>
      <c r="CF93" s="830"/>
      <c r="CG93" s="831"/>
      <c r="CH93" s="832"/>
      <c r="CI93" s="833"/>
      <c r="CJ93" s="833"/>
      <c r="CK93" s="833"/>
      <c r="CL93" s="834"/>
      <c r="CM93" s="832"/>
      <c r="CN93" s="833"/>
      <c r="CO93" s="833"/>
      <c r="CP93" s="833"/>
      <c r="CQ93" s="834"/>
      <c r="CR93" s="832"/>
      <c r="CS93" s="833"/>
      <c r="CT93" s="833"/>
      <c r="CU93" s="833"/>
      <c r="CV93" s="834"/>
      <c r="CW93" s="832"/>
      <c r="CX93" s="833"/>
      <c r="CY93" s="833"/>
      <c r="CZ93" s="833"/>
      <c r="DA93" s="834"/>
      <c r="DB93" s="832"/>
      <c r="DC93" s="833"/>
      <c r="DD93" s="833"/>
      <c r="DE93" s="833"/>
      <c r="DF93" s="834"/>
      <c r="DG93" s="832"/>
      <c r="DH93" s="833"/>
      <c r="DI93" s="833"/>
      <c r="DJ93" s="833"/>
      <c r="DK93" s="834"/>
      <c r="DL93" s="832"/>
      <c r="DM93" s="833"/>
      <c r="DN93" s="833"/>
      <c r="DO93" s="833"/>
      <c r="DP93" s="834"/>
      <c r="DQ93" s="832"/>
      <c r="DR93" s="833"/>
      <c r="DS93" s="833"/>
      <c r="DT93" s="833"/>
      <c r="DU93" s="834"/>
      <c r="DV93" s="829"/>
      <c r="DW93" s="830"/>
      <c r="DX93" s="830"/>
      <c r="DY93" s="830"/>
      <c r="DZ93" s="835"/>
      <c r="EA93" s="262"/>
    </row>
    <row r="94" spans="1:131" ht="26.25" hidden="1" customHeight="1" x14ac:dyDescent="0.15">
      <c r="A94" s="279"/>
      <c r="B94" s="278"/>
      <c r="C94" s="278"/>
      <c r="D94" s="278"/>
      <c r="E94" s="278"/>
      <c r="F94" s="278"/>
      <c r="G94" s="278"/>
      <c r="H94" s="278"/>
      <c r="I94" s="278"/>
      <c r="J94" s="278"/>
      <c r="K94" s="278"/>
      <c r="L94" s="278"/>
      <c r="M94" s="278"/>
      <c r="N94" s="278"/>
      <c r="O94" s="278"/>
      <c r="P94" s="278"/>
      <c r="Q94" s="277"/>
      <c r="R94" s="277"/>
      <c r="S94" s="277"/>
      <c r="T94" s="277"/>
      <c r="U94" s="277"/>
      <c r="V94" s="277"/>
      <c r="W94" s="277"/>
      <c r="X94" s="277"/>
      <c r="Y94" s="277"/>
      <c r="Z94" s="277"/>
      <c r="AA94" s="277"/>
      <c r="AB94" s="277"/>
      <c r="AC94" s="277"/>
      <c r="AD94" s="277"/>
      <c r="AE94" s="277"/>
      <c r="AF94" s="277"/>
      <c r="AG94" s="277"/>
      <c r="AH94" s="277"/>
      <c r="AI94" s="277"/>
      <c r="AJ94" s="277"/>
      <c r="AK94" s="277"/>
      <c r="AL94" s="277"/>
      <c r="AM94" s="277"/>
      <c r="AN94" s="277"/>
      <c r="AO94" s="277"/>
      <c r="AP94" s="277"/>
      <c r="AQ94" s="277"/>
      <c r="AR94" s="277"/>
      <c r="AS94" s="277"/>
      <c r="AT94" s="277"/>
      <c r="AU94" s="277"/>
      <c r="AV94" s="277"/>
      <c r="AW94" s="277"/>
      <c r="AX94" s="277"/>
      <c r="AY94" s="277"/>
      <c r="AZ94" s="276"/>
      <c r="BA94" s="276"/>
      <c r="BB94" s="276"/>
      <c r="BC94" s="276"/>
      <c r="BD94" s="276"/>
      <c r="BE94" s="275"/>
      <c r="BF94" s="275"/>
      <c r="BG94" s="275"/>
      <c r="BH94" s="275"/>
      <c r="BI94" s="275"/>
      <c r="BJ94" s="275"/>
      <c r="BK94" s="275"/>
      <c r="BL94" s="275"/>
      <c r="BM94" s="275"/>
      <c r="BN94" s="275"/>
      <c r="BO94" s="275"/>
      <c r="BP94" s="275"/>
      <c r="BQ94" s="282">
        <v>88</v>
      </c>
      <c r="BR94" s="281"/>
      <c r="BS94" s="829"/>
      <c r="BT94" s="830"/>
      <c r="BU94" s="830"/>
      <c r="BV94" s="830"/>
      <c r="BW94" s="830"/>
      <c r="BX94" s="830"/>
      <c r="BY94" s="830"/>
      <c r="BZ94" s="830"/>
      <c r="CA94" s="830"/>
      <c r="CB94" s="830"/>
      <c r="CC94" s="830"/>
      <c r="CD94" s="830"/>
      <c r="CE94" s="830"/>
      <c r="CF94" s="830"/>
      <c r="CG94" s="831"/>
      <c r="CH94" s="832"/>
      <c r="CI94" s="833"/>
      <c r="CJ94" s="833"/>
      <c r="CK94" s="833"/>
      <c r="CL94" s="834"/>
      <c r="CM94" s="832"/>
      <c r="CN94" s="833"/>
      <c r="CO94" s="833"/>
      <c r="CP94" s="833"/>
      <c r="CQ94" s="834"/>
      <c r="CR94" s="832"/>
      <c r="CS94" s="833"/>
      <c r="CT94" s="833"/>
      <c r="CU94" s="833"/>
      <c r="CV94" s="834"/>
      <c r="CW94" s="832"/>
      <c r="CX94" s="833"/>
      <c r="CY94" s="833"/>
      <c r="CZ94" s="833"/>
      <c r="DA94" s="834"/>
      <c r="DB94" s="832"/>
      <c r="DC94" s="833"/>
      <c r="DD94" s="833"/>
      <c r="DE94" s="833"/>
      <c r="DF94" s="834"/>
      <c r="DG94" s="832"/>
      <c r="DH94" s="833"/>
      <c r="DI94" s="833"/>
      <c r="DJ94" s="833"/>
      <c r="DK94" s="834"/>
      <c r="DL94" s="832"/>
      <c r="DM94" s="833"/>
      <c r="DN94" s="833"/>
      <c r="DO94" s="833"/>
      <c r="DP94" s="834"/>
      <c r="DQ94" s="832"/>
      <c r="DR94" s="833"/>
      <c r="DS94" s="833"/>
      <c r="DT94" s="833"/>
      <c r="DU94" s="834"/>
      <c r="DV94" s="829"/>
      <c r="DW94" s="830"/>
      <c r="DX94" s="830"/>
      <c r="DY94" s="830"/>
      <c r="DZ94" s="835"/>
      <c r="EA94" s="262"/>
    </row>
    <row r="95" spans="1:131" ht="26.25" hidden="1" customHeight="1" x14ac:dyDescent="0.15">
      <c r="A95" s="279"/>
      <c r="B95" s="278"/>
      <c r="C95" s="278"/>
      <c r="D95" s="278"/>
      <c r="E95" s="278"/>
      <c r="F95" s="278"/>
      <c r="G95" s="278"/>
      <c r="H95" s="278"/>
      <c r="I95" s="278"/>
      <c r="J95" s="278"/>
      <c r="K95" s="278"/>
      <c r="L95" s="278"/>
      <c r="M95" s="278"/>
      <c r="N95" s="278"/>
      <c r="O95" s="278"/>
      <c r="P95" s="278"/>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7"/>
      <c r="AO95" s="277"/>
      <c r="AP95" s="277"/>
      <c r="AQ95" s="277"/>
      <c r="AR95" s="277"/>
      <c r="AS95" s="277"/>
      <c r="AT95" s="277"/>
      <c r="AU95" s="277"/>
      <c r="AV95" s="277"/>
      <c r="AW95" s="277"/>
      <c r="AX95" s="277"/>
      <c r="AY95" s="277"/>
      <c r="AZ95" s="276"/>
      <c r="BA95" s="276"/>
      <c r="BB95" s="276"/>
      <c r="BC95" s="276"/>
      <c r="BD95" s="276"/>
      <c r="BE95" s="275"/>
      <c r="BF95" s="275"/>
      <c r="BG95" s="275"/>
      <c r="BH95" s="275"/>
      <c r="BI95" s="275"/>
      <c r="BJ95" s="275"/>
      <c r="BK95" s="275"/>
      <c r="BL95" s="275"/>
      <c r="BM95" s="275"/>
      <c r="BN95" s="275"/>
      <c r="BO95" s="275"/>
      <c r="BP95" s="275"/>
      <c r="BQ95" s="282">
        <v>89</v>
      </c>
      <c r="BR95" s="281"/>
      <c r="BS95" s="829"/>
      <c r="BT95" s="830"/>
      <c r="BU95" s="830"/>
      <c r="BV95" s="830"/>
      <c r="BW95" s="830"/>
      <c r="BX95" s="830"/>
      <c r="BY95" s="830"/>
      <c r="BZ95" s="830"/>
      <c r="CA95" s="830"/>
      <c r="CB95" s="830"/>
      <c r="CC95" s="830"/>
      <c r="CD95" s="830"/>
      <c r="CE95" s="830"/>
      <c r="CF95" s="830"/>
      <c r="CG95" s="831"/>
      <c r="CH95" s="832"/>
      <c r="CI95" s="833"/>
      <c r="CJ95" s="833"/>
      <c r="CK95" s="833"/>
      <c r="CL95" s="834"/>
      <c r="CM95" s="832"/>
      <c r="CN95" s="833"/>
      <c r="CO95" s="833"/>
      <c r="CP95" s="833"/>
      <c r="CQ95" s="834"/>
      <c r="CR95" s="832"/>
      <c r="CS95" s="833"/>
      <c r="CT95" s="833"/>
      <c r="CU95" s="833"/>
      <c r="CV95" s="834"/>
      <c r="CW95" s="832"/>
      <c r="CX95" s="833"/>
      <c r="CY95" s="833"/>
      <c r="CZ95" s="833"/>
      <c r="DA95" s="834"/>
      <c r="DB95" s="832"/>
      <c r="DC95" s="833"/>
      <c r="DD95" s="833"/>
      <c r="DE95" s="833"/>
      <c r="DF95" s="834"/>
      <c r="DG95" s="832"/>
      <c r="DH95" s="833"/>
      <c r="DI95" s="833"/>
      <c r="DJ95" s="833"/>
      <c r="DK95" s="834"/>
      <c r="DL95" s="832"/>
      <c r="DM95" s="833"/>
      <c r="DN95" s="833"/>
      <c r="DO95" s="833"/>
      <c r="DP95" s="834"/>
      <c r="DQ95" s="832"/>
      <c r="DR95" s="833"/>
      <c r="DS95" s="833"/>
      <c r="DT95" s="833"/>
      <c r="DU95" s="834"/>
      <c r="DV95" s="829"/>
      <c r="DW95" s="830"/>
      <c r="DX95" s="830"/>
      <c r="DY95" s="830"/>
      <c r="DZ95" s="835"/>
      <c r="EA95" s="262"/>
    </row>
    <row r="96" spans="1:131" ht="26.25" hidden="1" customHeight="1" x14ac:dyDescent="0.15">
      <c r="A96" s="279"/>
      <c r="B96" s="278"/>
      <c r="C96" s="278"/>
      <c r="D96" s="278"/>
      <c r="E96" s="278"/>
      <c r="F96" s="278"/>
      <c r="G96" s="278"/>
      <c r="H96" s="278"/>
      <c r="I96" s="278"/>
      <c r="J96" s="278"/>
      <c r="K96" s="278"/>
      <c r="L96" s="278"/>
      <c r="M96" s="278"/>
      <c r="N96" s="278"/>
      <c r="O96" s="278"/>
      <c r="P96" s="278"/>
      <c r="Q96" s="277"/>
      <c r="R96" s="277"/>
      <c r="S96" s="277"/>
      <c r="T96" s="277"/>
      <c r="U96" s="277"/>
      <c r="V96" s="277"/>
      <c r="W96" s="277"/>
      <c r="X96" s="277"/>
      <c r="Y96" s="277"/>
      <c r="Z96" s="277"/>
      <c r="AA96" s="277"/>
      <c r="AB96" s="277"/>
      <c r="AC96" s="277"/>
      <c r="AD96" s="277"/>
      <c r="AE96" s="277"/>
      <c r="AF96" s="277"/>
      <c r="AG96" s="277"/>
      <c r="AH96" s="277"/>
      <c r="AI96" s="277"/>
      <c r="AJ96" s="277"/>
      <c r="AK96" s="277"/>
      <c r="AL96" s="277"/>
      <c r="AM96" s="277"/>
      <c r="AN96" s="277"/>
      <c r="AO96" s="277"/>
      <c r="AP96" s="277"/>
      <c r="AQ96" s="277"/>
      <c r="AR96" s="277"/>
      <c r="AS96" s="277"/>
      <c r="AT96" s="277"/>
      <c r="AU96" s="277"/>
      <c r="AV96" s="277"/>
      <c r="AW96" s="277"/>
      <c r="AX96" s="277"/>
      <c r="AY96" s="277"/>
      <c r="AZ96" s="276"/>
      <c r="BA96" s="276"/>
      <c r="BB96" s="276"/>
      <c r="BC96" s="276"/>
      <c r="BD96" s="276"/>
      <c r="BE96" s="275"/>
      <c r="BF96" s="275"/>
      <c r="BG96" s="275"/>
      <c r="BH96" s="275"/>
      <c r="BI96" s="275"/>
      <c r="BJ96" s="275"/>
      <c r="BK96" s="275"/>
      <c r="BL96" s="275"/>
      <c r="BM96" s="275"/>
      <c r="BN96" s="275"/>
      <c r="BO96" s="275"/>
      <c r="BP96" s="275"/>
      <c r="BQ96" s="282">
        <v>90</v>
      </c>
      <c r="BR96" s="281"/>
      <c r="BS96" s="829"/>
      <c r="BT96" s="830"/>
      <c r="BU96" s="830"/>
      <c r="BV96" s="830"/>
      <c r="BW96" s="830"/>
      <c r="BX96" s="830"/>
      <c r="BY96" s="830"/>
      <c r="BZ96" s="830"/>
      <c r="CA96" s="830"/>
      <c r="CB96" s="830"/>
      <c r="CC96" s="830"/>
      <c r="CD96" s="830"/>
      <c r="CE96" s="830"/>
      <c r="CF96" s="830"/>
      <c r="CG96" s="831"/>
      <c r="CH96" s="832"/>
      <c r="CI96" s="833"/>
      <c r="CJ96" s="833"/>
      <c r="CK96" s="833"/>
      <c r="CL96" s="834"/>
      <c r="CM96" s="832"/>
      <c r="CN96" s="833"/>
      <c r="CO96" s="833"/>
      <c r="CP96" s="833"/>
      <c r="CQ96" s="834"/>
      <c r="CR96" s="832"/>
      <c r="CS96" s="833"/>
      <c r="CT96" s="833"/>
      <c r="CU96" s="833"/>
      <c r="CV96" s="834"/>
      <c r="CW96" s="832"/>
      <c r="CX96" s="833"/>
      <c r="CY96" s="833"/>
      <c r="CZ96" s="833"/>
      <c r="DA96" s="834"/>
      <c r="DB96" s="832"/>
      <c r="DC96" s="833"/>
      <c r="DD96" s="833"/>
      <c r="DE96" s="833"/>
      <c r="DF96" s="834"/>
      <c r="DG96" s="832"/>
      <c r="DH96" s="833"/>
      <c r="DI96" s="833"/>
      <c r="DJ96" s="833"/>
      <c r="DK96" s="834"/>
      <c r="DL96" s="832"/>
      <c r="DM96" s="833"/>
      <c r="DN96" s="833"/>
      <c r="DO96" s="833"/>
      <c r="DP96" s="834"/>
      <c r="DQ96" s="832"/>
      <c r="DR96" s="833"/>
      <c r="DS96" s="833"/>
      <c r="DT96" s="833"/>
      <c r="DU96" s="834"/>
      <c r="DV96" s="829"/>
      <c r="DW96" s="830"/>
      <c r="DX96" s="830"/>
      <c r="DY96" s="830"/>
      <c r="DZ96" s="835"/>
      <c r="EA96" s="262"/>
    </row>
    <row r="97" spans="1:131" ht="26.25" hidden="1" customHeight="1" x14ac:dyDescent="0.15">
      <c r="A97" s="279"/>
      <c r="B97" s="278"/>
      <c r="C97" s="278"/>
      <c r="D97" s="278"/>
      <c r="E97" s="278"/>
      <c r="F97" s="278"/>
      <c r="G97" s="278"/>
      <c r="H97" s="278"/>
      <c r="I97" s="278"/>
      <c r="J97" s="278"/>
      <c r="K97" s="278"/>
      <c r="L97" s="278"/>
      <c r="M97" s="278"/>
      <c r="N97" s="278"/>
      <c r="O97" s="278"/>
      <c r="P97" s="278"/>
      <c r="Q97" s="277"/>
      <c r="R97" s="277"/>
      <c r="S97" s="277"/>
      <c r="T97" s="277"/>
      <c r="U97" s="277"/>
      <c r="V97" s="277"/>
      <c r="W97" s="277"/>
      <c r="X97" s="277"/>
      <c r="Y97" s="277"/>
      <c r="Z97" s="277"/>
      <c r="AA97" s="277"/>
      <c r="AB97" s="277"/>
      <c r="AC97" s="277"/>
      <c r="AD97" s="277"/>
      <c r="AE97" s="277"/>
      <c r="AF97" s="277"/>
      <c r="AG97" s="277"/>
      <c r="AH97" s="277"/>
      <c r="AI97" s="277"/>
      <c r="AJ97" s="277"/>
      <c r="AK97" s="277"/>
      <c r="AL97" s="277"/>
      <c r="AM97" s="277"/>
      <c r="AN97" s="277"/>
      <c r="AO97" s="277"/>
      <c r="AP97" s="277"/>
      <c r="AQ97" s="277"/>
      <c r="AR97" s="277"/>
      <c r="AS97" s="277"/>
      <c r="AT97" s="277"/>
      <c r="AU97" s="277"/>
      <c r="AV97" s="277"/>
      <c r="AW97" s="277"/>
      <c r="AX97" s="277"/>
      <c r="AY97" s="277"/>
      <c r="AZ97" s="276"/>
      <c r="BA97" s="276"/>
      <c r="BB97" s="276"/>
      <c r="BC97" s="276"/>
      <c r="BD97" s="276"/>
      <c r="BE97" s="275"/>
      <c r="BF97" s="275"/>
      <c r="BG97" s="275"/>
      <c r="BH97" s="275"/>
      <c r="BI97" s="275"/>
      <c r="BJ97" s="275"/>
      <c r="BK97" s="275"/>
      <c r="BL97" s="275"/>
      <c r="BM97" s="275"/>
      <c r="BN97" s="275"/>
      <c r="BO97" s="275"/>
      <c r="BP97" s="275"/>
      <c r="BQ97" s="282">
        <v>91</v>
      </c>
      <c r="BR97" s="281"/>
      <c r="BS97" s="829"/>
      <c r="BT97" s="830"/>
      <c r="BU97" s="830"/>
      <c r="BV97" s="830"/>
      <c r="BW97" s="830"/>
      <c r="BX97" s="830"/>
      <c r="BY97" s="830"/>
      <c r="BZ97" s="830"/>
      <c r="CA97" s="830"/>
      <c r="CB97" s="830"/>
      <c r="CC97" s="830"/>
      <c r="CD97" s="830"/>
      <c r="CE97" s="830"/>
      <c r="CF97" s="830"/>
      <c r="CG97" s="831"/>
      <c r="CH97" s="832"/>
      <c r="CI97" s="833"/>
      <c r="CJ97" s="833"/>
      <c r="CK97" s="833"/>
      <c r="CL97" s="834"/>
      <c r="CM97" s="832"/>
      <c r="CN97" s="833"/>
      <c r="CO97" s="833"/>
      <c r="CP97" s="833"/>
      <c r="CQ97" s="834"/>
      <c r="CR97" s="832"/>
      <c r="CS97" s="833"/>
      <c r="CT97" s="833"/>
      <c r="CU97" s="833"/>
      <c r="CV97" s="834"/>
      <c r="CW97" s="832"/>
      <c r="CX97" s="833"/>
      <c r="CY97" s="833"/>
      <c r="CZ97" s="833"/>
      <c r="DA97" s="834"/>
      <c r="DB97" s="832"/>
      <c r="DC97" s="833"/>
      <c r="DD97" s="833"/>
      <c r="DE97" s="833"/>
      <c r="DF97" s="834"/>
      <c r="DG97" s="832"/>
      <c r="DH97" s="833"/>
      <c r="DI97" s="833"/>
      <c r="DJ97" s="833"/>
      <c r="DK97" s="834"/>
      <c r="DL97" s="832"/>
      <c r="DM97" s="833"/>
      <c r="DN97" s="833"/>
      <c r="DO97" s="833"/>
      <c r="DP97" s="834"/>
      <c r="DQ97" s="832"/>
      <c r="DR97" s="833"/>
      <c r="DS97" s="833"/>
      <c r="DT97" s="833"/>
      <c r="DU97" s="834"/>
      <c r="DV97" s="829"/>
      <c r="DW97" s="830"/>
      <c r="DX97" s="830"/>
      <c r="DY97" s="830"/>
      <c r="DZ97" s="835"/>
      <c r="EA97" s="262"/>
    </row>
    <row r="98" spans="1:131" ht="26.25" hidden="1" customHeight="1" x14ac:dyDescent="0.15">
      <c r="A98" s="279"/>
      <c r="B98" s="278"/>
      <c r="C98" s="278"/>
      <c r="D98" s="278"/>
      <c r="E98" s="278"/>
      <c r="F98" s="278"/>
      <c r="G98" s="278"/>
      <c r="H98" s="278"/>
      <c r="I98" s="278"/>
      <c r="J98" s="278"/>
      <c r="K98" s="278"/>
      <c r="L98" s="278"/>
      <c r="M98" s="278"/>
      <c r="N98" s="278"/>
      <c r="O98" s="278"/>
      <c r="P98" s="278"/>
      <c r="Q98" s="277"/>
      <c r="R98" s="277"/>
      <c r="S98" s="277"/>
      <c r="T98" s="277"/>
      <c r="U98" s="277"/>
      <c r="V98" s="277"/>
      <c r="W98" s="277"/>
      <c r="X98" s="277"/>
      <c r="Y98" s="277"/>
      <c r="Z98" s="277"/>
      <c r="AA98" s="277"/>
      <c r="AB98" s="277"/>
      <c r="AC98" s="277"/>
      <c r="AD98" s="277"/>
      <c r="AE98" s="277"/>
      <c r="AF98" s="277"/>
      <c r="AG98" s="277"/>
      <c r="AH98" s="277"/>
      <c r="AI98" s="277"/>
      <c r="AJ98" s="277"/>
      <c r="AK98" s="277"/>
      <c r="AL98" s="277"/>
      <c r="AM98" s="277"/>
      <c r="AN98" s="277"/>
      <c r="AO98" s="277"/>
      <c r="AP98" s="277"/>
      <c r="AQ98" s="277"/>
      <c r="AR98" s="277"/>
      <c r="AS98" s="277"/>
      <c r="AT98" s="277"/>
      <c r="AU98" s="277"/>
      <c r="AV98" s="277"/>
      <c r="AW98" s="277"/>
      <c r="AX98" s="277"/>
      <c r="AY98" s="277"/>
      <c r="AZ98" s="276"/>
      <c r="BA98" s="276"/>
      <c r="BB98" s="276"/>
      <c r="BC98" s="276"/>
      <c r="BD98" s="276"/>
      <c r="BE98" s="275"/>
      <c r="BF98" s="275"/>
      <c r="BG98" s="275"/>
      <c r="BH98" s="275"/>
      <c r="BI98" s="275"/>
      <c r="BJ98" s="275"/>
      <c r="BK98" s="275"/>
      <c r="BL98" s="275"/>
      <c r="BM98" s="275"/>
      <c r="BN98" s="275"/>
      <c r="BO98" s="275"/>
      <c r="BP98" s="275"/>
      <c r="BQ98" s="282">
        <v>92</v>
      </c>
      <c r="BR98" s="281"/>
      <c r="BS98" s="829"/>
      <c r="BT98" s="830"/>
      <c r="BU98" s="830"/>
      <c r="BV98" s="830"/>
      <c r="BW98" s="830"/>
      <c r="BX98" s="830"/>
      <c r="BY98" s="830"/>
      <c r="BZ98" s="830"/>
      <c r="CA98" s="830"/>
      <c r="CB98" s="830"/>
      <c r="CC98" s="830"/>
      <c r="CD98" s="830"/>
      <c r="CE98" s="830"/>
      <c r="CF98" s="830"/>
      <c r="CG98" s="831"/>
      <c r="CH98" s="832"/>
      <c r="CI98" s="833"/>
      <c r="CJ98" s="833"/>
      <c r="CK98" s="833"/>
      <c r="CL98" s="834"/>
      <c r="CM98" s="832"/>
      <c r="CN98" s="833"/>
      <c r="CO98" s="833"/>
      <c r="CP98" s="833"/>
      <c r="CQ98" s="834"/>
      <c r="CR98" s="832"/>
      <c r="CS98" s="833"/>
      <c r="CT98" s="833"/>
      <c r="CU98" s="833"/>
      <c r="CV98" s="834"/>
      <c r="CW98" s="832"/>
      <c r="CX98" s="833"/>
      <c r="CY98" s="833"/>
      <c r="CZ98" s="833"/>
      <c r="DA98" s="834"/>
      <c r="DB98" s="832"/>
      <c r="DC98" s="833"/>
      <c r="DD98" s="833"/>
      <c r="DE98" s="833"/>
      <c r="DF98" s="834"/>
      <c r="DG98" s="832"/>
      <c r="DH98" s="833"/>
      <c r="DI98" s="833"/>
      <c r="DJ98" s="833"/>
      <c r="DK98" s="834"/>
      <c r="DL98" s="832"/>
      <c r="DM98" s="833"/>
      <c r="DN98" s="833"/>
      <c r="DO98" s="833"/>
      <c r="DP98" s="834"/>
      <c r="DQ98" s="832"/>
      <c r="DR98" s="833"/>
      <c r="DS98" s="833"/>
      <c r="DT98" s="833"/>
      <c r="DU98" s="834"/>
      <c r="DV98" s="829"/>
      <c r="DW98" s="830"/>
      <c r="DX98" s="830"/>
      <c r="DY98" s="830"/>
      <c r="DZ98" s="835"/>
      <c r="EA98" s="262"/>
    </row>
    <row r="99" spans="1:131" ht="26.25" hidden="1" customHeight="1" x14ac:dyDescent="0.15">
      <c r="A99" s="279"/>
      <c r="B99" s="278"/>
      <c r="C99" s="278"/>
      <c r="D99" s="278"/>
      <c r="E99" s="278"/>
      <c r="F99" s="278"/>
      <c r="G99" s="278"/>
      <c r="H99" s="278"/>
      <c r="I99" s="278"/>
      <c r="J99" s="278"/>
      <c r="K99" s="278"/>
      <c r="L99" s="278"/>
      <c r="M99" s="278"/>
      <c r="N99" s="278"/>
      <c r="O99" s="278"/>
      <c r="P99" s="278"/>
      <c r="Q99" s="277"/>
      <c r="R99" s="277"/>
      <c r="S99" s="277"/>
      <c r="T99" s="277"/>
      <c r="U99" s="277"/>
      <c r="V99" s="277"/>
      <c r="W99" s="277"/>
      <c r="X99" s="277"/>
      <c r="Y99" s="277"/>
      <c r="Z99" s="277"/>
      <c r="AA99" s="277"/>
      <c r="AB99" s="277"/>
      <c r="AC99" s="277"/>
      <c r="AD99" s="277"/>
      <c r="AE99" s="277"/>
      <c r="AF99" s="277"/>
      <c r="AG99" s="277"/>
      <c r="AH99" s="277"/>
      <c r="AI99" s="277"/>
      <c r="AJ99" s="277"/>
      <c r="AK99" s="277"/>
      <c r="AL99" s="277"/>
      <c r="AM99" s="277"/>
      <c r="AN99" s="277"/>
      <c r="AO99" s="277"/>
      <c r="AP99" s="277"/>
      <c r="AQ99" s="277"/>
      <c r="AR99" s="277"/>
      <c r="AS99" s="277"/>
      <c r="AT99" s="277"/>
      <c r="AU99" s="277"/>
      <c r="AV99" s="277"/>
      <c r="AW99" s="277"/>
      <c r="AX99" s="277"/>
      <c r="AY99" s="277"/>
      <c r="AZ99" s="276"/>
      <c r="BA99" s="276"/>
      <c r="BB99" s="276"/>
      <c r="BC99" s="276"/>
      <c r="BD99" s="276"/>
      <c r="BE99" s="275"/>
      <c r="BF99" s="275"/>
      <c r="BG99" s="275"/>
      <c r="BH99" s="275"/>
      <c r="BI99" s="275"/>
      <c r="BJ99" s="275"/>
      <c r="BK99" s="275"/>
      <c r="BL99" s="275"/>
      <c r="BM99" s="275"/>
      <c r="BN99" s="275"/>
      <c r="BO99" s="275"/>
      <c r="BP99" s="275"/>
      <c r="BQ99" s="282">
        <v>93</v>
      </c>
      <c r="BR99" s="281"/>
      <c r="BS99" s="829"/>
      <c r="BT99" s="830"/>
      <c r="BU99" s="830"/>
      <c r="BV99" s="830"/>
      <c r="BW99" s="830"/>
      <c r="BX99" s="830"/>
      <c r="BY99" s="830"/>
      <c r="BZ99" s="830"/>
      <c r="CA99" s="830"/>
      <c r="CB99" s="830"/>
      <c r="CC99" s="830"/>
      <c r="CD99" s="830"/>
      <c r="CE99" s="830"/>
      <c r="CF99" s="830"/>
      <c r="CG99" s="831"/>
      <c r="CH99" s="832"/>
      <c r="CI99" s="833"/>
      <c r="CJ99" s="833"/>
      <c r="CK99" s="833"/>
      <c r="CL99" s="834"/>
      <c r="CM99" s="832"/>
      <c r="CN99" s="833"/>
      <c r="CO99" s="833"/>
      <c r="CP99" s="833"/>
      <c r="CQ99" s="834"/>
      <c r="CR99" s="832"/>
      <c r="CS99" s="833"/>
      <c r="CT99" s="833"/>
      <c r="CU99" s="833"/>
      <c r="CV99" s="834"/>
      <c r="CW99" s="832"/>
      <c r="CX99" s="833"/>
      <c r="CY99" s="833"/>
      <c r="CZ99" s="833"/>
      <c r="DA99" s="834"/>
      <c r="DB99" s="832"/>
      <c r="DC99" s="833"/>
      <c r="DD99" s="833"/>
      <c r="DE99" s="833"/>
      <c r="DF99" s="834"/>
      <c r="DG99" s="832"/>
      <c r="DH99" s="833"/>
      <c r="DI99" s="833"/>
      <c r="DJ99" s="833"/>
      <c r="DK99" s="834"/>
      <c r="DL99" s="832"/>
      <c r="DM99" s="833"/>
      <c r="DN99" s="833"/>
      <c r="DO99" s="833"/>
      <c r="DP99" s="834"/>
      <c r="DQ99" s="832"/>
      <c r="DR99" s="833"/>
      <c r="DS99" s="833"/>
      <c r="DT99" s="833"/>
      <c r="DU99" s="834"/>
      <c r="DV99" s="829"/>
      <c r="DW99" s="830"/>
      <c r="DX99" s="830"/>
      <c r="DY99" s="830"/>
      <c r="DZ99" s="835"/>
      <c r="EA99" s="262"/>
    </row>
    <row r="100" spans="1:131" ht="26.25" hidden="1" customHeight="1" x14ac:dyDescent="0.15">
      <c r="A100" s="279"/>
      <c r="B100" s="278"/>
      <c r="C100" s="278"/>
      <c r="D100" s="278"/>
      <c r="E100" s="278"/>
      <c r="F100" s="278"/>
      <c r="G100" s="278"/>
      <c r="H100" s="278"/>
      <c r="I100" s="278"/>
      <c r="J100" s="278"/>
      <c r="K100" s="278"/>
      <c r="L100" s="278"/>
      <c r="M100" s="278"/>
      <c r="N100" s="278"/>
      <c r="O100" s="278"/>
      <c r="P100" s="278"/>
      <c r="Q100" s="277"/>
      <c r="R100" s="277"/>
      <c r="S100" s="277"/>
      <c r="T100" s="277"/>
      <c r="U100" s="277"/>
      <c r="V100" s="277"/>
      <c r="W100" s="277"/>
      <c r="X100" s="277"/>
      <c r="Y100" s="277"/>
      <c r="Z100" s="277"/>
      <c r="AA100" s="277"/>
      <c r="AB100" s="277"/>
      <c r="AC100" s="277"/>
      <c r="AD100" s="277"/>
      <c r="AE100" s="277"/>
      <c r="AF100" s="277"/>
      <c r="AG100" s="277"/>
      <c r="AH100" s="277"/>
      <c r="AI100" s="277"/>
      <c r="AJ100" s="277"/>
      <c r="AK100" s="277"/>
      <c r="AL100" s="277"/>
      <c r="AM100" s="277"/>
      <c r="AN100" s="277"/>
      <c r="AO100" s="277"/>
      <c r="AP100" s="277"/>
      <c r="AQ100" s="277"/>
      <c r="AR100" s="277"/>
      <c r="AS100" s="277"/>
      <c r="AT100" s="277"/>
      <c r="AU100" s="277"/>
      <c r="AV100" s="277"/>
      <c r="AW100" s="277"/>
      <c r="AX100" s="277"/>
      <c r="AY100" s="277"/>
      <c r="AZ100" s="276"/>
      <c r="BA100" s="276"/>
      <c r="BB100" s="276"/>
      <c r="BC100" s="276"/>
      <c r="BD100" s="276"/>
      <c r="BE100" s="275"/>
      <c r="BF100" s="275"/>
      <c r="BG100" s="275"/>
      <c r="BH100" s="275"/>
      <c r="BI100" s="275"/>
      <c r="BJ100" s="275"/>
      <c r="BK100" s="275"/>
      <c r="BL100" s="275"/>
      <c r="BM100" s="275"/>
      <c r="BN100" s="275"/>
      <c r="BO100" s="275"/>
      <c r="BP100" s="275"/>
      <c r="BQ100" s="282">
        <v>94</v>
      </c>
      <c r="BR100" s="281"/>
      <c r="BS100" s="829"/>
      <c r="BT100" s="830"/>
      <c r="BU100" s="830"/>
      <c r="BV100" s="830"/>
      <c r="BW100" s="830"/>
      <c r="BX100" s="830"/>
      <c r="BY100" s="830"/>
      <c r="BZ100" s="830"/>
      <c r="CA100" s="830"/>
      <c r="CB100" s="830"/>
      <c r="CC100" s="830"/>
      <c r="CD100" s="830"/>
      <c r="CE100" s="830"/>
      <c r="CF100" s="830"/>
      <c r="CG100" s="831"/>
      <c r="CH100" s="832"/>
      <c r="CI100" s="833"/>
      <c r="CJ100" s="833"/>
      <c r="CK100" s="833"/>
      <c r="CL100" s="834"/>
      <c r="CM100" s="832"/>
      <c r="CN100" s="833"/>
      <c r="CO100" s="833"/>
      <c r="CP100" s="833"/>
      <c r="CQ100" s="834"/>
      <c r="CR100" s="832"/>
      <c r="CS100" s="833"/>
      <c r="CT100" s="833"/>
      <c r="CU100" s="833"/>
      <c r="CV100" s="834"/>
      <c r="CW100" s="832"/>
      <c r="CX100" s="833"/>
      <c r="CY100" s="833"/>
      <c r="CZ100" s="833"/>
      <c r="DA100" s="834"/>
      <c r="DB100" s="832"/>
      <c r="DC100" s="833"/>
      <c r="DD100" s="833"/>
      <c r="DE100" s="833"/>
      <c r="DF100" s="834"/>
      <c r="DG100" s="832"/>
      <c r="DH100" s="833"/>
      <c r="DI100" s="833"/>
      <c r="DJ100" s="833"/>
      <c r="DK100" s="834"/>
      <c r="DL100" s="832"/>
      <c r="DM100" s="833"/>
      <c r="DN100" s="833"/>
      <c r="DO100" s="833"/>
      <c r="DP100" s="834"/>
      <c r="DQ100" s="832"/>
      <c r="DR100" s="833"/>
      <c r="DS100" s="833"/>
      <c r="DT100" s="833"/>
      <c r="DU100" s="834"/>
      <c r="DV100" s="829"/>
      <c r="DW100" s="830"/>
      <c r="DX100" s="830"/>
      <c r="DY100" s="830"/>
      <c r="DZ100" s="835"/>
      <c r="EA100" s="262"/>
    </row>
    <row r="101" spans="1:131" ht="26.25" hidden="1" customHeight="1" x14ac:dyDescent="0.15">
      <c r="A101" s="279"/>
      <c r="B101" s="278"/>
      <c r="C101" s="278"/>
      <c r="D101" s="278"/>
      <c r="E101" s="278"/>
      <c r="F101" s="278"/>
      <c r="G101" s="278"/>
      <c r="H101" s="278"/>
      <c r="I101" s="278"/>
      <c r="J101" s="278"/>
      <c r="K101" s="278"/>
      <c r="L101" s="278"/>
      <c r="M101" s="278"/>
      <c r="N101" s="278"/>
      <c r="O101" s="278"/>
      <c r="P101" s="278"/>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7"/>
      <c r="AW101" s="277"/>
      <c r="AX101" s="277"/>
      <c r="AY101" s="277"/>
      <c r="AZ101" s="276"/>
      <c r="BA101" s="276"/>
      <c r="BB101" s="276"/>
      <c r="BC101" s="276"/>
      <c r="BD101" s="276"/>
      <c r="BE101" s="275"/>
      <c r="BF101" s="275"/>
      <c r="BG101" s="275"/>
      <c r="BH101" s="275"/>
      <c r="BI101" s="275"/>
      <c r="BJ101" s="275"/>
      <c r="BK101" s="275"/>
      <c r="BL101" s="275"/>
      <c r="BM101" s="275"/>
      <c r="BN101" s="275"/>
      <c r="BO101" s="275"/>
      <c r="BP101" s="275"/>
      <c r="BQ101" s="282">
        <v>95</v>
      </c>
      <c r="BR101" s="281"/>
      <c r="BS101" s="829"/>
      <c r="BT101" s="830"/>
      <c r="BU101" s="830"/>
      <c r="BV101" s="830"/>
      <c r="BW101" s="830"/>
      <c r="BX101" s="830"/>
      <c r="BY101" s="830"/>
      <c r="BZ101" s="830"/>
      <c r="CA101" s="830"/>
      <c r="CB101" s="830"/>
      <c r="CC101" s="830"/>
      <c r="CD101" s="830"/>
      <c r="CE101" s="830"/>
      <c r="CF101" s="830"/>
      <c r="CG101" s="831"/>
      <c r="CH101" s="832"/>
      <c r="CI101" s="833"/>
      <c r="CJ101" s="833"/>
      <c r="CK101" s="833"/>
      <c r="CL101" s="834"/>
      <c r="CM101" s="832"/>
      <c r="CN101" s="833"/>
      <c r="CO101" s="833"/>
      <c r="CP101" s="833"/>
      <c r="CQ101" s="834"/>
      <c r="CR101" s="832"/>
      <c r="CS101" s="833"/>
      <c r="CT101" s="833"/>
      <c r="CU101" s="833"/>
      <c r="CV101" s="834"/>
      <c r="CW101" s="832"/>
      <c r="CX101" s="833"/>
      <c r="CY101" s="833"/>
      <c r="CZ101" s="833"/>
      <c r="DA101" s="834"/>
      <c r="DB101" s="832"/>
      <c r="DC101" s="833"/>
      <c r="DD101" s="833"/>
      <c r="DE101" s="833"/>
      <c r="DF101" s="834"/>
      <c r="DG101" s="832"/>
      <c r="DH101" s="833"/>
      <c r="DI101" s="833"/>
      <c r="DJ101" s="833"/>
      <c r="DK101" s="834"/>
      <c r="DL101" s="832"/>
      <c r="DM101" s="833"/>
      <c r="DN101" s="833"/>
      <c r="DO101" s="833"/>
      <c r="DP101" s="834"/>
      <c r="DQ101" s="832"/>
      <c r="DR101" s="833"/>
      <c r="DS101" s="833"/>
      <c r="DT101" s="833"/>
      <c r="DU101" s="834"/>
      <c r="DV101" s="829"/>
      <c r="DW101" s="830"/>
      <c r="DX101" s="830"/>
      <c r="DY101" s="830"/>
      <c r="DZ101" s="835"/>
      <c r="EA101" s="262"/>
    </row>
    <row r="102" spans="1:131" ht="26.25" customHeight="1" thickBot="1" x14ac:dyDescent="0.2">
      <c r="A102" s="279"/>
      <c r="B102" s="278"/>
      <c r="C102" s="278"/>
      <c r="D102" s="278"/>
      <c r="E102" s="278"/>
      <c r="F102" s="278"/>
      <c r="G102" s="278"/>
      <c r="H102" s="278"/>
      <c r="I102" s="278"/>
      <c r="J102" s="278"/>
      <c r="K102" s="278"/>
      <c r="L102" s="278"/>
      <c r="M102" s="278"/>
      <c r="N102" s="278"/>
      <c r="O102" s="278"/>
      <c r="P102" s="278"/>
      <c r="Q102" s="277"/>
      <c r="R102" s="277"/>
      <c r="S102" s="277"/>
      <c r="T102" s="277"/>
      <c r="U102" s="277"/>
      <c r="V102" s="277"/>
      <c r="W102" s="277"/>
      <c r="X102" s="277"/>
      <c r="Y102" s="277"/>
      <c r="Z102" s="277"/>
      <c r="AA102" s="277"/>
      <c r="AB102" s="277"/>
      <c r="AC102" s="277"/>
      <c r="AD102" s="277"/>
      <c r="AE102" s="277"/>
      <c r="AF102" s="277"/>
      <c r="AG102" s="277"/>
      <c r="AH102" s="277"/>
      <c r="AI102" s="277"/>
      <c r="AJ102" s="277"/>
      <c r="AK102" s="277"/>
      <c r="AL102" s="277"/>
      <c r="AM102" s="277"/>
      <c r="AN102" s="277"/>
      <c r="AO102" s="277"/>
      <c r="AP102" s="277"/>
      <c r="AQ102" s="277"/>
      <c r="AR102" s="277"/>
      <c r="AS102" s="277"/>
      <c r="AT102" s="277"/>
      <c r="AU102" s="277"/>
      <c r="AV102" s="277"/>
      <c r="AW102" s="277"/>
      <c r="AX102" s="277"/>
      <c r="AY102" s="277"/>
      <c r="AZ102" s="276"/>
      <c r="BA102" s="276"/>
      <c r="BB102" s="276"/>
      <c r="BC102" s="276"/>
      <c r="BD102" s="276"/>
      <c r="BE102" s="275"/>
      <c r="BF102" s="275"/>
      <c r="BG102" s="275"/>
      <c r="BH102" s="275"/>
      <c r="BI102" s="275"/>
      <c r="BJ102" s="275"/>
      <c r="BK102" s="275"/>
      <c r="BL102" s="275"/>
      <c r="BM102" s="275"/>
      <c r="BN102" s="275"/>
      <c r="BO102" s="275"/>
      <c r="BP102" s="275"/>
      <c r="BQ102" s="280" t="s">
        <v>217</v>
      </c>
      <c r="BR102" s="773" t="s">
        <v>216</v>
      </c>
      <c r="BS102" s="774"/>
      <c r="BT102" s="774"/>
      <c r="BU102" s="774"/>
      <c r="BV102" s="774"/>
      <c r="BW102" s="774"/>
      <c r="BX102" s="774"/>
      <c r="BY102" s="774"/>
      <c r="BZ102" s="774"/>
      <c r="CA102" s="774"/>
      <c r="CB102" s="774"/>
      <c r="CC102" s="774"/>
      <c r="CD102" s="774"/>
      <c r="CE102" s="774"/>
      <c r="CF102" s="774"/>
      <c r="CG102" s="775"/>
      <c r="CH102" s="867"/>
      <c r="CI102" s="868"/>
      <c r="CJ102" s="868"/>
      <c r="CK102" s="868"/>
      <c r="CL102" s="869"/>
      <c r="CM102" s="867"/>
      <c r="CN102" s="868"/>
      <c r="CO102" s="868"/>
      <c r="CP102" s="868"/>
      <c r="CQ102" s="869"/>
      <c r="CR102" s="862">
        <v>2</v>
      </c>
      <c r="CS102" s="827"/>
      <c r="CT102" s="827"/>
      <c r="CU102" s="827"/>
      <c r="CV102" s="863"/>
      <c r="CW102" s="862" t="s">
        <v>215</v>
      </c>
      <c r="CX102" s="827"/>
      <c r="CY102" s="827"/>
      <c r="CZ102" s="827"/>
      <c r="DA102" s="863"/>
      <c r="DB102" s="862" t="s">
        <v>215</v>
      </c>
      <c r="DC102" s="827"/>
      <c r="DD102" s="827"/>
      <c r="DE102" s="827"/>
      <c r="DF102" s="863"/>
      <c r="DG102" s="862" t="s">
        <v>215</v>
      </c>
      <c r="DH102" s="827"/>
      <c r="DI102" s="827"/>
      <c r="DJ102" s="827"/>
      <c r="DK102" s="863"/>
      <c r="DL102" s="862" t="s">
        <v>215</v>
      </c>
      <c r="DM102" s="827"/>
      <c r="DN102" s="827"/>
      <c r="DO102" s="827"/>
      <c r="DP102" s="863"/>
      <c r="DQ102" s="862" t="s">
        <v>215</v>
      </c>
      <c r="DR102" s="827"/>
      <c r="DS102" s="827"/>
      <c r="DT102" s="827"/>
      <c r="DU102" s="863"/>
      <c r="DV102" s="773"/>
      <c r="DW102" s="774"/>
      <c r="DX102" s="774"/>
      <c r="DY102" s="774"/>
      <c r="DZ102" s="881"/>
      <c r="EA102" s="262"/>
    </row>
    <row r="103" spans="1:131" ht="26.25" customHeight="1" x14ac:dyDescent="0.15">
      <c r="A103" s="279"/>
      <c r="B103" s="278"/>
      <c r="C103" s="278"/>
      <c r="D103" s="278"/>
      <c r="E103" s="278"/>
      <c r="F103" s="278"/>
      <c r="G103" s="278"/>
      <c r="H103" s="278"/>
      <c r="I103" s="278"/>
      <c r="J103" s="278"/>
      <c r="K103" s="278"/>
      <c r="L103" s="278"/>
      <c r="M103" s="278"/>
      <c r="N103" s="278"/>
      <c r="O103" s="278"/>
      <c r="P103" s="278"/>
      <c r="Q103" s="277"/>
      <c r="R103" s="277"/>
      <c r="S103" s="277"/>
      <c r="T103" s="277"/>
      <c r="U103" s="277"/>
      <c r="V103" s="277"/>
      <c r="W103" s="277"/>
      <c r="X103" s="277"/>
      <c r="Y103" s="277"/>
      <c r="Z103" s="277"/>
      <c r="AA103" s="277"/>
      <c r="AB103" s="277"/>
      <c r="AC103" s="277"/>
      <c r="AD103" s="277"/>
      <c r="AE103" s="277"/>
      <c r="AF103" s="277"/>
      <c r="AG103" s="277"/>
      <c r="AH103" s="277"/>
      <c r="AI103" s="277"/>
      <c r="AJ103" s="277"/>
      <c r="AK103" s="277"/>
      <c r="AL103" s="277"/>
      <c r="AM103" s="277"/>
      <c r="AN103" s="277"/>
      <c r="AO103" s="277"/>
      <c r="AP103" s="277"/>
      <c r="AQ103" s="277"/>
      <c r="AR103" s="277"/>
      <c r="AS103" s="277"/>
      <c r="AT103" s="277"/>
      <c r="AU103" s="277"/>
      <c r="AV103" s="277"/>
      <c r="AW103" s="277"/>
      <c r="AX103" s="277"/>
      <c r="AY103" s="277"/>
      <c r="AZ103" s="276"/>
      <c r="BA103" s="276"/>
      <c r="BB103" s="276"/>
      <c r="BC103" s="276"/>
      <c r="BD103" s="276"/>
      <c r="BE103" s="275"/>
      <c r="BF103" s="275"/>
      <c r="BG103" s="275"/>
      <c r="BH103" s="275"/>
      <c r="BI103" s="275"/>
      <c r="BJ103" s="275"/>
      <c r="BK103" s="275"/>
      <c r="BL103" s="275"/>
      <c r="BM103" s="275"/>
      <c r="BN103" s="275"/>
      <c r="BO103" s="275"/>
      <c r="BP103" s="275"/>
      <c r="BQ103" s="882" t="s">
        <v>214</v>
      </c>
      <c r="BR103" s="882"/>
      <c r="BS103" s="882"/>
      <c r="BT103" s="882"/>
      <c r="BU103" s="882"/>
      <c r="BV103" s="882"/>
      <c r="BW103" s="882"/>
      <c r="BX103" s="882"/>
      <c r="BY103" s="882"/>
      <c r="BZ103" s="882"/>
      <c r="CA103" s="882"/>
      <c r="CB103" s="882"/>
      <c r="CC103" s="882"/>
      <c r="CD103" s="882"/>
      <c r="CE103" s="882"/>
      <c r="CF103" s="882"/>
      <c r="CG103" s="882"/>
      <c r="CH103" s="882"/>
      <c r="CI103" s="882"/>
      <c r="CJ103" s="882"/>
      <c r="CK103" s="882"/>
      <c r="CL103" s="882"/>
      <c r="CM103" s="882"/>
      <c r="CN103" s="882"/>
      <c r="CO103" s="882"/>
      <c r="CP103" s="882"/>
      <c r="CQ103" s="882"/>
      <c r="CR103" s="882"/>
      <c r="CS103" s="882"/>
      <c r="CT103" s="882"/>
      <c r="CU103" s="882"/>
      <c r="CV103" s="882"/>
      <c r="CW103" s="882"/>
      <c r="CX103" s="882"/>
      <c r="CY103" s="882"/>
      <c r="CZ103" s="882"/>
      <c r="DA103" s="882"/>
      <c r="DB103" s="882"/>
      <c r="DC103" s="882"/>
      <c r="DD103" s="882"/>
      <c r="DE103" s="882"/>
      <c r="DF103" s="882"/>
      <c r="DG103" s="882"/>
      <c r="DH103" s="882"/>
      <c r="DI103" s="882"/>
      <c r="DJ103" s="882"/>
      <c r="DK103" s="882"/>
      <c r="DL103" s="882"/>
      <c r="DM103" s="882"/>
      <c r="DN103" s="882"/>
      <c r="DO103" s="882"/>
      <c r="DP103" s="882"/>
      <c r="DQ103" s="882"/>
      <c r="DR103" s="882"/>
      <c r="DS103" s="882"/>
      <c r="DT103" s="882"/>
      <c r="DU103" s="882"/>
      <c r="DV103" s="882"/>
      <c r="DW103" s="882"/>
      <c r="DX103" s="882"/>
      <c r="DY103" s="882"/>
      <c r="DZ103" s="882"/>
      <c r="EA103" s="262"/>
    </row>
    <row r="104" spans="1:131" ht="26.25" customHeight="1" x14ac:dyDescent="0.15">
      <c r="A104" s="279"/>
      <c r="B104" s="278"/>
      <c r="C104" s="278"/>
      <c r="D104" s="278"/>
      <c r="E104" s="278"/>
      <c r="F104" s="278"/>
      <c r="G104" s="278"/>
      <c r="H104" s="278"/>
      <c r="I104" s="278"/>
      <c r="J104" s="278"/>
      <c r="K104" s="278"/>
      <c r="L104" s="278"/>
      <c r="M104" s="278"/>
      <c r="N104" s="278"/>
      <c r="O104" s="278"/>
      <c r="P104" s="278"/>
      <c r="Q104" s="277"/>
      <c r="R104" s="277"/>
      <c r="S104" s="277"/>
      <c r="T104" s="277"/>
      <c r="U104" s="277"/>
      <c r="V104" s="277"/>
      <c r="W104" s="277"/>
      <c r="X104" s="277"/>
      <c r="Y104" s="277"/>
      <c r="Z104" s="277"/>
      <c r="AA104" s="277"/>
      <c r="AB104" s="277"/>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7"/>
      <c r="AX104" s="277"/>
      <c r="AY104" s="277"/>
      <c r="AZ104" s="276"/>
      <c r="BA104" s="276"/>
      <c r="BB104" s="276"/>
      <c r="BC104" s="276"/>
      <c r="BD104" s="276"/>
      <c r="BE104" s="275"/>
      <c r="BF104" s="275"/>
      <c r="BG104" s="275"/>
      <c r="BH104" s="275"/>
      <c r="BI104" s="275"/>
      <c r="BJ104" s="275"/>
      <c r="BK104" s="275"/>
      <c r="BL104" s="275"/>
      <c r="BM104" s="275"/>
      <c r="BN104" s="275"/>
      <c r="BO104" s="275"/>
      <c r="BP104" s="275"/>
      <c r="BQ104" s="883" t="s">
        <v>213</v>
      </c>
      <c r="BR104" s="883"/>
      <c r="BS104" s="883"/>
      <c r="BT104" s="883"/>
      <c r="BU104" s="883"/>
      <c r="BV104" s="883"/>
      <c r="BW104" s="883"/>
      <c r="BX104" s="883"/>
      <c r="BY104" s="883"/>
      <c r="BZ104" s="883"/>
      <c r="CA104" s="883"/>
      <c r="CB104" s="883"/>
      <c r="CC104" s="883"/>
      <c r="CD104" s="883"/>
      <c r="CE104" s="883"/>
      <c r="CF104" s="883"/>
      <c r="CG104" s="883"/>
      <c r="CH104" s="883"/>
      <c r="CI104" s="883"/>
      <c r="CJ104" s="883"/>
      <c r="CK104" s="883"/>
      <c r="CL104" s="883"/>
      <c r="CM104" s="883"/>
      <c r="CN104" s="883"/>
      <c r="CO104" s="883"/>
      <c r="CP104" s="883"/>
      <c r="CQ104" s="883"/>
      <c r="CR104" s="883"/>
      <c r="CS104" s="883"/>
      <c r="CT104" s="883"/>
      <c r="CU104" s="883"/>
      <c r="CV104" s="883"/>
      <c r="CW104" s="883"/>
      <c r="CX104" s="883"/>
      <c r="CY104" s="883"/>
      <c r="CZ104" s="883"/>
      <c r="DA104" s="883"/>
      <c r="DB104" s="883"/>
      <c r="DC104" s="883"/>
      <c r="DD104" s="883"/>
      <c r="DE104" s="883"/>
      <c r="DF104" s="883"/>
      <c r="DG104" s="883"/>
      <c r="DH104" s="883"/>
      <c r="DI104" s="883"/>
      <c r="DJ104" s="883"/>
      <c r="DK104" s="883"/>
      <c r="DL104" s="883"/>
      <c r="DM104" s="883"/>
      <c r="DN104" s="883"/>
      <c r="DO104" s="883"/>
      <c r="DP104" s="883"/>
      <c r="DQ104" s="883"/>
      <c r="DR104" s="883"/>
      <c r="DS104" s="883"/>
      <c r="DT104" s="883"/>
      <c r="DU104" s="883"/>
      <c r="DV104" s="883"/>
      <c r="DW104" s="883"/>
      <c r="DX104" s="883"/>
      <c r="DY104" s="883"/>
      <c r="DZ104" s="883"/>
      <c r="EA104" s="262"/>
    </row>
    <row r="105" spans="1:131" ht="11.25" customHeight="1" x14ac:dyDescent="0.15">
      <c r="A105" s="275"/>
      <c r="B105" s="275"/>
      <c r="C105" s="275"/>
      <c r="D105" s="275"/>
      <c r="E105" s="275"/>
      <c r="F105" s="275"/>
      <c r="G105" s="275"/>
      <c r="H105" s="275"/>
      <c r="I105" s="275"/>
      <c r="J105" s="275"/>
      <c r="K105" s="275"/>
      <c r="L105" s="275"/>
      <c r="M105" s="275"/>
      <c r="N105" s="275"/>
      <c r="O105" s="275"/>
      <c r="P105" s="275"/>
      <c r="Q105" s="275"/>
      <c r="R105" s="275"/>
      <c r="S105" s="275"/>
      <c r="T105" s="275"/>
      <c r="U105" s="275"/>
      <c r="V105" s="275"/>
      <c r="W105" s="275"/>
      <c r="X105" s="275"/>
      <c r="Y105" s="275"/>
      <c r="Z105" s="275"/>
      <c r="AA105" s="275"/>
      <c r="AB105" s="275"/>
      <c r="AC105" s="275"/>
      <c r="AD105" s="275"/>
      <c r="AE105" s="275"/>
      <c r="AF105" s="275"/>
      <c r="AG105" s="275"/>
      <c r="AH105" s="275"/>
      <c r="AI105" s="275"/>
      <c r="AJ105" s="275"/>
      <c r="AK105" s="275"/>
      <c r="AL105" s="275"/>
      <c r="AM105" s="275"/>
      <c r="AN105" s="275"/>
      <c r="AO105" s="275"/>
      <c r="AP105" s="275"/>
      <c r="AQ105" s="275"/>
      <c r="AR105" s="275"/>
      <c r="AS105" s="275"/>
      <c r="AT105" s="275"/>
      <c r="AU105" s="275"/>
      <c r="AV105" s="275"/>
      <c r="AW105" s="275"/>
      <c r="AX105" s="275"/>
      <c r="AY105" s="275"/>
      <c r="AZ105" s="275"/>
      <c r="BA105" s="275"/>
      <c r="BB105" s="275"/>
      <c r="BC105" s="275"/>
      <c r="BD105" s="275"/>
      <c r="BE105" s="275"/>
      <c r="BF105" s="275"/>
      <c r="BG105" s="275"/>
      <c r="BH105" s="275"/>
      <c r="BI105" s="275"/>
      <c r="BJ105" s="275"/>
      <c r="BK105" s="275"/>
      <c r="BL105" s="275"/>
      <c r="BM105" s="275"/>
      <c r="BN105" s="275"/>
      <c r="BO105" s="275"/>
      <c r="BP105" s="275"/>
      <c r="BQ105" s="262"/>
      <c r="BR105" s="262"/>
      <c r="BS105" s="262"/>
      <c r="BT105" s="262"/>
      <c r="BU105" s="262"/>
      <c r="BV105" s="262"/>
      <c r="BW105" s="262"/>
      <c r="BX105" s="262"/>
      <c r="BY105" s="262"/>
      <c r="BZ105" s="262"/>
      <c r="CA105" s="262"/>
      <c r="CB105" s="262"/>
      <c r="CC105" s="262"/>
      <c r="CD105" s="262"/>
      <c r="CE105" s="262"/>
      <c r="CF105" s="262"/>
      <c r="CG105" s="262"/>
      <c r="CH105" s="262"/>
      <c r="CI105" s="262"/>
      <c r="CJ105" s="262"/>
      <c r="CK105" s="262"/>
      <c r="CL105" s="262"/>
      <c r="CM105" s="262"/>
      <c r="CN105" s="262"/>
      <c r="CO105" s="262"/>
      <c r="CP105" s="262"/>
      <c r="CQ105" s="262"/>
      <c r="CR105" s="262"/>
      <c r="CS105" s="262"/>
      <c r="CT105" s="262"/>
      <c r="CU105" s="262"/>
      <c r="CV105" s="262"/>
      <c r="CW105" s="262"/>
      <c r="CX105" s="262"/>
      <c r="CY105" s="262"/>
      <c r="CZ105" s="262"/>
      <c r="DA105" s="262"/>
      <c r="DB105" s="262"/>
      <c r="DC105" s="262"/>
      <c r="DD105" s="262"/>
      <c r="DE105" s="262"/>
      <c r="DF105" s="262"/>
      <c r="DG105" s="262"/>
      <c r="DH105" s="262"/>
      <c r="DI105" s="262"/>
      <c r="DJ105" s="262"/>
      <c r="DK105" s="262"/>
      <c r="DL105" s="262"/>
      <c r="DM105" s="262"/>
      <c r="DN105" s="262"/>
      <c r="DO105" s="262"/>
      <c r="DP105" s="262"/>
      <c r="DQ105" s="262"/>
      <c r="DR105" s="262"/>
      <c r="DS105" s="262"/>
      <c r="DT105" s="262"/>
      <c r="DU105" s="262"/>
      <c r="DV105" s="262"/>
      <c r="DW105" s="262"/>
      <c r="DX105" s="262"/>
      <c r="DY105" s="262"/>
      <c r="DZ105" s="262"/>
      <c r="EA105" s="262"/>
    </row>
    <row r="106" spans="1:13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2"/>
      <c r="BR106" s="262"/>
      <c r="BS106" s="262"/>
      <c r="BT106" s="262"/>
      <c r="BU106" s="262"/>
      <c r="BV106" s="262"/>
      <c r="BW106" s="262"/>
      <c r="BX106" s="262"/>
      <c r="BY106" s="262"/>
      <c r="BZ106" s="262"/>
      <c r="CA106" s="262"/>
      <c r="CB106" s="262"/>
      <c r="CC106" s="262"/>
      <c r="CD106" s="262"/>
      <c r="CE106" s="262"/>
      <c r="CF106" s="262"/>
      <c r="CG106" s="262"/>
      <c r="CH106" s="262"/>
      <c r="CI106" s="262"/>
      <c r="CJ106" s="262"/>
      <c r="CK106" s="262"/>
      <c r="CL106" s="262"/>
      <c r="CM106" s="262"/>
      <c r="CN106" s="262"/>
      <c r="CO106" s="262"/>
      <c r="CP106" s="262"/>
      <c r="CQ106" s="262"/>
      <c r="CR106" s="262"/>
      <c r="CS106" s="262"/>
      <c r="CT106" s="262"/>
      <c r="CU106" s="262"/>
      <c r="CV106" s="262"/>
      <c r="CW106" s="262"/>
      <c r="CX106" s="262"/>
      <c r="CY106" s="262"/>
      <c r="CZ106" s="262"/>
      <c r="DA106" s="262"/>
      <c r="DB106" s="262"/>
      <c r="DC106" s="262"/>
      <c r="DD106" s="262"/>
      <c r="DE106" s="262"/>
      <c r="DF106" s="262"/>
      <c r="DG106" s="262"/>
      <c r="DH106" s="262"/>
      <c r="DI106" s="262"/>
      <c r="DJ106" s="262"/>
      <c r="DK106" s="262"/>
      <c r="DL106" s="262"/>
      <c r="DM106" s="262"/>
      <c r="DN106" s="262"/>
      <c r="DO106" s="262"/>
      <c r="DP106" s="262"/>
      <c r="DQ106" s="262"/>
      <c r="DR106" s="262"/>
      <c r="DS106" s="262"/>
      <c r="DT106" s="262"/>
      <c r="DU106" s="262"/>
      <c r="DV106" s="262"/>
      <c r="DW106" s="262"/>
      <c r="DX106" s="262"/>
      <c r="DY106" s="262"/>
      <c r="DZ106" s="262"/>
      <c r="EA106" s="262"/>
    </row>
    <row r="107" spans="1:131" s="262" customFormat="1" ht="26.25" customHeight="1" thickBot="1" x14ac:dyDescent="0.2">
      <c r="A107" s="274" t="s">
        <v>212</v>
      </c>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4" t="s">
        <v>211</v>
      </c>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73"/>
      <c r="DU107" s="273"/>
      <c r="DV107" s="273"/>
      <c r="DW107" s="273"/>
      <c r="DX107" s="273"/>
      <c r="DY107" s="273"/>
      <c r="DZ107" s="273"/>
    </row>
    <row r="108" spans="1:131" s="262" customFormat="1" ht="26.25" customHeight="1" x14ac:dyDescent="0.15">
      <c r="A108" s="884" t="s">
        <v>210</v>
      </c>
      <c r="B108" s="885"/>
      <c r="C108" s="885"/>
      <c r="D108" s="885"/>
      <c r="E108" s="885"/>
      <c r="F108" s="885"/>
      <c r="G108" s="885"/>
      <c r="H108" s="885"/>
      <c r="I108" s="885"/>
      <c r="J108" s="885"/>
      <c r="K108" s="885"/>
      <c r="L108" s="885"/>
      <c r="M108" s="885"/>
      <c r="N108" s="885"/>
      <c r="O108" s="885"/>
      <c r="P108" s="885"/>
      <c r="Q108" s="885"/>
      <c r="R108" s="885"/>
      <c r="S108" s="885"/>
      <c r="T108" s="885"/>
      <c r="U108" s="885"/>
      <c r="V108" s="885"/>
      <c r="W108" s="885"/>
      <c r="X108" s="885"/>
      <c r="Y108" s="885"/>
      <c r="Z108" s="885"/>
      <c r="AA108" s="885"/>
      <c r="AB108" s="885"/>
      <c r="AC108" s="885"/>
      <c r="AD108" s="885"/>
      <c r="AE108" s="885"/>
      <c r="AF108" s="885"/>
      <c r="AG108" s="885"/>
      <c r="AH108" s="885"/>
      <c r="AI108" s="885"/>
      <c r="AJ108" s="885"/>
      <c r="AK108" s="885"/>
      <c r="AL108" s="885"/>
      <c r="AM108" s="885"/>
      <c r="AN108" s="885"/>
      <c r="AO108" s="885"/>
      <c r="AP108" s="885"/>
      <c r="AQ108" s="885"/>
      <c r="AR108" s="885"/>
      <c r="AS108" s="885"/>
      <c r="AT108" s="886"/>
      <c r="AU108" s="884" t="s">
        <v>209</v>
      </c>
      <c r="AV108" s="885"/>
      <c r="AW108" s="885"/>
      <c r="AX108" s="885"/>
      <c r="AY108" s="885"/>
      <c r="AZ108" s="885"/>
      <c r="BA108" s="885"/>
      <c r="BB108" s="885"/>
      <c r="BC108" s="885"/>
      <c r="BD108" s="885"/>
      <c r="BE108" s="885"/>
      <c r="BF108" s="885"/>
      <c r="BG108" s="885"/>
      <c r="BH108" s="885"/>
      <c r="BI108" s="885"/>
      <c r="BJ108" s="885"/>
      <c r="BK108" s="885"/>
      <c r="BL108" s="885"/>
      <c r="BM108" s="885"/>
      <c r="BN108" s="885"/>
      <c r="BO108" s="885"/>
      <c r="BP108" s="885"/>
      <c r="BQ108" s="885"/>
      <c r="BR108" s="885"/>
      <c r="BS108" s="885"/>
      <c r="BT108" s="885"/>
      <c r="BU108" s="885"/>
      <c r="BV108" s="885"/>
      <c r="BW108" s="885"/>
      <c r="BX108" s="885"/>
      <c r="BY108" s="885"/>
      <c r="BZ108" s="885"/>
      <c r="CA108" s="885"/>
      <c r="CB108" s="885"/>
      <c r="CC108" s="885"/>
      <c r="CD108" s="885"/>
      <c r="CE108" s="885"/>
      <c r="CF108" s="885"/>
      <c r="CG108" s="885"/>
      <c r="CH108" s="885"/>
      <c r="CI108" s="885"/>
      <c r="CJ108" s="885"/>
      <c r="CK108" s="885"/>
      <c r="CL108" s="885"/>
      <c r="CM108" s="885"/>
      <c r="CN108" s="885"/>
      <c r="CO108" s="885"/>
      <c r="CP108" s="885"/>
      <c r="CQ108" s="885"/>
      <c r="CR108" s="885"/>
      <c r="CS108" s="885"/>
      <c r="CT108" s="885"/>
      <c r="CU108" s="885"/>
      <c r="CV108" s="885"/>
      <c r="CW108" s="885"/>
      <c r="CX108" s="885"/>
      <c r="CY108" s="885"/>
      <c r="CZ108" s="885"/>
      <c r="DA108" s="885"/>
      <c r="DB108" s="885"/>
      <c r="DC108" s="885"/>
      <c r="DD108" s="885"/>
      <c r="DE108" s="885"/>
      <c r="DF108" s="885"/>
      <c r="DG108" s="885"/>
      <c r="DH108" s="885"/>
      <c r="DI108" s="885"/>
      <c r="DJ108" s="885"/>
      <c r="DK108" s="885"/>
      <c r="DL108" s="885"/>
      <c r="DM108" s="885"/>
      <c r="DN108" s="885"/>
      <c r="DO108" s="885"/>
      <c r="DP108" s="885"/>
      <c r="DQ108" s="885"/>
      <c r="DR108" s="885"/>
      <c r="DS108" s="885"/>
      <c r="DT108" s="885"/>
      <c r="DU108" s="885"/>
      <c r="DV108" s="885"/>
      <c r="DW108" s="885"/>
      <c r="DX108" s="885"/>
      <c r="DY108" s="885"/>
      <c r="DZ108" s="886"/>
    </row>
    <row r="109" spans="1:131" s="262" customFormat="1" ht="26.25" customHeight="1" x14ac:dyDescent="0.15">
      <c r="A109" s="887" t="s">
        <v>208</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0" t="s">
        <v>185</v>
      </c>
      <c r="AB109" s="871"/>
      <c r="AC109" s="871"/>
      <c r="AD109" s="871"/>
      <c r="AE109" s="872"/>
      <c r="AF109" s="870" t="s">
        <v>184</v>
      </c>
      <c r="AG109" s="871"/>
      <c r="AH109" s="871"/>
      <c r="AI109" s="871"/>
      <c r="AJ109" s="872"/>
      <c r="AK109" s="870" t="s">
        <v>183</v>
      </c>
      <c r="AL109" s="871"/>
      <c r="AM109" s="871"/>
      <c r="AN109" s="871"/>
      <c r="AO109" s="872"/>
      <c r="AP109" s="870" t="s">
        <v>182</v>
      </c>
      <c r="AQ109" s="871"/>
      <c r="AR109" s="871"/>
      <c r="AS109" s="871"/>
      <c r="AT109" s="873"/>
      <c r="AU109" s="887" t="s">
        <v>208</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0" t="s">
        <v>185</v>
      </c>
      <c r="BR109" s="871"/>
      <c r="BS109" s="871"/>
      <c r="BT109" s="871"/>
      <c r="BU109" s="872"/>
      <c r="BV109" s="870" t="s">
        <v>184</v>
      </c>
      <c r="BW109" s="871"/>
      <c r="BX109" s="871"/>
      <c r="BY109" s="871"/>
      <c r="BZ109" s="872"/>
      <c r="CA109" s="870" t="s">
        <v>183</v>
      </c>
      <c r="CB109" s="871"/>
      <c r="CC109" s="871"/>
      <c r="CD109" s="871"/>
      <c r="CE109" s="872"/>
      <c r="CF109" s="880" t="s">
        <v>182</v>
      </c>
      <c r="CG109" s="880"/>
      <c r="CH109" s="880"/>
      <c r="CI109" s="880"/>
      <c r="CJ109" s="880"/>
      <c r="CK109" s="870" t="s">
        <v>186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0" t="s">
        <v>185</v>
      </c>
      <c r="DH109" s="871"/>
      <c r="DI109" s="871"/>
      <c r="DJ109" s="871"/>
      <c r="DK109" s="872"/>
      <c r="DL109" s="870" t="s">
        <v>184</v>
      </c>
      <c r="DM109" s="871"/>
      <c r="DN109" s="871"/>
      <c r="DO109" s="871"/>
      <c r="DP109" s="872"/>
      <c r="DQ109" s="870" t="s">
        <v>183</v>
      </c>
      <c r="DR109" s="871"/>
      <c r="DS109" s="871"/>
      <c r="DT109" s="871"/>
      <c r="DU109" s="872"/>
      <c r="DV109" s="870" t="s">
        <v>182</v>
      </c>
      <c r="DW109" s="871"/>
      <c r="DX109" s="871"/>
      <c r="DY109" s="871"/>
      <c r="DZ109" s="873"/>
    </row>
    <row r="110" spans="1:131" s="262" customFormat="1" ht="26.25" customHeight="1" x14ac:dyDescent="0.15">
      <c r="A110" s="888" t="s">
        <v>207</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1393411</v>
      </c>
      <c r="AB110" s="892"/>
      <c r="AC110" s="892"/>
      <c r="AD110" s="892"/>
      <c r="AE110" s="893"/>
      <c r="AF110" s="894">
        <v>1400382</v>
      </c>
      <c r="AG110" s="892"/>
      <c r="AH110" s="892"/>
      <c r="AI110" s="892"/>
      <c r="AJ110" s="893"/>
      <c r="AK110" s="894">
        <v>1378729</v>
      </c>
      <c r="AL110" s="892"/>
      <c r="AM110" s="892"/>
      <c r="AN110" s="892"/>
      <c r="AO110" s="893"/>
      <c r="AP110" s="895">
        <v>10.9</v>
      </c>
      <c r="AQ110" s="896"/>
      <c r="AR110" s="896"/>
      <c r="AS110" s="896"/>
      <c r="AT110" s="897"/>
      <c r="AU110" s="898" t="s">
        <v>206</v>
      </c>
      <c r="AV110" s="899"/>
      <c r="AW110" s="899"/>
      <c r="AX110" s="899"/>
      <c r="AY110" s="899"/>
      <c r="AZ110" s="911" t="s">
        <v>205</v>
      </c>
      <c r="BA110" s="889"/>
      <c r="BB110" s="889"/>
      <c r="BC110" s="889"/>
      <c r="BD110" s="889"/>
      <c r="BE110" s="889"/>
      <c r="BF110" s="889"/>
      <c r="BG110" s="889"/>
      <c r="BH110" s="889"/>
      <c r="BI110" s="889"/>
      <c r="BJ110" s="889"/>
      <c r="BK110" s="889"/>
      <c r="BL110" s="889"/>
      <c r="BM110" s="889"/>
      <c r="BN110" s="889"/>
      <c r="BO110" s="889"/>
      <c r="BP110" s="890"/>
      <c r="BQ110" s="912">
        <v>14101706</v>
      </c>
      <c r="BR110" s="913"/>
      <c r="BS110" s="913"/>
      <c r="BT110" s="913"/>
      <c r="BU110" s="913"/>
      <c r="BV110" s="913">
        <v>13181353</v>
      </c>
      <c r="BW110" s="913"/>
      <c r="BX110" s="913"/>
      <c r="BY110" s="913"/>
      <c r="BZ110" s="913"/>
      <c r="CA110" s="913">
        <v>13131914</v>
      </c>
      <c r="CB110" s="913"/>
      <c r="CC110" s="913"/>
      <c r="CD110" s="913"/>
      <c r="CE110" s="913"/>
      <c r="CF110" s="914">
        <v>103.7</v>
      </c>
      <c r="CG110" s="915"/>
      <c r="CH110" s="915"/>
      <c r="CI110" s="915"/>
      <c r="CJ110" s="915"/>
      <c r="CK110" s="916" t="s">
        <v>180</v>
      </c>
      <c r="CL110" s="917"/>
      <c r="CM110" s="911" t="s">
        <v>179</v>
      </c>
      <c r="CN110" s="889"/>
      <c r="CO110" s="889"/>
      <c r="CP110" s="889"/>
      <c r="CQ110" s="889"/>
      <c r="CR110" s="889"/>
      <c r="CS110" s="889"/>
      <c r="CT110" s="889"/>
      <c r="CU110" s="889"/>
      <c r="CV110" s="889"/>
      <c r="CW110" s="889"/>
      <c r="CX110" s="889"/>
      <c r="CY110" s="889"/>
      <c r="CZ110" s="889"/>
      <c r="DA110" s="889"/>
      <c r="DB110" s="889"/>
      <c r="DC110" s="889"/>
      <c r="DD110" s="889"/>
      <c r="DE110" s="889"/>
      <c r="DF110" s="890"/>
      <c r="DG110" s="912" t="s">
        <v>137</v>
      </c>
      <c r="DH110" s="913"/>
      <c r="DI110" s="913"/>
      <c r="DJ110" s="913"/>
      <c r="DK110" s="913"/>
      <c r="DL110" s="913" t="s">
        <v>137</v>
      </c>
      <c r="DM110" s="913"/>
      <c r="DN110" s="913"/>
      <c r="DO110" s="913"/>
      <c r="DP110" s="913"/>
      <c r="DQ110" s="913" t="s">
        <v>137</v>
      </c>
      <c r="DR110" s="913"/>
      <c r="DS110" s="913"/>
      <c r="DT110" s="913"/>
      <c r="DU110" s="913"/>
      <c r="DV110" s="922" t="s">
        <v>137</v>
      </c>
      <c r="DW110" s="922"/>
      <c r="DX110" s="922"/>
      <c r="DY110" s="922"/>
      <c r="DZ110" s="923"/>
    </row>
    <row r="111" spans="1:131" s="262" customFormat="1" ht="26.25" customHeight="1" x14ac:dyDescent="0.15">
      <c r="A111" s="924" t="s">
        <v>204</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04" t="s">
        <v>137</v>
      </c>
      <c r="AB111" s="905"/>
      <c r="AC111" s="905"/>
      <c r="AD111" s="905"/>
      <c r="AE111" s="906"/>
      <c r="AF111" s="907" t="s">
        <v>137</v>
      </c>
      <c r="AG111" s="905"/>
      <c r="AH111" s="905"/>
      <c r="AI111" s="905"/>
      <c r="AJ111" s="906"/>
      <c r="AK111" s="907" t="s">
        <v>137</v>
      </c>
      <c r="AL111" s="905"/>
      <c r="AM111" s="905"/>
      <c r="AN111" s="905"/>
      <c r="AO111" s="906"/>
      <c r="AP111" s="908" t="s">
        <v>137</v>
      </c>
      <c r="AQ111" s="909"/>
      <c r="AR111" s="909"/>
      <c r="AS111" s="909"/>
      <c r="AT111" s="910"/>
      <c r="AU111" s="900"/>
      <c r="AV111" s="901"/>
      <c r="AW111" s="901"/>
      <c r="AX111" s="901"/>
      <c r="AY111" s="901"/>
      <c r="AZ111" s="876" t="s">
        <v>203</v>
      </c>
      <c r="BA111" s="877"/>
      <c r="BB111" s="877"/>
      <c r="BC111" s="877"/>
      <c r="BD111" s="877"/>
      <c r="BE111" s="877"/>
      <c r="BF111" s="877"/>
      <c r="BG111" s="877"/>
      <c r="BH111" s="877"/>
      <c r="BI111" s="877"/>
      <c r="BJ111" s="877"/>
      <c r="BK111" s="877"/>
      <c r="BL111" s="877"/>
      <c r="BM111" s="877"/>
      <c r="BN111" s="877"/>
      <c r="BO111" s="877"/>
      <c r="BP111" s="878"/>
      <c r="BQ111" s="879">
        <v>82691</v>
      </c>
      <c r="BR111" s="864"/>
      <c r="BS111" s="864"/>
      <c r="BT111" s="864"/>
      <c r="BU111" s="864"/>
      <c r="BV111" s="864">
        <v>60674</v>
      </c>
      <c r="BW111" s="864"/>
      <c r="BX111" s="864"/>
      <c r="BY111" s="864"/>
      <c r="BZ111" s="864"/>
      <c r="CA111" s="864">
        <v>40299</v>
      </c>
      <c r="CB111" s="864"/>
      <c r="CC111" s="864"/>
      <c r="CD111" s="864"/>
      <c r="CE111" s="864"/>
      <c r="CF111" s="874">
        <v>0.3</v>
      </c>
      <c r="CG111" s="875"/>
      <c r="CH111" s="875"/>
      <c r="CI111" s="875"/>
      <c r="CJ111" s="875"/>
      <c r="CK111" s="918"/>
      <c r="CL111" s="919"/>
      <c r="CM111" s="876" t="s">
        <v>177</v>
      </c>
      <c r="CN111" s="877"/>
      <c r="CO111" s="877"/>
      <c r="CP111" s="877"/>
      <c r="CQ111" s="877"/>
      <c r="CR111" s="877"/>
      <c r="CS111" s="877"/>
      <c r="CT111" s="877"/>
      <c r="CU111" s="877"/>
      <c r="CV111" s="877"/>
      <c r="CW111" s="877"/>
      <c r="CX111" s="877"/>
      <c r="CY111" s="877"/>
      <c r="CZ111" s="877"/>
      <c r="DA111" s="877"/>
      <c r="DB111" s="877"/>
      <c r="DC111" s="877"/>
      <c r="DD111" s="877"/>
      <c r="DE111" s="877"/>
      <c r="DF111" s="878"/>
      <c r="DG111" s="879" t="s">
        <v>137</v>
      </c>
      <c r="DH111" s="864"/>
      <c r="DI111" s="864"/>
      <c r="DJ111" s="864"/>
      <c r="DK111" s="864"/>
      <c r="DL111" s="864" t="s">
        <v>137</v>
      </c>
      <c r="DM111" s="864"/>
      <c r="DN111" s="864"/>
      <c r="DO111" s="864"/>
      <c r="DP111" s="864"/>
      <c r="DQ111" s="864" t="s">
        <v>137</v>
      </c>
      <c r="DR111" s="864"/>
      <c r="DS111" s="864"/>
      <c r="DT111" s="864"/>
      <c r="DU111" s="864"/>
      <c r="DV111" s="865" t="s">
        <v>137</v>
      </c>
      <c r="DW111" s="865"/>
      <c r="DX111" s="865"/>
      <c r="DY111" s="865"/>
      <c r="DZ111" s="866"/>
    </row>
    <row r="112" spans="1:131" s="262" customFormat="1" ht="26.25" customHeight="1" x14ac:dyDescent="0.15">
      <c r="A112" s="934" t="s">
        <v>202</v>
      </c>
      <c r="B112" s="935"/>
      <c r="C112" s="877" t="s">
        <v>201</v>
      </c>
      <c r="D112" s="877"/>
      <c r="E112" s="877"/>
      <c r="F112" s="877"/>
      <c r="G112" s="877"/>
      <c r="H112" s="877"/>
      <c r="I112" s="877"/>
      <c r="J112" s="877"/>
      <c r="K112" s="877"/>
      <c r="L112" s="877"/>
      <c r="M112" s="877"/>
      <c r="N112" s="877"/>
      <c r="O112" s="877"/>
      <c r="P112" s="877"/>
      <c r="Q112" s="877"/>
      <c r="R112" s="877"/>
      <c r="S112" s="877"/>
      <c r="T112" s="877"/>
      <c r="U112" s="877"/>
      <c r="V112" s="877"/>
      <c r="W112" s="877"/>
      <c r="X112" s="877"/>
      <c r="Y112" s="877"/>
      <c r="Z112" s="878"/>
      <c r="AA112" s="933" t="s">
        <v>137</v>
      </c>
      <c r="AB112" s="928"/>
      <c r="AC112" s="928"/>
      <c r="AD112" s="928"/>
      <c r="AE112" s="929"/>
      <c r="AF112" s="927" t="s">
        <v>137</v>
      </c>
      <c r="AG112" s="928"/>
      <c r="AH112" s="928"/>
      <c r="AI112" s="928"/>
      <c r="AJ112" s="929"/>
      <c r="AK112" s="927" t="s">
        <v>137</v>
      </c>
      <c r="AL112" s="928"/>
      <c r="AM112" s="928"/>
      <c r="AN112" s="928"/>
      <c r="AO112" s="929"/>
      <c r="AP112" s="930" t="s">
        <v>137</v>
      </c>
      <c r="AQ112" s="931"/>
      <c r="AR112" s="931"/>
      <c r="AS112" s="931"/>
      <c r="AT112" s="932"/>
      <c r="AU112" s="900"/>
      <c r="AV112" s="901"/>
      <c r="AW112" s="901"/>
      <c r="AX112" s="901"/>
      <c r="AY112" s="901"/>
      <c r="AZ112" s="876" t="s">
        <v>200</v>
      </c>
      <c r="BA112" s="877"/>
      <c r="BB112" s="877"/>
      <c r="BC112" s="877"/>
      <c r="BD112" s="877"/>
      <c r="BE112" s="877"/>
      <c r="BF112" s="877"/>
      <c r="BG112" s="877"/>
      <c r="BH112" s="877"/>
      <c r="BI112" s="877"/>
      <c r="BJ112" s="877"/>
      <c r="BK112" s="877"/>
      <c r="BL112" s="877"/>
      <c r="BM112" s="877"/>
      <c r="BN112" s="877"/>
      <c r="BO112" s="877"/>
      <c r="BP112" s="878"/>
      <c r="BQ112" s="879">
        <v>3558991</v>
      </c>
      <c r="BR112" s="864"/>
      <c r="BS112" s="864"/>
      <c r="BT112" s="864"/>
      <c r="BU112" s="864"/>
      <c r="BV112" s="864">
        <v>3321898</v>
      </c>
      <c r="BW112" s="864"/>
      <c r="BX112" s="864"/>
      <c r="BY112" s="864"/>
      <c r="BZ112" s="864"/>
      <c r="CA112" s="864">
        <v>3160584</v>
      </c>
      <c r="CB112" s="864"/>
      <c r="CC112" s="864"/>
      <c r="CD112" s="864"/>
      <c r="CE112" s="864"/>
      <c r="CF112" s="874">
        <v>25</v>
      </c>
      <c r="CG112" s="875"/>
      <c r="CH112" s="875"/>
      <c r="CI112" s="875"/>
      <c r="CJ112" s="875"/>
      <c r="CK112" s="918"/>
      <c r="CL112" s="919"/>
      <c r="CM112" s="876" t="s">
        <v>199</v>
      </c>
      <c r="CN112" s="877"/>
      <c r="CO112" s="877"/>
      <c r="CP112" s="877"/>
      <c r="CQ112" s="877"/>
      <c r="CR112" s="877"/>
      <c r="CS112" s="877"/>
      <c r="CT112" s="877"/>
      <c r="CU112" s="877"/>
      <c r="CV112" s="877"/>
      <c r="CW112" s="877"/>
      <c r="CX112" s="877"/>
      <c r="CY112" s="877"/>
      <c r="CZ112" s="877"/>
      <c r="DA112" s="877"/>
      <c r="DB112" s="877"/>
      <c r="DC112" s="877"/>
      <c r="DD112" s="877"/>
      <c r="DE112" s="877"/>
      <c r="DF112" s="878"/>
      <c r="DG112" s="879" t="s">
        <v>137</v>
      </c>
      <c r="DH112" s="864"/>
      <c r="DI112" s="864"/>
      <c r="DJ112" s="864"/>
      <c r="DK112" s="864"/>
      <c r="DL112" s="864" t="s">
        <v>137</v>
      </c>
      <c r="DM112" s="864"/>
      <c r="DN112" s="864"/>
      <c r="DO112" s="864"/>
      <c r="DP112" s="864"/>
      <c r="DQ112" s="864" t="s">
        <v>137</v>
      </c>
      <c r="DR112" s="864"/>
      <c r="DS112" s="864"/>
      <c r="DT112" s="864"/>
      <c r="DU112" s="864"/>
      <c r="DV112" s="865" t="s">
        <v>137</v>
      </c>
      <c r="DW112" s="865"/>
      <c r="DX112" s="865"/>
      <c r="DY112" s="865"/>
      <c r="DZ112" s="866"/>
    </row>
    <row r="113" spans="1:130" s="262" customFormat="1" ht="26.25" customHeight="1" x14ac:dyDescent="0.15">
      <c r="A113" s="936"/>
      <c r="B113" s="937"/>
      <c r="C113" s="877" t="s">
        <v>198</v>
      </c>
      <c r="D113" s="877"/>
      <c r="E113" s="877"/>
      <c r="F113" s="877"/>
      <c r="G113" s="877"/>
      <c r="H113" s="877"/>
      <c r="I113" s="877"/>
      <c r="J113" s="877"/>
      <c r="K113" s="877"/>
      <c r="L113" s="877"/>
      <c r="M113" s="877"/>
      <c r="N113" s="877"/>
      <c r="O113" s="877"/>
      <c r="P113" s="877"/>
      <c r="Q113" s="877"/>
      <c r="R113" s="877"/>
      <c r="S113" s="877"/>
      <c r="T113" s="877"/>
      <c r="U113" s="877"/>
      <c r="V113" s="877"/>
      <c r="W113" s="877"/>
      <c r="X113" s="877"/>
      <c r="Y113" s="877"/>
      <c r="Z113" s="878"/>
      <c r="AA113" s="904">
        <v>456145</v>
      </c>
      <c r="AB113" s="905"/>
      <c r="AC113" s="905"/>
      <c r="AD113" s="905"/>
      <c r="AE113" s="906"/>
      <c r="AF113" s="907">
        <v>452953</v>
      </c>
      <c r="AG113" s="905"/>
      <c r="AH113" s="905"/>
      <c r="AI113" s="905"/>
      <c r="AJ113" s="906"/>
      <c r="AK113" s="907">
        <v>480445</v>
      </c>
      <c r="AL113" s="905"/>
      <c r="AM113" s="905"/>
      <c r="AN113" s="905"/>
      <c r="AO113" s="906"/>
      <c r="AP113" s="908">
        <v>3.8</v>
      </c>
      <c r="AQ113" s="909"/>
      <c r="AR113" s="909"/>
      <c r="AS113" s="909"/>
      <c r="AT113" s="910"/>
      <c r="AU113" s="900"/>
      <c r="AV113" s="901"/>
      <c r="AW113" s="901"/>
      <c r="AX113" s="901"/>
      <c r="AY113" s="901"/>
      <c r="AZ113" s="876" t="s">
        <v>197</v>
      </c>
      <c r="BA113" s="877"/>
      <c r="BB113" s="877"/>
      <c r="BC113" s="877"/>
      <c r="BD113" s="877"/>
      <c r="BE113" s="877"/>
      <c r="BF113" s="877"/>
      <c r="BG113" s="877"/>
      <c r="BH113" s="877"/>
      <c r="BI113" s="877"/>
      <c r="BJ113" s="877"/>
      <c r="BK113" s="877"/>
      <c r="BL113" s="877"/>
      <c r="BM113" s="877"/>
      <c r="BN113" s="877"/>
      <c r="BO113" s="877"/>
      <c r="BP113" s="878"/>
      <c r="BQ113" s="879">
        <v>408159</v>
      </c>
      <c r="BR113" s="864"/>
      <c r="BS113" s="864"/>
      <c r="BT113" s="864"/>
      <c r="BU113" s="864"/>
      <c r="BV113" s="864">
        <v>353227</v>
      </c>
      <c r="BW113" s="864"/>
      <c r="BX113" s="864"/>
      <c r="BY113" s="864"/>
      <c r="BZ113" s="864"/>
      <c r="CA113" s="864">
        <v>287779</v>
      </c>
      <c r="CB113" s="864"/>
      <c r="CC113" s="864"/>
      <c r="CD113" s="864"/>
      <c r="CE113" s="864"/>
      <c r="CF113" s="874">
        <v>2.2999999999999998</v>
      </c>
      <c r="CG113" s="875"/>
      <c r="CH113" s="875"/>
      <c r="CI113" s="875"/>
      <c r="CJ113" s="875"/>
      <c r="CK113" s="918"/>
      <c r="CL113" s="919"/>
      <c r="CM113" s="876" t="s">
        <v>196</v>
      </c>
      <c r="CN113" s="877"/>
      <c r="CO113" s="877"/>
      <c r="CP113" s="877"/>
      <c r="CQ113" s="877"/>
      <c r="CR113" s="877"/>
      <c r="CS113" s="877"/>
      <c r="CT113" s="877"/>
      <c r="CU113" s="877"/>
      <c r="CV113" s="877"/>
      <c r="CW113" s="877"/>
      <c r="CX113" s="877"/>
      <c r="CY113" s="877"/>
      <c r="CZ113" s="877"/>
      <c r="DA113" s="877"/>
      <c r="DB113" s="877"/>
      <c r="DC113" s="877"/>
      <c r="DD113" s="877"/>
      <c r="DE113" s="877"/>
      <c r="DF113" s="878"/>
      <c r="DG113" s="933" t="s">
        <v>137</v>
      </c>
      <c r="DH113" s="928"/>
      <c r="DI113" s="928"/>
      <c r="DJ113" s="928"/>
      <c r="DK113" s="929"/>
      <c r="DL113" s="927" t="s">
        <v>137</v>
      </c>
      <c r="DM113" s="928"/>
      <c r="DN113" s="928"/>
      <c r="DO113" s="928"/>
      <c r="DP113" s="929"/>
      <c r="DQ113" s="927" t="s">
        <v>137</v>
      </c>
      <c r="DR113" s="928"/>
      <c r="DS113" s="928"/>
      <c r="DT113" s="928"/>
      <c r="DU113" s="929"/>
      <c r="DV113" s="930" t="s">
        <v>137</v>
      </c>
      <c r="DW113" s="931"/>
      <c r="DX113" s="931"/>
      <c r="DY113" s="931"/>
      <c r="DZ113" s="932"/>
    </row>
    <row r="114" spans="1:130" s="262" customFormat="1" ht="26.25" customHeight="1" x14ac:dyDescent="0.15">
      <c r="A114" s="936"/>
      <c r="B114" s="937"/>
      <c r="C114" s="877" t="s">
        <v>195</v>
      </c>
      <c r="D114" s="877"/>
      <c r="E114" s="877"/>
      <c r="F114" s="877"/>
      <c r="G114" s="877"/>
      <c r="H114" s="877"/>
      <c r="I114" s="877"/>
      <c r="J114" s="877"/>
      <c r="K114" s="877"/>
      <c r="L114" s="877"/>
      <c r="M114" s="877"/>
      <c r="N114" s="877"/>
      <c r="O114" s="877"/>
      <c r="P114" s="877"/>
      <c r="Q114" s="877"/>
      <c r="R114" s="877"/>
      <c r="S114" s="877"/>
      <c r="T114" s="877"/>
      <c r="U114" s="877"/>
      <c r="V114" s="877"/>
      <c r="W114" s="877"/>
      <c r="X114" s="877"/>
      <c r="Y114" s="877"/>
      <c r="Z114" s="878"/>
      <c r="AA114" s="933">
        <v>78184</v>
      </c>
      <c r="AB114" s="928"/>
      <c r="AC114" s="928"/>
      <c r="AD114" s="928"/>
      <c r="AE114" s="929"/>
      <c r="AF114" s="927">
        <v>83667</v>
      </c>
      <c r="AG114" s="928"/>
      <c r="AH114" s="928"/>
      <c r="AI114" s="928"/>
      <c r="AJ114" s="929"/>
      <c r="AK114" s="927">
        <v>85892</v>
      </c>
      <c r="AL114" s="928"/>
      <c r="AM114" s="928"/>
      <c r="AN114" s="928"/>
      <c r="AO114" s="929"/>
      <c r="AP114" s="930">
        <v>0.7</v>
      </c>
      <c r="AQ114" s="931"/>
      <c r="AR114" s="931"/>
      <c r="AS114" s="931"/>
      <c r="AT114" s="932"/>
      <c r="AU114" s="900"/>
      <c r="AV114" s="901"/>
      <c r="AW114" s="901"/>
      <c r="AX114" s="901"/>
      <c r="AY114" s="901"/>
      <c r="AZ114" s="876" t="s">
        <v>194</v>
      </c>
      <c r="BA114" s="877"/>
      <c r="BB114" s="877"/>
      <c r="BC114" s="877"/>
      <c r="BD114" s="877"/>
      <c r="BE114" s="877"/>
      <c r="BF114" s="877"/>
      <c r="BG114" s="877"/>
      <c r="BH114" s="877"/>
      <c r="BI114" s="877"/>
      <c r="BJ114" s="877"/>
      <c r="BK114" s="877"/>
      <c r="BL114" s="877"/>
      <c r="BM114" s="877"/>
      <c r="BN114" s="877"/>
      <c r="BO114" s="877"/>
      <c r="BP114" s="878"/>
      <c r="BQ114" s="879">
        <v>2266633</v>
      </c>
      <c r="BR114" s="864"/>
      <c r="BS114" s="864"/>
      <c r="BT114" s="864"/>
      <c r="BU114" s="864"/>
      <c r="BV114" s="864">
        <v>2184483</v>
      </c>
      <c r="BW114" s="864"/>
      <c r="BX114" s="864"/>
      <c r="BY114" s="864"/>
      <c r="BZ114" s="864"/>
      <c r="CA114" s="864">
        <v>2248251</v>
      </c>
      <c r="CB114" s="864"/>
      <c r="CC114" s="864"/>
      <c r="CD114" s="864"/>
      <c r="CE114" s="864"/>
      <c r="CF114" s="874">
        <v>17.8</v>
      </c>
      <c r="CG114" s="875"/>
      <c r="CH114" s="875"/>
      <c r="CI114" s="875"/>
      <c r="CJ114" s="875"/>
      <c r="CK114" s="918"/>
      <c r="CL114" s="919"/>
      <c r="CM114" s="876" t="s">
        <v>169</v>
      </c>
      <c r="CN114" s="877"/>
      <c r="CO114" s="877"/>
      <c r="CP114" s="877"/>
      <c r="CQ114" s="877"/>
      <c r="CR114" s="877"/>
      <c r="CS114" s="877"/>
      <c r="CT114" s="877"/>
      <c r="CU114" s="877"/>
      <c r="CV114" s="877"/>
      <c r="CW114" s="877"/>
      <c r="CX114" s="877"/>
      <c r="CY114" s="877"/>
      <c r="CZ114" s="877"/>
      <c r="DA114" s="877"/>
      <c r="DB114" s="877"/>
      <c r="DC114" s="877"/>
      <c r="DD114" s="877"/>
      <c r="DE114" s="877"/>
      <c r="DF114" s="878"/>
      <c r="DG114" s="933" t="s">
        <v>137</v>
      </c>
      <c r="DH114" s="928"/>
      <c r="DI114" s="928"/>
      <c r="DJ114" s="928"/>
      <c r="DK114" s="929"/>
      <c r="DL114" s="927" t="s">
        <v>137</v>
      </c>
      <c r="DM114" s="928"/>
      <c r="DN114" s="928"/>
      <c r="DO114" s="928"/>
      <c r="DP114" s="929"/>
      <c r="DQ114" s="927" t="s">
        <v>137</v>
      </c>
      <c r="DR114" s="928"/>
      <c r="DS114" s="928"/>
      <c r="DT114" s="928"/>
      <c r="DU114" s="929"/>
      <c r="DV114" s="930" t="s">
        <v>137</v>
      </c>
      <c r="DW114" s="931"/>
      <c r="DX114" s="931"/>
      <c r="DY114" s="931"/>
      <c r="DZ114" s="932"/>
    </row>
    <row r="115" spans="1:130" s="262" customFormat="1" ht="26.25" customHeight="1" x14ac:dyDescent="0.15">
      <c r="A115" s="936"/>
      <c r="B115" s="937"/>
      <c r="C115" s="877" t="s">
        <v>193</v>
      </c>
      <c r="D115" s="877"/>
      <c r="E115" s="877"/>
      <c r="F115" s="877"/>
      <c r="G115" s="877"/>
      <c r="H115" s="877"/>
      <c r="I115" s="877"/>
      <c r="J115" s="877"/>
      <c r="K115" s="877"/>
      <c r="L115" s="877"/>
      <c r="M115" s="877"/>
      <c r="N115" s="877"/>
      <c r="O115" s="877"/>
      <c r="P115" s="877"/>
      <c r="Q115" s="877"/>
      <c r="R115" s="877"/>
      <c r="S115" s="877"/>
      <c r="T115" s="877"/>
      <c r="U115" s="877"/>
      <c r="V115" s="877"/>
      <c r="W115" s="877"/>
      <c r="X115" s="877"/>
      <c r="Y115" s="877"/>
      <c r="Z115" s="878"/>
      <c r="AA115" s="904">
        <v>22016</v>
      </c>
      <c r="AB115" s="905"/>
      <c r="AC115" s="905"/>
      <c r="AD115" s="905"/>
      <c r="AE115" s="906"/>
      <c r="AF115" s="907">
        <v>22016</v>
      </c>
      <c r="AG115" s="905"/>
      <c r="AH115" s="905"/>
      <c r="AI115" s="905"/>
      <c r="AJ115" s="906"/>
      <c r="AK115" s="907">
        <v>20375</v>
      </c>
      <c r="AL115" s="905"/>
      <c r="AM115" s="905"/>
      <c r="AN115" s="905"/>
      <c r="AO115" s="906"/>
      <c r="AP115" s="908">
        <v>0.2</v>
      </c>
      <c r="AQ115" s="909"/>
      <c r="AR115" s="909"/>
      <c r="AS115" s="909"/>
      <c r="AT115" s="910"/>
      <c r="AU115" s="900"/>
      <c r="AV115" s="901"/>
      <c r="AW115" s="901"/>
      <c r="AX115" s="901"/>
      <c r="AY115" s="901"/>
      <c r="AZ115" s="876" t="s">
        <v>192</v>
      </c>
      <c r="BA115" s="877"/>
      <c r="BB115" s="877"/>
      <c r="BC115" s="877"/>
      <c r="BD115" s="877"/>
      <c r="BE115" s="877"/>
      <c r="BF115" s="877"/>
      <c r="BG115" s="877"/>
      <c r="BH115" s="877"/>
      <c r="BI115" s="877"/>
      <c r="BJ115" s="877"/>
      <c r="BK115" s="877"/>
      <c r="BL115" s="877"/>
      <c r="BM115" s="877"/>
      <c r="BN115" s="877"/>
      <c r="BO115" s="877"/>
      <c r="BP115" s="878"/>
      <c r="BQ115" s="879" t="s">
        <v>137</v>
      </c>
      <c r="BR115" s="864"/>
      <c r="BS115" s="864"/>
      <c r="BT115" s="864"/>
      <c r="BU115" s="864"/>
      <c r="BV115" s="864" t="s">
        <v>137</v>
      </c>
      <c r="BW115" s="864"/>
      <c r="BX115" s="864"/>
      <c r="BY115" s="864"/>
      <c r="BZ115" s="864"/>
      <c r="CA115" s="864" t="s">
        <v>137</v>
      </c>
      <c r="CB115" s="864"/>
      <c r="CC115" s="864"/>
      <c r="CD115" s="864"/>
      <c r="CE115" s="864"/>
      <c r="CF115" s="874" t="s">
        <v>137</v>
      </c>
      <c r="CG115" s="875"/>
      <c r="CH115" s="875"/>
      <c r="CI115" s="875"/>
      <c r="CJ115" s="875"/>
      <c r="CK115" s="918"/>
      <c r="CL115" s="919"/>
      <c r="CM115" s="876" t="s">
        <v>191</v>
      </c>
      <c r="CN115" s="877"/>
      <c r="CO115" s="877"/>
      <c r="CP115" s="877"/>
      <c r="CQ115" s="877"/>
      <c r="CR115" s="877"/>
      <c r="CS115" s="877"/>
      <c r="CT115" s="877"/>
      <c r="CU115" s="877"/>
      <c r="CV115" s="877"/>
      <c r="CW115" s="877"/>
      <c r="CX115" s="877"/>
      <c r="CY115" s="877"/>
      <c r="CZ115" s="877"/>
      <c r="DA115" s="877"/>
      <c r="DB115" s="877"/>
      <c r="DC115" s="877"/>
      <c r="DD115" s="877"/>
      <c r="DE115" s="877"/>
      <c r="DF115" s="878"/>
      <c r="DG115" s="933" t="s">
        <v>137</v>
      </c>
      <c r="DH115" s="928"/>
      <c r="DI115" s="928"/>
      <c r="DJ115" s="928"/>
      <c r="DK115" s="929"/>
      <c r="DL115" s="927" t="s">
        <v>137</v>
      </c>
      <c r="DM115" s="928"/>
      <c r="DN115" s="928"/>
      <c r="DO115" s="928"/>
      <c r="DP115" s="929"/>
      <c r="DQ115" s="927" t="s">
        <v>137</v>
      </c>
      <c r="DR115" s="928"/>
      <c r="DS115" s="928"/>
      <c r="DT115" s="928"/>
      <c r="DU115" s="929"/>
      <c r="DV115" s="930" t="s">
        <v>137</v>
      </c>
      <c r="DW115" s="931"/>
      <c r="DX115" s="931"/>
      <c r="DY115" s="931"/>
      <c r="DZ115" s="932"/>
    </row>
    <row r="116" spans="1:130" s="262" customFormat="1" ht="26.25" customHeight="1" x14ac:dyDescent="0.15">
      <c r="A116" s="938"/>
      <c r="B116" s="939"/>
      <c r="C116" s="940" t="s">
        <v>190</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137</v>
      </c>
      <c r="AB116" s="928"/>
      <c r="AC116" s="928"/>
      <c r="AD116" s="928"/>
      <c r="AE116" s="929"/>
      <c r="AF116" s="927" t="s">
        <v>137</v>
      </c>
      <c r="AG116" s="928"/>
      <c r="AH116" s="928"/>
      <c r="AI116" s="928"/>
      <c r="AJ116" s="929"/>
      <c r="AK116" s="927" t="s">
        <v>137</v>
      </c>
      <c r="AL116" s="928"/>
      <c r="AM116" s="928"/>
      <c r="AN116" s="928"/>
      <c r="AO116" s="929"/>
      <c r="AP116" s="930" t="s">
        <v>137</v>
      </c>
      <c r="AQ116" s="931"/>
      <c r="AR116" s="931"/>
      <c r="AS116" s="931"/>
      <c r="AT116" s="932"/>
      <c r="AU116" s="900"/>
      <c r="AV116" s="901"/>
      <c r="AW116" s="901"/>
      <c r="AX116" s="901"/>
      <c r="AY116" s="901"/>
      <c r="AZ116" s="942" t="s">
        <v>189</v>
      </c>
      <c r="BA116" s="943"/>
      <c r="BB116" s="943"/>
      <c r="BC116" s="943"/>
      <c r="BD116" s="943"/>
      <c r="BE116" s="943"/>
      <c r="BF116" s="943"/>
      <c r="BG116" s="943"/>
      <c r="BH116" s="943"/>
      <c r="BI116" s="943"/>
      <c r="BJ116" s="943"/>
      <c r="BK116" s="943"/>
      <c r="BL116" s="943"/>
      <c r="BM116" s="943"/>
      <c r="BN116" s="943"/>
      <c r="BO116" s="943"/>
      <c r="BP116" s="944"/>
      <c r="BQ116" s="879" t="s">
        <v>137</v>
      </c>
      <c r="BR116" s="864"/>
      <c r="BS116" s="864"/>
      <c r="BT116" s="864"/>
      <c r="BU116" s="864"/>
      <c r="BV116" s="864" t="s">
        <v>137</v>
      </c>
      <c r="BW116" s="864"/>
      <c r="BX116" s="864"/>
      <c r="BY116" s="864"/>
      <c r="BZ116" s="864"/>
      <c r="CA116" s="864" t="s">
        <v>137</v>
      </c>
      <c r="CB116" s="864"/>
      <c r="CC116" s="864"/>
      <c r="CD116" s="864"/>
      <c r="CE116" s="864"/>
      <c r="CF116" s="874" t="s">
        <v>137</v>
      </c>
      <c r="CG116" s="875"/>
      <c r="CH116" s="875"/>
      <c r="CI116" s="875"/>
      <c r="CJ116" s="875"/>
      <c r="CK116" s="918"/>
      <c r="CL116" s="919"/>
      <c r="CM116" s="876" t="s">
        <v>166</v>
      </c>
      <c r="CN116" s="877"/>
      <c r="CO116" s="877"/>
      <c r="CP116" s="877"/>
      <c r="CQ116" s="877"/>
      <c r="CR116" s="877"/>
      <c r="CS116" s="877"/>
      <c r="CT116" s="877"/>
      <c r="CU116" s="877"/>
      <c r="CV116" s="877"/>
      <c r="CW116" s="877"/>
      <c r="CX116" s="877"/>
      <c r="CY116" s="877"/>
      <c r="CZ116" s="877"/>
      <c r="DA116" s="877"/>
      <c r="DB116" s="877"/>
      <c r="DC116" s="877"/>
      <c r="DD116" s="877"/>
      <c r="DE116" s="877"/>
      <c r="DF116" s="878"/>
      <c r="DG116" s="933" t="s">
        <v>137</v>
      </c>
      <c r="DH116" s="928"/>
      <c r="DI116" s="928"/>
      <c r="DJ116" s="928"/>
      <c r="DK116" s="929"/>
      <c r="DL116" s="927" t="s">
        <v>137</v>
      </c>
      <c r="DM116" s="928"/>
      <c r="DN116" s="928"/>
      <c r="DO116" s="928"/>
      <c r="DP116" s="929"/>
      <c r="DQ116" s="927" t="s">
        <v>137</v>
      </c>
      <c r="DR116" s="928"/>
      <c r="DS116" s="928"/>
      <c r="DT116" s="928"/>
      <c r="DU116" s="929"/>
      <c r="DV116" s="930" t="s">
        <v>137</v>
      </c>
      <c r="DW116" s="931"/>
      <c r="DX116" s="931"/>
      <c r="DY116" s="931"/>
      <c r="DZ116" s="932"/>
    </row>
    <row r="117" spans="1:130" s="262" customFormat="1" ht="26.25" customHeight="1" x14ac:dyDescent="0.15">
      <c r="A117" s="887" t="s">
        <v>124</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945" t="s">
        <v>188</v>
      </c>
      <c r="Z117" s="872"/>
      <c r="AA117" s="946">
        <v>1949756</v>
      </c>
      <c r="AB117" s="947"/>
      <c r="AC117" s="947"/>
      <c r="AD117" s="947"/>
      <c r="AE117" s="948"/>
      <c r="AF117" s="949">
        <v>1959018</v>
      </c>
      <c r="AG117" s="947"/>
      <c r="AH117" s="947"/>
      <c r="AI117" s="947"/>
      <c r="AJ117" s="948"/>
      <c r="AK117" s="949">
        <v>1965441</v>
      </c>
      <c r="AL117" s="947"/>
      <c r="AM117" s="947"/>
      <c r="AN117" s="947"/>
      <c r="AO117" s="948"/>
      <c r="AP117" s="950"/>
      <c r="AQ117" s="951"/>
      <c r="AR117" s="951"/>
      <c r="AS117" s="951"/>
      <c r="AT117" s="952"/>
      <c r="AU117" s="900"/>
      <c r="AV117" s="901"/>
      <c r="AW117" s="901"/>
      <c r="AX117" s="901"/>
      <c r="AY117" s="901"/>
      <c r="AZ117" s="957" t="s">
        <v>187</v>
      </c>
      <c r="BA117" s="958"/>
      <c r="BB117" s="958"/>
      <c r="BC117" s="958"/>
      <c r="BD117" s="958"/>
      <c r="BE117" s="958"/>
      <c r="BF117" s="958"/>
      <c r="BG117" s="958"/>
      <c r="BH117" s="958"/>
      <c r="BI117" s="958"/>
      <c r="BJ117" s="958"/>
      <c r="BK117" s="958"/>
      <c r="BL117" s="958"/>
      <c r="BM117" s="958"/>
      <c r="BN117" s="958"/>
      <c r="BO117" s="958"/>
      <c r="BP117" s="959"/>
      <c r="BQ117" s="879" t="s">
        <v>137</v>
      </c>
      <c r="BR117" s="864"/>
      <c r="BS117" s="864"/>
      <c r="BT117" s="864"/>
      <c r="BU117" s="864"/>
      <c r="BV117" s="864" t="s">
        <v>137</v>
      </c>
      <c r="BW117" s="864"/>
      <c r="BX117" s="864"/>
      <c r="BY117" s="864"/>
      <c r="BZ117" s="864"/>
      <c r="CA117" s="864" t="s">
        <v>137</v>
      </c>
      <c r="CB117" s="864"/>
      <c r="CC117" s="864"/>
      <c r="CD117" s="864"/>
      <c r="CE117" s="864"/>
      <c r="CF117" s="874" t="s">
        <v>137</v>
      </c>
      <c r="CG117" s="875"/>
      <c r="CH117" s="875"/>
      <c r="CI117" s="875"/>
      <c r="CJ117" s="875"/>
      <c r="CK117" s="918"/>
      <c r="CL117" s="919"/>
      <c r="CM117" s="876" t="s">
        <v>163</v>
      </c>
      <c r="CN117" s="877"/>
      <c r="CO117" s="877"/>
      <c r="CP117" s="877"/>
      <c r="CQ117" s="877"/>
      <c r="CR117" s="877"/>
      <c r="CS117" s="877"/>
      <c r="CT117" s="877"/>
      <c r="CU117" s="877"/>
      <c r="CV117" s="877"/>
      <c r="CW117" s="877"/>
      <c r="CX117" s="877"/>
      <c r="CY117" s="877"/>
      <c r="CZ117" s="877"/>
      <c r="DA117" s="877"/>
      <c r="DB117" s="877"/>
      <c r="DC117" s="877"/>
      <c r="DD117" s="877"/>
      <c r="DE117" s="877"/>
      <c r="DF117" s="878"/>
      <c r="DG117" s="933" t="s">
        <v>137</v>
      </c>
      <c r="DH117" s="928"/>
      <c r="DI117" s="928"/>
      <c r="DJ117" s="928"/>
      <c r="DK117" s="929"/>
      <c r="DL117" s="927" t="s">
        <v>137</v>
      </c>
      <c r="DM117" s="928"/>
      <c r="DN117" s="928"/>
      <c r="DO117" s="928"/>
      <c r="DP117" s="929"/>
      <c r="DQ117" s="927" t="s">
        <v>137</v>
      </c>
      <c r="DR117" s="928"/>
      <c r="DS117" s="928"/>
      <c r="DT117" s="928"/>
      <c r="DU117" s="929"/>
      <c r="DV117" s="930" t="s">
        <v>137</v>
      </c>
      <c r="DW117" s="931"/>
      <c r="DX117" s="931"/>
      <c r="DY117" s="931"/>
      <c r="DZ117" s="932"/>
    </row>
    <row r="118" spans="1:130" s="262" customFormat="1" ht="26.25" customHeight="1" x14ac:dyDescent="0.15">
      <c r="A118" s="887" t="s">
        <v>186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0" t="s">
        <v>185</v>
      </c>
      <c r="AB118" s="871"/>
      <c r="AC118" s="871"/>
      <c r="AD118" s="871"/>
      <c r="AE118" s="872"/>
      <c r="AF118" s="870" t="s">
        <v>184</v>
      </c>
      <c r="AG118" s="871"/>
      <c r="AH118" s="871"/>
      <c r="AI118" s="871"/>
      <c r="AJ118" s="872"/>
      <c r="AK118" s="870" t="s">
        <v>183</v>
      </c>
      <c r="AL118" s="871"/>
      <c r="AM118" s="871"/>
      <c r="AN118" s="871"/>
      <c r="AO118" s="872"/>
      <c r="AP118" s="953" t="s">
        <v>182</v>
      </c>
      <c r="AQ118" s="954"/>
      <c r="AR118" s="954"/>
      <c r="AS118" s="954"/>
      <c r="AT118" s="955"/>
      <c r="AU118" s="900"/>
      <c r="AV118" s="901"/>
      <c r="AW118" s="901"/>
      <c r="AX118" s="901"/>
      <c r="AY118" s="901"/>
      <c r="AZ118" s="956" t="s">
        <v>181</v>
      </c>
      <c r="BA118" s="940"/>
      <c r="BB118" s="940"/>
      <c r="BC118" s="940"/>
      <c r="BD118" s="940"/>
      <c r="BE118" s="940"/>
      <c r="BF118" s="940"/>
      <c r="BG118" s="940"/>
      <c r="BH118" s="940"/>
      <c r="BI118" s="940"/>
      <c r="BJ118" s="940"/>
      <c r="BK118" s="940"/>
      <c r="BL118" s="940"/>
      <c r="BM118" s="940"/>
      <c r="BN118" s="940"/>
      <c r="BO118" s="940"/>
      <c r="BP118" s="941"/>
      <c r="BQ118" s="962" t="s">
        <v>137</v>
      </c>
      <c r="BR118" s="960"/>
      <c r="BS118" s="960"/>
      <c r="BT118" s="960"/>
      <c r="BU118" s="960"/>
      <c r="BV118" s="960" t="s">
        <v>137</v>
      </c>
      <c r="BW118" s="960"/>
      <c r="BX118" s="960"/>
      <c r="BY118" s="960"/>
      <c r="BZ118" s="960"/>
      <c r="CA118" s="960" t="s">
        <v>137</v>
      </c>
      <c r="CB118" s="960"/>
      <c r="CC118" s="960"/>
      <c r="CD118" s="960"/>
      <c r="CE118" s="960"/>
      <c r="CF118" s="874" t="s">
        <v>137</v>
      </c>
      <c r="CG118" s="875"/>
      <c r="CH118" s="875"/>
      <c r="CI118" s="875"/>
      <c r="CJ118" s="875"/>
      <c r="CK118" s="918"/>
      <c r="CL118" s="919"/>
      <c r="CM118" s="876" t="s">
        <v>160</v>
      </c>
      <c r="CN118" s="877"/>
      <c r="CO118" s="877"/>
      <c r="CP118" s="877"/>
      <c r="CQ118" s="877"/>
      <c r="CR118" s="877"/>
      <c r="CS118" s="877"/>
      <c r="CT118" s="877"/>
      <c r="CU118" s="877"/>
      <c r="CV118" s="877"/>
      <c r="CW118" s="877"/>
      <c r="CX118" s="877"/>
      <c r="CY118" s="877"/>
      <c r="CZ118" s="877"/>
      <c r="DA118" s="877"/>
      <c r="DB118" s="877"/>
      <c r="DC118" s="877"/>
      <c r="DD118" s="877"/>
      <c r="DE118" s="877"/>
      <c r="DF118" s="878"/>
      <c r="DG118" s="933" t="s">
        <v>137</v>
      </c>
      <c r="DH118" s="928"/>
      <c r="DI118" s="928"/>
      <c r="DJ118" s="928"/>
      <c r="DK118" s="929"/>
      <c r="DL118" s="927" t="s">
        <v>137</v>
      </c>
      <c r="DM118" s="928"/>
      <c r="DN118" s="928"/>
      <c r="DO118" s="928"/>
      <c r="DP118" s="929"/>
      <c r="DQ118" s="927" t="s">
        <v>137</v>
      </c>
      <c r="DR118" s="928"/>
      <c r="DS118" s="928"/>
      <c r="DT118" s="928"/>
      <c r="DU118" s="929"/>
      <c r="DV118" s="930" t="s">
        <v>137</v>
      </c>
      <c r="DW118" s="931"/>
      <c r="DX118" s="931"/>
      <c r="DY118" s="931"/>
      <c r="DZ118" s="932"/>
    </row>
    <row r="119" spans="1:130" s="262" customFormat="1" ht="26.25" customHeight="1" x14ac:dyDescent="0.15">
      <c r="A119" s="1016" t="s">
        <v>180</v>
      </c>
      <c r="B119" s="917"/>
      <c r="C119" s="911" t="s">
        <v>179</v>
      </c>
      <c r="D119" s="889"/>
      <c r="E119" s="889"/>
      <c r="F119" s="889"/>
      <c r="G119" s="889"/>
      <c r="H119" s="889"/>
      <c r="I119" s="889"/>
      <c r="J119" s="889"/>
      <c r="K119" s="889"/>
      <c r="L119" s="889"/>
      <c r="M119" s="889"/>
      <c r="N119" s="889"/>
      <c r="O119" s="889"/>
      <c r="P119" s="889"/>
      <c r="Q119" s="889"/>
      <c r="R119" s="889"/>
      <c r="S119" s="889"/>
      <c r="T119" s="889"/>
      <c r="U119" s="889"/>
      <c r="V119" s="889"/>
      <c r="W119" s="889"/>
      <c r="X119" s="889"/>
      <c r="Y119" s="889"/>
      <c r="Z119" s="890"/>
      <c r="AA119" s="891" t="s">
        <v>137</v>
      </c>
      <c r="AB119" s="892"/>
      <c r="AC119" s="892"/>
      <c r="AD119" s="892"/>
      <c r="AE119" s="893"/>
      <c r="AF119" s="894" t="s">
        <v>137</v>
      </c>
      <c r="AG119" s="892"/>
      <c r="AH119" s="892"/>
      <c r="AI119" s="892"/>
      <c r="AJ119" s="893"/>
      <c r="AK119" s="894" t="s">
        <v>137</v>
      </c>
      <c r="AL119" s="892"/>
      <c r="AM119" s="892"/>
      <c r="AN119" s="892"/>
      <c r="AO119" s="893"/>
      <c r="AP119" s="895" t="s">
        <v>137</v>
      </c>
      <c r="AQ119" s="896"/>
      <c r="AR119" s="896"/>
      <c r="AS119" s="896"/>
      <c r="AT119" s="897"/>
      <c r="AU119" s="902"/>
      <c r="AV119" s="903"/>
      <c r="AW119" s="903"/>
      <c r="AX119" s="903"/>
      <c r="AY119" s="903"/>
      <c r="AZ119" s="272" t="s">
        <v>124</v>
      </c>
      <c r="BA119" s="272"/>
      <c r="BB119" s="272"/>
      <c r="BC119" s="272"/>
      <c r="BD119" s="272"/>
      <c r="BE119" s="272"/>
      <c r="BF119" s="272"/>
      <c r="BG119" s="272"/>
      <c r="BH119" s="272"/>
      <c r="BI119" s="272"/>
      <c r="BJ119" s="272"/>
      <c r="BK119" s="272"/>
      <c r="BL119" s="272"/>
      <c r="BM119" s="272"/>
      <c r="BN119" s="272"/>
      <c r="BO119" s="945" t="s">
        <v>178</v>
      </c>
      <c r="BP119" s="961"/>
      <c r="BQ119" s="962">
        <v>20418180</v>
      </c>
      <c r="BR119" s="960"/>
      <c r="BS119" s="960"/>
      <c r="BT119" s="960"/>
      <c r="BU119" s="960"/>
      <c r="BV119" s="960">
        <v>19101635</v>
      </c>
      <c r="BW119" s="960"/>
      <c r="BX119" s="960"/>
      <c r="BY119" s="960"/>
      <c r="BZ119" s="960"/>
      <c r="CA119" s="960">
        <v>18868827</v>
      </c>
      <c r="CB119" s="960"/>
      <c r="CC119" s="960"/>
      <c r="CD119" s="960"/>
      <c r="CE119" s="960"/>
      <c r="CF119" s="963"/>
      <c r="CG119" s="964"/>
      <c r="CH119" s="964"/>
      <c r="CI119" s="964"/>
      <c r="CJ119" s="965"/>
      <c r="CK119" s="920"/>
      <c r="CL119" s="921"/>
      <c r="CM119" s="956" t="s">
        <v>157</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66">
        <v>82691</v>
      </c>
      <c r="DH119" s="967"/>
      <c r="DI119" s="967"/>
      <c r="DJ119" s="967"/>
      <c r="DK119" s="968"/>
      <c r="DL119" s="969">
        <v>60674</v>
      </c>
      <c r="DM119" s="967"/>
      <c r="DN119" s="967"/>
      <c r="DO119" s="967"/>
      <c r="DP119" s="968"/>
      <c r="DQ119" s="969">
        <v>40299</v>
      </c>
      <c r="DR119" s="967"/>
      <c r="DS119" s="967"/>
      <c r="DT119" s="967"/>
      <c r="DU119" s="968"/>
      <c r="DV119" s="970">
        <v>0.3</v>
      </c>
      <c r="DW119" s="971"/>
      <c r="DX119" s="971"/>
      <c r="DY119" s="971"/>
      <c r="DZ119" s="972"/>
    </row>
    <row r="120" spans="1:130" s="262" customFormat="1" ht="26.25" customHeight="1" x14ac:dyDescent="0.15">
      <c r="A120" s="1017"/>
      <c r="B120" s="919"/>
      <c r="C120" s="876" t="s">
        <v>177</v>
      </c>
      <c r="D120" s="877"/>
      <c r="E120" s="877"/>
      <c r="F120" s="877"/>
      <c r="G120" s="877"/>
      <c r="H120" s="877"/>
      <c r="I120" s="877"/>
      <c r="J120" s="877"/>
      <c r="K120" s="877"/>
      <c r="L120" s="877"/>
      <c r="M120" s="877"/>
      <c r="N120" s="877"/>
      <c r="O120" s="877"/>
      <c r="P120" s="877"/>
      <c r="Q120" s="877"/>
      <c r="R120" s="877"/>
      <c r="S120" s="877"/>
      <c r="T120" s="877"/>
      <c r="U120" s="877"/>
      <c r="V120" s="877"/>
      <c r="W120" s="877"/>
      <c r="X120" s="877"/>
      <c r="Y120" s="877"/>
      <c r="Z120" s="878"/>
      <c r="AA120" s="933" t="s">
        <v>137</v>
      </c>
      <c r="AB120" s="928"/>
      <c r="AC120" s="928"/>
      <c r="AD120" s="928"/>
      <c r="AE120" s="929"/>
      <c r="AF120" s="927" t="s">
        <v>137</v>
      </c>
      <c r="AG120" s="928"/>
      <c r="AH120" s="928"/>
      <c r="AI120" s="928"/>
      <c r="AJ120" s="929"/>
      <c r="AK120" s="927" t="s">
        <v>137</v>
      </c>
      <c r="AL120" s="928"/>
      <c r="AM120" s="928"/>
      <c r="AN120" s="928"/>
      <c r="AO120" s="929"/>
      <c r="AP120" s="930" t="s">
        <v>137</v>
      </c>
      <c r="AQ120" s="931"/>
      <c r="AR120" s="931"/>
      <c r="AS120" s="931"/>
      <c r="AT120" s="932"/>
      <c r="AU120" s="973" t="s">
        <v>176</v>
      </c>
      <c r="AV120" s="974"/>
      <c r="AW120" s="974"/>
      <c r="AX120" s="974"/>
      <c r="AY120" s="975"/>
      <c r="AZ120" s="911" t="s">
        <v>175</v>
      </c>
      <c r="BA120" s="889"/>
      <c r="BB120" s="889"/>
      <c r="BC120" s="889"/>
      <c r="BD120" s="889"/>
      <c r="BE120" s="889"/>
      <c r="BF120" s="889"/>
      <c r="BG120" s="889"/>
      <c r="BH120" s="889"/>
      <c r="BI120" s="889"/>
      <c r="BJ120" s="889"/>
      <c r="BK120" s="889"/>
      <c r="BL120" s="889"/>
      <c r="BM120" s="889"/>
      <c r="BN120" s="889"/>
      <c r="BO120" s="889"/>
      <c r="BP120" s="890"/>
      <c r="BQ120" s="912">
        <v>5022375</v>
      </c>
      <c r="BR120" s="913"/>
      <c r="BS120" s="913"/>
      <c r="BT120" s="913"/>
      <c r="BU120" s="913"/>
      <c r="BV120" s="913">
        <v>5447157</v>
      </c>
      <c r="BW120" s="913"/>
      <c r="BX120" s="913"/>
      <c r="BY120" s="913"/>
      <c r="BZ120" s="913"/>
      <c r="CA120" s="913">
        <v>5482294</v>
      </c>
      <c r="CB120" s="913"/>
      <c r="CC120" s="913"/>
      <c r="CD120" s="913"/>
      <c r="CE120" s="913"/>
      <c r="CF120" s="914">
        <v>43.3</v>
      </c>
      <c r="CG120" s="915"/>
      <c r="CH120" s="915"/>
      <c r="CI120" s="915"/>
      <c r="CJ120" s="915"/>
      <c r="CK120" s="984" t="s">
        <v>174</v>
      </c>
      <c r="CL120" s="985"/>
      <c r="CM120" s="985"/>
      <c r="CN120" s="985"/>
      <c r="CO120" s="986"/>
      <c r="CP120" s="981" t="s">
        <v>173</v>
      </c>
      <c r="CQ120" s="982"/>
      <c r="CR120" s="982"/>
      <c r="CS120" s="982"/>
      <c r="CT120" s="982"/>
      <c r="CU120" s="982"/>
      <c r="CV120" s="982"/>
      <c r="CW120" s="982"/>
      <c r="CX120" s="982"/>
      <c r="CY120" s="982"/>
      <c r="CZ120" s="982"/>
      <c r="DA120" s="982"/>
      <c r="DB120" s="982"/>
      <c r="DC120" s="982"/>
      <c r="DD120" s="982"/>
      <c r="DE120" s="982"/>
      <c r="DF120" s="983"/>
      <c r="DG120" s="912">
        <v>3555306</v>
      </c>
      <c r="DH120" s="913"/>
      <c r="DI120" s="913"/>
      <c r="DJ120" s="913"/>
      <c r="DK120" s="913"/>
      <c r="DL120" s="913">
        <v>3318961</v>
      </c>
      <c r="DM120" s="913"/>
      <c r="DN120" s="913"/>
      <c r="DO120" s="913"/>
      <c r="DP120" s="913"/>
      <c r="DQ120" s="913">
        <v>3158443</v>
      </c>
      <c r="DR120" s="913"/>
      <c r="DS120" s="913"/>
      <c r="DT120" s="913"/>
      <c r="DU120" s="913"/>
      <c r="DV120" s="922">
        <v>24.9</v>
      </c>
      <c r="DW120" s="922"/>
      <c r="DX120" s="922"/>
      <c r="DY120" s="922"/>
      <c r="DZ120" s="923"/>
    </row>
    <row r="121" spans="1:130" s="262" customFormat="1" ht="26.25" customHeight="1" x14ac:dyDescent="0.15">
      <c r="A121" s="1017"/>
      <c r="B121" s="919"/>
      <c r="C121" s="957" t="s">
        <v>172</v>
      </c>
      <c r="D121" s="958"/>
      <c r="E121" s="958"/>
      <c r="F121" s="958"/>
      <c r="G121" s="958"/>
      <c r="H121" s="958"/>
      <c r="I121" s="958"/>
      <c r="J121" s="958"/>
      <c r="K121" s="958"/>
      <c r="L121" s="958"/>
      <c r="M121" s="958"/>
      <c r="N121" s="958"/>
      <c r="O121" s="958"/>
      <c r="P121" s="958"/>
      <c r="Q121" s="958"/>
      <c r="R121" s="958"/>
      <c r="S121" s="958"/>
      <c r="T121" s="958"/>
      <c r="U121" s="958"/>
      <c r="V121" s="958"/>
      <c r="W121" s="958"/>
      <c r="X121" s="958"/>
      <c r="Y121" s="958"/>
      <c r="Z121" s="959"/>
      <c r="AA121" s="933" t="s">
        <v>137</v>
      </c>
      <c r="AB121" s="928"/>
      <c r="AC121" s="928"/>
      <c r="AD121" s="928"/>
      <c r="AE121" s="929"/>
      <c r="AF121" s="927" t="s">
        <v>137</v>
      </c>
      <c r="AG121" s="928"/>
      <c r="AH121" s="928"/>
      <c r="AI121" s="928"/>
      <c r="AJ121" s="929"/>
      <c r="AK121" s="927" t="s">
        <v>137</v>
      </c>
      <c r="AL121" s="928"/>
      <c r="AM121" s="928"/>
      <c r="AN121" s="928"/>
      <c r="AO121" s="929"/>
      <c r="AP121" s="930" t="s">
        <v>137</v>
      </c>
      <c r="AQ121" s="931"/>
      <c r="AR121" s="931"/>
      <c r="AS121" s="931"/>
      <c r="AT121" s="932"/>
      <c r="AU121" s="976"/>
      <c r="AV121" s="977"/>
      <c r="AW121" s="977"/>
      <c r="AX121" s="977"/>
      <c r="AY121" s="978"/>
      <c r="AZ121" s="876" t="s">
        <v>171</v>
      </c>
      <c r="BA121" s="877"/>
      <c r="BB121" s="877"/>
      <c r="BC121" s="877"/>
      <c r="BD121" s="877"/>
      <c r="BE121" s="877"/>
      <c r="BF121" s="877"/>
      <c r="BG121" s="877"/>
      <c r="BH121" s="877"/>
      <c r="BI121" s="877"/>
      <c r="BJ121" s="877"/>
      <c r="BK121" s="877"/>
      <c r="BL121" s="877"/>
      <c r="BM121" s="877"/>
      <c r="BN121" s="877"/>
      <c r="BO121" s="877"/>
      <c r="BP121" s="878"/>
      <c r="BQ121" s="879">
        <v>1087844</v>
      </c>
      <c r="BR121" s="864"/>
      <c r="BS121" s="864"/>
      <c r="BT121" s="864"/>
      <c r="BU121" s="864"/>
      <c r="BV121" s="864">
        <v>1257140</v>
      </c>
      <c r="BW121" s="864"/>
      <c r="BX121" s="864"/>
      <c r="BY121" s="864"/>
      <c r="BZ121" s="864"/>
      <c r="CA121" s="864">
        <v>1154018</v>
      </c>
      <c r="CB121" s="864"/>
      <c r="CC121" s="864"/>
      <c r="CD121" s="864"/>
      <c r="CE121" s="864"/>
      <c r="CF121" s="874">
        <v>9.1</v>
      </c>
      <c r="CG121" s="875"/>
      <c r="CH121" s="875"/>
      <c r="CI121" s="875"/>
      <c r="CJ121" s="875"/>
      <c r="CK121" s="987"/>
      <c r="CL121" s="988"/>
      <c r="CM121" s="988"/>
      <c r="CN121" s="988"/>
      <c r="CO121" s="989"/>
      <c r="CP121" s="999" t="s">
        <v>170</v>
      </c>
      <c r="CQ121" s="1000"/>
      <c r="CR121" s="1000"/>
      <c r="CS121" s="1000"/>
      <c r="CT121" s="1000"/>
      <c r="CU121" s="1000"/>
      <c r="CV121" s="1000"/>
      <c r="CW121" s="1000"/>
      <c r="CX121" s="1000"/>
      <c r="CY121" s="1000"/>
      <c r="CZ121" s="1000"/>
      <c r="DA121" s="1000"/>
      <c r="DB121" s="1000"/>
      <c r="DC121" s="1000"/>
      <c r="DD121" s="1000"/>
      <c r="DE121" s="1000"/>
      <c r="DF121" s="1001"/>
      <c r="DG121" s="879">
        <v>3685</v>
      </c>
      <c r="DH121" s="864"/>
      <c r="DI121" s="864"/>
      <c r="DJ121" s="864"/>
      <c r="DK121" s="864"/>
      <c r="DL121" s="864">
        <v>2937</v>
      </c>
      <c r="DM121" s="864"/>
      <c r="DN121" s="864"/>
      <c r="DO121" s="864"/>
      <c r="DP121" s="864"/>
      <c r="DQ121" s="864">
        <v>2141</v>
      </c>
      <c r="DR121" s="864"/>
      <c r="DS121" s="864"/>
      <c r="DT121" s="864"/>
      <c r="DU121" s="864"/>
      <c r="DV121" s="865">
        <v>0</v>
      </c>
      <c r="DW121" s="865"/>
      <c r="DX121" s="865"/>
      <c r="DY121" s="865"/>
      <c r="DZ121" s="866"/>
    </row>
    <row r="122" spans="1:130" s="262" customFormat="1" ht="26.25" customHeight="1" x14ac:dyDescent="0.15">
      <c r="A122" s="1017"/>
      <c r="B122" s="919"/>
      <c r="C122" s="876" t="s">
        <v>169</v>
      </c>
      <c r="D122" s="877"/>
      <c r="E122" s="877"/>
      <c r="F122" s="877"/>
      <c r="G122" s="877"/>
      <c r="H122" s="877"/>
      <c r="I122" s="877"/>
      <c r="J122" s="877"/>
      <c r="K122" s="877"/>
      <c r="L122" s="877"/>
      <c r="M122" s="877"/>
      <c r="N122" s="877"/>
      <c r="O122" s="877"/>
      <c r="P122" s="877"/>
      <c r="Q122" s="877"/>
      <c r="R122" s="877"/>
      <c r="S122" s="877"/>
      <c r="T122" s="877"/>
      <c r="U122" s="877"/>
      <c r="V122" s="877"/>
      <c r="W122" s="877"/>
      <c r="X122" s="877"/>
      <c r="Y122" s="877"/>
      <c r="Z122" s="878"/>
      <c r="AA122" s="933" t="s">
        <v>137</v>
      </c>
      <c r="AB122" s="928"/>
      <c r="AC122" s="928"/>
      <c r="AD122" s="928"/>
      <c r="AE122" s="929"/>
      <c r="AF122" s="927" t="s">
        <v>137</v>
      </c>
      <c r="AG122" s="928"/>
      <c r="AH122" s="928"/>
      <c r="AI122" s="928"/>
      <c r="AJ122" s="929"/>
      <c r="AK122" s="927" t="s">
        <v>137</v>
      </c>
      <c r="AL122" s="928"/>
      <c r="AM122" s="928"/>
      <c r="AN122" s="928"/>
      <c r="AO122" s="929"/>
      <c r="AP122" s="930" t="s">
        <v>137</v>
      </c>
      <c r="AQ122" s="931"/>
      <c r="AR122" s="931"/>
      <c r="AS122" s="931"/>
      <c r="AT122" s="932"/>
      <c r="AU122" s="976"/>
      <c r="AV122" s="977"/>
      <c r="AW122" s="977"/>
      <c r="AX122" s="977"/>
      <c r="AY122" s="978"/>
      <c r="AZ122" s="956" t="s">
        <v>168</v>
      </c>
      <c r="BA122" s="940"/>
      <c r="BB122" s="940"/>
      <c r="BC122" s="940"/>
      <c r="BD122" s="940"/>
      <c r="BE122" s="940"/>
      <c r="BF122" s="940"/>
      <c r="BG122" s="940"/>
      <c r="BH122" s="940"/>
      <c r="BI122" s="940"/>
      <c r="BJ122" s="940"/>
      <c r="BK122" s="940"/>
      <c r="BL122" s="940"/>
      <c r="BM122" s="940"/>
      <c r="BN122" s="940"/>
      <c r="BO122" s="940"/>
      <c r="BP122" s="941"/>
      <c r="BQ122" s="962">
        <v>15919002</v>
      </c>
      <c r="BR122" s="960"/>
      <c r="BS122" s="960"/>
      <c r="BT122" s="960"/>
      <c r="BU122" s="960"/>
      <c r="BV122" s="960">
        <v>15013702</v>
      </c>
      <c r="BW122" s="960"/>
      <c r="BX122" s="960"/>
      <c r="BY122" s="960"/>
      <c r="BZ122" s="960"/>
      <c r="CA122" s="960">
        <v>14072167</v>
      </c>
      <c r="CB122" s="960"/>
      <c r="CC122" s="960"/>
      <c r="CD122" s="960"/>
      <c r="CE122" s="960"/>
      <c r="CF122" s="997">
        <v>111.1</v>
      </c>
      <c r="CG122" s="998"/>
      <c r="CH122" s="998"/>
      <c r="CI122" s="998"/>
      <c r="CJ122" s="998"/>
      <c r="CK122" s="987"/>
      <c r="CL122" s="988"/>
      <c r="CM122" s="988"/>
      <c r="CN122" s="988"/>
      <c r="CO122" s="989"/>
      <c r="CP122" s="999" t="s">
        <v>167</v>
      </c>
      <c r="CQ122" s="1000"/>
      <c r="CR122" s="1000"/>
      <c r="CS122" s="1000"/>
      <c r="CT122" s="1000"/>
      <c r="CU122" s="1000"/>
      <c r="CV122" s="1000"/>
      <c r="CW122" s="1000"/>
      <c r="CX122" s="1000"/>
      <c r="CY122" s="1000"/>
      <c r="CZ122" s="1000"/>
      <c r="DA122" s="1000"/>
      <c r="DB122" s="1000"/>
      <c r="DC122" s="1000"/>
      <c r="DD122" s="1000"/>
      <c r="DE122" s="1000"/>
      <c r="DF122" s="1001"/>
      <c r="DG122" s="879" t="s">
        <v>137</v>
      </c>
      <c r="DH122" s="864"/>
      <c r="DI122" s="864"/>
      <c r="DJ122" s="864"/>
      <c r="DK122" s="864"/>
      <c r="DL122" s="864" t="s">
        <v>137</v>
      </c>
      <c r="DM122" s="864"/>
      <c r="DN122" s="864"/>
      <c r="DO122" s="864"/>
      <c r="DP122" s="864"/>
      <c r="DQ122" s="864" t="s">
        <v>137</v>
      </c>
      <c r="DR122" s="864"/>
      <c r="DS122" s="864"/>
      <c r="DT122" s="864"/>
      <c r="DU122" s="864"/>
      <c r="DV122" s="865" t="s">
        <v>137</v>
      </c>
      <c r="DW122" s="865"/>
      <c r="DX122" s="865"/>
      <c r="DY122" s="865"/>
      <c r="DZ122" s="866"/>
    </row>
    <row r="123" spans="1:130" s="262" customFormat="1" ht="26.25" customHeight="1" x14ac:dyDescent="0.15">
      <c r="A123" s="1017"/>
      <c r="B123" s="919"/>
      <c r="C123" s="876" t="s">
        <v>166</v>
      </c>
      <c r="D123" s="877"/>
      <c r="E123" s="877"/>
      <c r="F123" s="877"/>
      <c r="G123" s="877"/>
      <c r="H123" s="877"/>
      <c r="I123" s="877"/>
      <c r="J123" s="877"/>
      <c r="K123" s="877"/>
      <c r="L123" s="877"/>
      <c r="M123" s="877"/>
      <c r="N123" s="877"/>
      <c r="O123" s="877"/>
      <c r="P123" s="877"/>
      <c r="Q123" s="877"/>
      <c r="R123" s="877"/>
      <c r="S123" s="877"/>
      <c r="T123" s="877"/>
      <c r="U123" s="877"/>
      <c r="V123" s="877"/>
      <c r="W123" s="877"/>
      <c r="X123" s="877"/>
      <c r="Y123" s="877"/>
      <c r="Z123" s="878"/>
      <c r="AA123" s="933" t="s">
        <v>137</v>
      </c>
      <c r="AB123" s="928"/>
      <c r="AC123" s="928"/>
      <c r="AD123" s="928"/>
      <c r="AE123" s="929"/>
      <c r="AF123" s="927" t="s">
        <v>137</v>
      </c>
      <c r="AG123" s="928"/>
      <c r="AH123" s="928"/>
      <c r="AI123" s="928"/>
      <c r="AJ123" s="929"/>
      <c r="AK123" s="927" t="s">
        <v>137</v>
      </c>
      <c r="AL123" s="928"/>
      <c r="AM123" s="928"/>
      <c r="AN123" s="928"/>
      <c r="AO123" s="929"/>
      <c r="AP123" s="930" t="s">
        <v>137</v>
      </c>
      <c r="AQ123" s="931"/>
      <c r="AR123" s="931"/>
      <c r="AS123" s="931"/>
      <c r="AT123" s="932"/>
      <c r="AU123" s="979"/>
      <c r="AV123" s="980"/>
      <c r="AW123" s="980"/>
      <c r="AX123" s="980"/>
      <c r="AY123" s="980"/>
      <c r="AZ123" s="272" t="s">
        <v>124</v>
      </c>
      <c r="BA123" s="272"/>
      <c r="BB123" s="272"/>
      <c r="BC123" s="272"/>
      <c r="BD123" s="272"/>
      <c r="BE123" s="272"/>
      <c r="BF123" s="272"/>
      <c r="BG123" s="272"/>
      <c r="BH123" s="272"/>
      <c r="BI123" s="272"/>
      <c r="BJ123" s="272"/>
      <c r="BK123" s="272"/>
      <c r="BL123" s="272"/>
      <c r="BM123" s="272"/>
      <c r="BN123" s="272"/>
      <c r="BO123" s="945" t="s">
        <v>165</v>
      </c>
      <c r="BP123" s="961"/>
      <c r="BQ123" s="1014">
        <v>22029221</v>
      </c>
      <c r="BR123" s="1015"/>
      <c r="BS123" s="1015"/>
      <c r="BT123" s="1015"/>
      <c r="BU123" s="1015"/>
      <c r="BV123" s="1015">
        <v>21717999</v>
      </c>
      <c r="BW123" s="1015"/>
      <c r="BX123" s="1015"/>
      <c r="BY123" s="1015"/>
      <c r="BZ123" s="1015"/>
      <c r="CA123" s="1015">
        <v>20708479</v>
      </c>
      <c r="CB123" s="1015"/>
      <c r="CC123" s="1015"/>
      <c r="CD123" s="1015"/>
      <c r="CE123" s="1015"/>
      <c r="CF123" s="963"/>
      <c r="CG123" s="964"/>
      <c r="CH123" s="964"/>
      <c r="CI123" s="964"/>
      <c r="CJ123" s="965"/>
      <c r="CK123" s="987"/>
      <c r="CL123" s="988"/>
      <c r="CM123" s="988"/>
      <c r="CN123" s="988"/>
      <c r="CO123" s="989"/>
      <c r="CP123" s="999" t="s">
        <v>164</v>
      </c>
      <c r="CQ123" s="1000"/>
      <c r="CR123" s="1000"/>
      <c r="CS123" s="1000"/>
      <c r="CT123" s="1000"/>
      <c r="CU123" s="1000"/>
      <c r="CV123" s="1000"/>
      <c r="CW123" s="1000"/>
      <c r="CX123" s="1000"/>
      <c r="CY123" s="1000"/>
      <c r="CZ123" s="1000"/>
      <c r="DA123" s="1000"/>
      <c r="DB123" s="1000"/>
      <c r="DC123" s="1000"/>
      <c r="DD123" s="1000"/>
      <c r="DE123" s="1000"/>
      <c r="DF123" s="1001"/>
      <c r="DG123" s="933" t="s">
        <v>137</v>
      </c>
      <c r="DH123" s="928"/>
      <c r="DI123" s="928"/>
      <c r="DJ123" s="928"/>
      <c r="DK123" s="929"/>
      <c r="DL123" s="927" t="s">
        <v>137</v>
      </c>
      <c r="DM123" s="928"/>
      <c r="DN123" s="928"/>
      <c r="DO123" s="928"/>
      <c r="DP123" s="929"/>
      <c r="DQ123" s="927" t="s">
        <v>137</v>
      </c>
      <c r="DR123" s="928"/>
      <c r="DS123" s="928"/>
      <c r="DT123" s="928"/>
      <c r="DU123" s="929"/>
      <c r="DV123" s="930" t="s">
        <v>137</v>
      </c>
      <c r="DW123" s="931"/>
      <c r="DX123" s="931"/>
      <c r="DY123" s="931"/>
      <c r="DZ123" s="932"/>
    </row>
    <row r="124" spans="1:130" s="262" customFormat="1" ht="26.25" customHeight="1" thickBot="1" x14ac:dyDescent="0.2">
      <c r="A124" s="1017"/>
      <c r="B124" s="919"/>
      <c r="C124" s="876" t="s">
        <v>163</v>
      </c>
      <c r="D124" s="877"/>
      <c r="E124" s="877"/>
      <c r="F124" s="877"/>
      <c r="G124" s="877"/>
      <c r="H124" s="877"/>
      <c r="I124" s="877"/>
      <c r="J124" s="877"/>
      <c r="K124" s="877"/>
      <c r="L124" s="877"/>
      <c r="M124" s="877"/>
      <c r="N124" s="877"/>
      <c r="O124" s="877"/>
      <c r="P124" s="877"/>
      <c r="Q124" s="877"/>
      <c r="R124" s="877"/>
      <c r="S124" s="877"/>
      <c r="T124" s="877"/>
      <c r="U124" s="877"/>
      <c r="V124" s="877"/>
      <c r="W124" s="877"/>
      <c r="X124" s="877"/>
      <c r="Y124" s="877"/>
      <c r="Z124" s="878"/>
      <c r="AA124" s="933" t="s">
        <v>137</v>
      </c>
      <c r="AB124" s="928"/>
      <c r="AC124" s="928"/>
      <c r="AD124" s="928"/>
      <c r="AE124" s="929"/>
      <c r="AF124" s="927" t="s">
        <v>137</v>
      </c>
      <c r="AG124" s="928"/>
      <c r="AH124" s="928"/>
      <c r="AI124" s="928"/>
      <c r="AJ124" s="929"/>
      <c r="AK124" s="927" t="s">
        <v>137</v>
      </c>
      <c r="AL124" s="928"/>
      <c r="AM124" s="928"/>
      <c r="AN124" s="928"/>
      <c r="AO124" s="929"/>
      <c r="AP124" s="930" t="s">
        <v>137</v>
      </c>
      <c r="AQ124" s="931"/>
      <c r="AR124" s="931"/>
      <c r="AS124" s="931"/>
      <c r="AT124" s="932"/>
      <c r="AU124" s="1010" t="s">
        <v>162</v>
      </c>
      <c r="AV124" s="1011"/>
      <c r="AW124" s="1011"/>
      <c r="AX124" s="1011"/>
      <c r="AY124" s="1011"/>
      <c r="AZ124" s="1011"/>
      <c r="BA124" s="1011"/>
      <c r="BB124" s="1011"/>
      <c r="BC124" s="1011"/>
      <c r="BD124" s="1011"/>
      <c r="BE124" s="1011"/>
      <c r="BF124" s="1011"/>
      <c r="BG124" s="1011"/>
      <c r="BH124" s="1011"/>
      <c r="BI124" s="1011"/>
      <c r="BJ124" s="1011"/>
      <c r="BK124" s="1011"/>
      <c r="BL124" s="1011"/>
      <c r="BM124" s="1011"/>
      <c r="BN124" s="1011"/>
      <c r="BO124" s="1011"/>
      <c r="BP124" s="1012"/>
      <c r="BQ124" s="1013" t="s">
        <v>137</v>
      </c>
      <c r="BR124" s="1002"/>
      <c r="BS124" s="1002"/>
      <c r="BT124" s="1002"/>
      <c r="BU124" s="1002"/>
      <c r="BV124" s="1002" t="s">
        <v>137</v>
      </c>
      <c r="BW124" s="1002"/>
      <c r="BX124" s="1002"/>
      <c r="BY124" s="1002"/>
      <c r="BZ124" s="1002"/>
      <c r="CA124" s="1002" t="s">
        <v>137</v>
      </c>
      <c r="CB124" s="1002"/>
      <c r="CC124" s="1002"/>
      <c r="CD124" s="1002"/>
      <c r="CE124" s="1002"/>
      <c r="CF124" s="1003"/>
      <c r="CG124" s="1004"/>
      <c r="CH124" s="1004"/>
      <c r="CI124" s="1004"/>
      <c r="CJ124" s="1005"/>
      <c r="CK124" s="990"/>
      <c r="CL124" s="990"/>
      <c r="CM124" s="990"/>
      <c r="CN124" s="990"/>
      <c r="CO124" s="991"/>
      <c r="CP124" s="999" t="s">
        <v>161</v>
      </c>
      <c r="CQ124" s="1000"/>
      <c r="CR124" s="1000"/>
      <c r="CS124" s="1000"/>
      <c r="CT124" s="1000"/>
      <c r="CU124" s="1000"/>
      <c r="CV124" s="1000"/>
      <c r="CW124" s="1000"/>
      <c r="CX124" s="1000"/>
      <c r="CY124" s="1000"/>
      <c r="CZ124" s="1000"/>
      <c r="DA124" s="1000"/>
      <c r="DB124" s="1000"/>
      <c r="DC124" s="1000"/>
      <c r="DD124" s="1000"/>
      <c r="DE124" s="1000"/>
      <c r="DF124" s="1001"/>
      <c r="DG124" s="966" t="s">
        <v>137</v>
      </c>
      <c r="DH124" s="967"/>
      <c r="DI124" s="967"/>
      <c r="DJ124" s="967"/>
      <c r="DK124" s="968"/>
      <c r="DL124" s="969" t="s">
        <v>137</v>
      </c>
      <c r="DM124" s="967"/>
      <c r="DN124" s="967"/>
      <c r="DO124" s="967"/>
      <c r="DP124" s="968"/>
      <c r="DQ124" s="969" t="s">
        <v>137</v>
      </c>
      <c r="DR124" s="967"/>
      <c r="DS124" s="967"/>
      <c r="DT124" s="967"/>
      <c r="DU124" s="968"/>
      <c r="DV124" s="970" t="s">
        <v>137</v>
      </c>
      <c r="DW124" s="971"/>
      <c r="DX124" s="971"/>
      <c r="DY124" s="971"/>
      <c r="DZ124" s="972"/>
    </row>
    <row r="125" spans="1:130" s="262" customFormat="1" ht="26.25" customHeight="1" x14ac:dyDescent="0.15">
      <c r="A125" s="1017"/>
      <c r="B125" s="919"/>
      <c r="C125" s="876" t="s">
        <v>160</v>
      </c>
      <c r="D125" s="877"/>
      <c r="E125" s="877"/>
      <c r="F125" s="877"/>
      <c r="G125" s="877"/>
      <c r="H125" s="877"/>
      <c r="I125" s="877"/>
      <c r="J125" s="877"/>
      <c r="K125" s="877"/>
      <c r="L125" s="877"/>
      <c r="M125" s="877"/>
      <c r="N125" s="877"/>
      <c r="O125" s="877"/>
      <c r="P125" s="877"/>
      <c r="Q125" s="877"/>
      <c r="R125" s="877"/>
      <c r="S125" s="877"/>
      <c r="T125" s="877"/>
      <c r="U125" s="877"/>
      <c r="V125" s="877"/>
      <c r="W125" s="877"/>
      <c r="X125" s="877"/>
      <c r="Y125" s="877"/>
      <c r="Z125" s="878"/>
      <c r="AA125" s="933">
        <v>22016</v>
      </c>
      <c r="AB125" s="928"/>
      <c r="AC125" s="928"/>
      <c r="AD125" s="928"/>
      <c r="AE125" s="929"/>
      <c r="AF125" s="927">
        <v>22016</v>
      </c>
      <c r="AG125" s="928"/>
      <c r="AH125" s="928"/>
      <c r="AI125" s="928"/>
      <c r="AJ125" s="929"/>
      <c r="AK125" s="927">
        <v>20375</v>
      </c>
      <c r="AL125" s="928"/>
      <c r="AM125" s="928"/>
      <c r="AN125" s="928"/>
      <c r="AO125" s="929"/>
      <c r="AP125" s="930">
        <v>0.2</v>
      </c>
      <c r="AQ125" s="931"/>
      <c r="AR125" s="931"/>
      <c r="AS125" s="931"/>
      <c r="AT125" s="932"/>
      <c r="AU125" s="271"/>
      <c r="AV125" s="270"/>
      <c r="AW125" s="270"/>
      <c r="AX125" s="270"/>
      <c r="AY125" s="270"/>
      <c r="AZ125" s="270"/>
      <c r="BA125" s="270"/>
      <c r="BB125" s="270"/>
      <c r="BC125" s="270"/>
      <c r="BD125" s="270"/>
      <c r="BE125" s="270"/>
      <c r="BF125" s="270"/>
      <c r="BG125" s="270"/>
      <c r="BH125" s="270"/>
      <c r="BI125" s="270"/>
      <c r="BJ125" s="270"/>
      <c r="BK125" s="270"/>
      <c r="BL125" s="270"/>
      <c r="BM125" s="270"/>
      <c r="BN125" s="270"/>
      <c r="BO125" s="270"/>
      <c r="BP125" s="270"/>
      <c r="BQ125" s="268"/>
      <c r="BR125" s="268"/>
      <c r="BS125" s="268"/>
      <c r="BT125" s="268"/>
      <c r="BU125" s="268"/>
      <c r="BV125" s="268"/>
      <c r="BW125" s="268"/>
      <c r="BX125" s="268"/>
      <c r="BY125" s="268"/>
      <c r="BZ125" s="268"/>
      <c r="CA125" s="268"/>
      <c r="CB125" s="268"/>
      <c r="CC125" s="268"/>
      <c r="CD125" s="268"/>
      <c r="CE125" s="268"/>
      <c r="CF125" s="268"/>
      <c r="CG125" s="268"/>
      <c r="CH125" s="268"/>
      <c r="CI125" s="268"/>
      <c r="CJ125" s="267"/>
      <c r="CK125" s="992" t="s">
        <v>159</v>
      </c>
      <c r="CL125" s="985"/>
      <c r="CM125" s="985"/>
      <c r="CN125" s="985"/>
      <c r="CO125" s="986"/>
      <c r="CP125" s="911" t="s">
        <v>158</v>
      </c>
      <c r="CQ125" s="889"/>
      <c r="CR125" s="889"/>
      <c r="CS125" s="889"/>
      <c r="CT125" s="889"/>
      <c r="CU125" s="889"/>
      <c r="CV125" s="889"/>
      <c r="CW125" s="889"/>
      <c r="CX125" s="889"/>
      <c r="CY125" s="889"/>
      <c r="CZ125" s="889"/>
      <c r="DA125" s="889"/>
      <c r="DB125" s="889"/>
      <c r="DC125" s="889"/>
      <c r="DD125" s="889"/>
      <c r="DE125" s="889"/>
      <c r="DF125" s="890"/>
      <c r="DG125" s="912" t="s">
        <v>137</v>
      </c>
      <c r="DH125" s="913"/>
      <c r="DI125" s="913"/>
      <c r="DJ125" s="913"/>
      <c r="DK125" s="913"/>
      <c r="DL125" s="913" t="s">
        <v>137</v>
      </c>
      <c r="DM125" s="913"/>
      <c r="DN125" s="913"/>
      <c r="DO125" s="913"/>
      <c r="DP125" s="913"/>
      <c r="DQ125" s="913" t="s">
        <v>137</v>
      </c>
      <c r="DR125" s="913"/>
      <c r="DS125" s="913"/>
      <c r="DT125" s="913"/>
      <c r="DU125" s="913"/>
      <c r="DV125" s="922" t="s">
        <v>137</v>
      </c>
      <c r="DW125" s="922"/>
      <c r="DX125" s="922"/>
      <c r="DY125" s="922"/>
      <c r="DZ125" s="923"/>
    </row>
    <row r="126" spans="1:130" s="262" customFormat="1" ht="26.25" customHeight="1" thickBot="1" x14ac:dyDescent="0.2">
      <c r="A126" s="1017"/>
      <c r="B126" s="919"/>
      <c r="C126" s="876" t="s">
        <v>157</v>
      </c>
      <c r="D126" s="877"/>
      <c r="E126" s="877"/>
      <c r="F126" s="877"/>
      <c r="G126" s="877"/>
      <c r="H126" s="877"/>
      <c r="I126" s="877"/>
      <c r="J126" s="877"/>
      <c r="K126" s="877"/>
      <c r="L126" s="877"/>
      <c r="M126" s="877"/>
      <c r="N126" s="877"/>
      <c r="O126" s="877"/>
      <c r="P126" s="877"/>
      <c r="Q126" s="877"/>
      <c r="R126" s="877"/>
      <c r="S126" s="877"/>
      <c r="T126" s="877"/>
      <c r="U126" s="877"/>
      <c r="V126" s="877"/>
      <c r="W126" s="877"/>
      <c r="X126" s="877"/>
      <c r="Y126" s="877"/>
      <c r="Z126" s="878"/>
      <c r="AA126" s="933" t="s">
        <v>137</v>
      </c>
      <c r="AB126" s="928"/>
      <c r="AC126" s="928"/>
      <c r="AD126" s="928"/>
      <c r="AE126" s="929"/>
      <c r="AF126" s="927" t="s">
        <v>137</v>
      </c>
      <c r="AG126" s="928"/>
      <c r="AH126" s="928"/>
      <c r="AI126" s="928"/>
      <c r="AJ126" s="929"/>
      <c r="AK126" s="927" t="s">
        <v>137</v>
      </c>
      <c r="AL126" s="928"/>
      <c r="AM126" s="928"/>
      <c r="AN126" s="928"/>
      <c r="AO126" s="929"/>
      <c r="AP126" s="930" t="s">
        <v>137</v>
      </c>
      <c r="AQ126" s="931"/>
      <c r="AR126" s="931"/>
      <c r="AS126" s="931"/>
      <c r="AT126" s="932"/>
      <c r="AU126" s="268"/>
      <c r="AV126" s="268"/>
      <c r="AW126" s="268"/>
      <c r="AX126" s="268"/>
      <c r="AY126" s="268"/>
      <c r="AZ126" s="268"/>
      <c r="BA126" s="268"/>
      <c r="BB126" s="268"/>
      <c r="BC126" s="268"/>
      <c r="BD126" s="268"/>
      <c r="BE126" s="268"/>
      <c r="BF126" s="268"/>
      <c r="BG126" s="268"/>
      <c r="BH126" s="268"/>
      <c r="BI126" s="268"/>
      <c r="BJ126" s="268"/>
      <c r="BK126" s="268"/>
      <c r="BL126" s="268"/>
      <c r="BM126" s="268"/>
      <c r="BN126" s="268"/>
      <c r="BO126" s="268"/>
      <c r="BP126" s="268"/>
      <c r="BQ126" s="268"/>
      <c r="BR126" s="268"/>
      <c r="BS126" s="268"/>
      <c r="BT126" s="268"/>
      <c r="BU126" s="268"/>
      <c r="BV126" s="268"/>
      <c r="BW126" s="268"/>
      <c r="BX126" s="268"/>
      <c r="BY126" s="268"/>
      <c r="BZ126" s="268"/>
      <c r="CA126" s="268"/>
      <c r="CB126" s="268"/>
      <c r="CC126" s="268"/>
      <c r="CD126" s="269"/>
      <c r="CE126" s="269"/>
      <c r="CF126" s="269"/>
      <c r="CG126" s="268"/>
      <c r="CH126" s="268"/>
      <c r="CI126" s="268"/>
      <c r="CJ126" s="267"/>
      <c r="CK126" s="993"/>
      <c r="CL126" s="988"/>
      <c r="CM126" s="988"/>
      <c r="CN126" s="988"/>
      <c r="CO126" s="989"/>
      <c r="CP126" s="876" t="s">
        <v>156</v>
      </c>
      <c r="CQ126" s="877"/>
      <c r="CR126" s="877"/>
      <c r="CS126" s="877"/>
      <c r="CT126" s="877"/>
      <c r="CU126" s="877"/>
      <c r="CV126" s="877"/>
      <c r="CW126" s="877"/>
      <c r="CX126" s="877"/>
      <c r="CY126" s="877"/>
      <c r="CZ126" s="877"/>
      <c r="DA126" s="877"/>
      <c r="DB126" s="877"/>
      <c r="DC126" s="877"/>
      <c r="DD126" s="877"/>
      <c r="DE126" s="877"/>
      <c r="DF126" s="878"/>
      <c r="DG126" s="879" t="s">
        <v>137</v>
      </c>
      <c r="DH126" s="864"/>
      <c r="DI126" s="864"/>
      <c r="DJ126" s="864"/>
      <c r="DK126" s="864"/>
      <c r="DL126" s="864" t="s">
        <v>137</v>
      </c>
      <c r="DM126" s="864"/>
      <c r="DN126" s="864"/>
      <c r="DO126" s="864"/>
      <c r="DP126" s="864"/>
      <c r="DQ126" s="864" t="s">
        <v>137</v>
      </c>
      <c r="DR126" s="864"/>
      <c r="DS126" s="864"/>
      <c r="DT126" s="864"/>
      <c r="DU126" s="864"/>
      <c r="DV126" s="865" t="s">
        <v>137</v>
      </c>
      <c r="DW126" s="865"/>
      <c r="DX126" s="865"/>
      <c r="DY126" s="865"/>
      <c r="DZ126" s="866"/>
    </row>
    <row r="127" spans="1:130" s="262" customFormat="1" ht="26.25" customHeight="1" x14ac:dyDescent="0.15">
      <c r="A127" s="1018"/>
      <c r="B127" s="921"/>
      <c r="C127" s="956" t="s">
        <v>155</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137</v>
      </c>
      <c r="AB127" s="928"/>
      <c r="AC127" s="928"/>
      <c r="AD127" s="928"/>
      <c r="AE127" s="929"/>
      <c r="AF127" s="927" t="s">
        <v>137</v>
      </c>
      <c r="AG127" s="928"/>
      <c r="AH127" s="928"/>
      <c r="AI127" s="928"/>
      <c r="AJ127" s="929"/>
      <c r="AK127" s="927" t="s">
        <v>137</v>
      </c>
      <c r="AL127" s="928"/>
      <c r="AM127" s="928"/>
      <c r="AN127" s="928"/>
      <c r="AO127" s="929"/>
      <c r="AP127" s="930" t="s">
        <v>137</v>
      </c>
      <c r="AQ127" s="931"/>
      <c r="AR127" s="931"/>
      <c r="AS127" s="931"/>
      <c r="AT127" s="932"/>
      <c r="AU127" s="268"/>
      <c r="AV127" s="268"/>
      <c r="AW127" s="268"/>
      <c r="AX127" s="1006" t="s">
        <v>154</v>
      </c>
      <c r="AY127" s="1007"/>
      <c r="AZ127" s="1007"/>
      <c r="BA127" s="1007"/>
      <c r="BB127" s="1007"/>
      <c r="BC127" s="1007"/>
      <c r="BD127" s="1007"/>
      <c r="BE127" s="1008"/>
      <c r="BF127" s="1009" t="s">
        <v>153</v>
      </c>
      <c r="BG127" s="1007"/>
      <c r="BH127" s="1007"/>
      <c r="BI127" s="1007"/>
      <c r="BJ127" s="1007"/>
      <c r="BK127" s="1007"/>
      <c r="BL127" s="1008"/>
      <c r="BM127" s="1009" t="s">
        <v>152</v>
      </c>
      <c r="BN127" s="1007"/>
      <c r="BO127" s="1007"/>
      <c r="BP127" s="1007"/>
      <c r="BQ127" s="1007"/>
      <c r="BR127" s="1007"/>
      <c r="BS127" s="1008"/>
      <c r="BT127" s="1009" t="s">
        <v>151</v>
      </c>
      <c r="BU127" s="1007"/>
      <c r="BV127" s="1007"/>
      <c r="BW127" s="1007"/>
      <c r="BX127" s="1007"/>
      <c r="BY127" s="1007"/>
      <c r="BZ127" s="1019"/>
      <c r="CA127" s="268"/>
      <c r="CB127" s="268"/>
      <c r="CC127" s="268"/>
      <c r="CD127" s="269"/>
      <c r="CE127" s="269"/>
      <c r="CF127" s="269"/>
      <c r="CG127" s="268"/>
      <c r="CH127" s="268"/>
      <c r="CI127" s="268"/>
      <c r="CJ127" s="267"/>
      <c r="CK127" s="993"/>
      <c r="CL127" s="988"/>
      <c r="CM127" s="988"/>
      <c r="CN127" s="988"/>
      <c r="CO127" s="989"/>
      <c r="CP127" s="876" t="s">
        <v>150</v>
      </c>
      <c r="CQ127" s="877"/>
      <c r="CR127" s="877"/>
      <c r="CS127" s="877"/>
      <c r="CT127" s="877"/>
      <c r="CU127" s="877"/>
      <c r="CV127" s="877"/>
      <c r="CW127" s="877"/>
      <c r="CX127" s="877"/>
      <c r="CY127" s="877"/>
      <c r="CZ127" s="877"/>
      <c r="DA127" s="877"/>
      <c r="DB127" s="877"/>
      <c r="DC127" s="877"/>
      <c r="DD127" s="877"/>
      <c r="DE127" s="877"/>
      <c r="DF127" s="878"/>
      <c r="DG127" s="879" t="s">
        <v>137</v>
      </c>
      <c r="DH127" s="864"/>
      <c r="DI127" s="864"/>
      <c r="DJ127" s="864"/>
      <c r="DK127" s="864"/>
      <c r="DL127" s="864" t="s">
        <v>137</v>
      </c>
      <c r="DM127" s="864"/>
      <c r="DN127" s="864"/>
      <c r="DO127" s="864"/>
      <c r="DP127" s="864"/>
      <c r="DQ127" s="864" t="s">
        <v>137</v>
      </c>
      <c r="DR127" s="864"/>
      <c r="DS127" s="864"/>
      <c r="DT127" s="864"/>
      <c r="DU127" s="864"/>
      <c r="DV127" s="865" t="s">
        <v>137</v>
      </c>
      <c r="DW127" s="865"/>
      <c r="DX127" s="865"/>
      <c r="DY127" s="865"/>
      <c r="DZ127" s="866"/>
    </row>
    <row r="128" spans="1:130" s="262" customFormat="1" ht="26.25" customHeight="1" thickBot="1" x14ac:dyDescent="0.2">
      <c r="A128" s="1020" t="s">
        <v>149</v>
      </c>
      <c r="B128" s="1021"/>
      <c r="C128" s="1021"/>
      <c r="D128" s="1021"/>
      <c r="E128" s="1021"/>
      <c r="F128" s="1021"/>
      <c r="G128" s="1021"/>
      <c r="H128" s="1021"/>
      <c r="I128" s="1021"/>
      <c r="J128" s="1021"/>
      <c r="K128" s="1021"/>
      <c r="L128" s="1021"/>
      <c r="M128" s="1021"/>
      <c r="N128" s="1021"/>
      <c r="O128" s="1021"/>
      <c r="P128" s="1021"/>
      <c r="Q128" s="1021"/>
      <c r="R128" s="1021"/>
      <c r="S128" s="1021"/>
      <c r="T128" s="1021"/>
      <c r="U128" s="1021"/>
      <c r="V128" s="1021"/>
      <c r="W128" s="1022" t="s">
        <v>148</v>
      </c>
      <c r="X128" s="1022"/>
      <c r="Y128" s="1022"/>
      <c r="Z128" s="1023"/>
      <c r="AA128" s="1024">
        <v>164189</v>
      </c>
      <c r="AB128" s="1025"/>
      <c r="AC128" s="1025"/>
      <c r="AD128" s="1025"/>
      <c r="AE128" s="1026"/>
      <c r="AF128" s="1027">
        <v>141782</v>
      </c>
      <c r="AG128" s="1025"/>
      <c r="AH128" s="1025"/>
      <c r="AI128" s="1025"/>
      <c r="AJ128" s="1026"/>
      <c r="AK128" s="1027">
        <v>165186</v>
      </c>
      <c r="AL128" s="1025"/>
      <c r="AM128" s="1025"/>
      <c r="AN128" s="1025"/>
      <c r="AO128" s="1026"/>
      <c r="AP128" s="1028"/>
      <c r="AQ128" s="1029"/>
      <c r="AR128" s="1029"/>
      <c r="AS128" s="1029"/>
      <c r="AT128" s="1030"/>
      <c r="AU128" s="268"/>
      <c r="AV128" s="268"/>
      <c r="AW128" s="268"/>
      <c r="AX128" s="888" t="s">
        <v>147</v>
      </c>
      <c r="AY128" s="889"/>
      <c r="AZ128" s="889"/>
      <c r="BA128" s="889"/>
      <c r="BB128" s="889"/>
      <c r="BC128" s="889"/>
      <c r="BD128" s="889"/>
      <c r="BE128" s="890"/>
      <c r="BF128" s="1031" t="s">
        <v>137</v>
      </c>
      <c r="BG128" s="1032"/>
      <c r="BH128" s="1032"/>
      <c r="BI128" s="1032"/>
      <c r="BJ128" s="1032"/>
      <c r="BK128" s="1032"/>
      <c r="BL128" s="1033"/>
      <c r="BM128" s="1031">
        <v>12.86</v>
      </c>
      <c r="BN128" s="1032"/>
      <c r="BO128" s="1032"/>
      <c r="BP128" s="1032"/>
      <c r="BQ128" s="1032"/>
      <c r="BR128" s="1032"/>
      <c r="BS128" s="1033"/>
      <c r="BT128" s="1031">
        <v>20</v>
      </c>
      <c r="BU128" s="1032"/>
      <c r="BV128" s="1032"/>
      <c r="BW128" s="1032"/>
      <c r="BX128" s="1032"/>
      <c r="BY128" s="1032"/>
      <c r="BZ128" s="1034"/>
      <c r="CA128" s="269"/>
      <c r="CB128" s="269"/>
      <c r="CC128" s="269"/>
      <c r="CD128" s="269"/>
      <c r="CE128" s="269"/>
      <c r="CF128" s="269"/>
      <c r="CG128" s="268"/>
      <c r="CH128" s="268"/>
      <c r="CI128" s="268"/>
      <c r="CJ128" s="267"/>
      <c r="CK128" s="994"/>
      <c r="CL128" s="995"/>
      <c r="CM128" s="995"/>
      <c r="CN128" s="995"/>
      <c r="CO128" s="996"/>
      <c r="CP128" s="1035" t="s">
        <v>146</v>
      </c>
      <c r="CQ128" s="734"/>
      <c r="CR128" s="734"/>
      <c r="CS128" s="734"/>
      <c r="CT128" s="734"/>
      <c r="CU128" s="734"/>
      <c r="CV128" s="734"/>
      <c r="CW128" s="734"/>
      <c r="CX128" s="734"/>
      <c r="CY128" s="734"/>
      <c r="CZ128" s="734"/>
      <c r="DA128" s="734"/>
      <c r="DB128" s="734"/>
      <c r="DC128" s="734"/>
      <c r="DD128" s="734"/>
      <c r="DE128" s="734"/>
      <c r="DF128" s="1036"/>
      <c r="DG128" s="1037" t="s">
        <v>137</v>
      </c>
      <c r="DH128" s="1038"/>
      <c r="DI128" s="1038"/>
      <c r="DJ128" s="1038"/>
      <c r="DK128" s="1038"/>
      <c r="DL128" s="1038" t="s">
        <v>137</v>
      </c>
      <c r="DM128" s="1038"/>
      <c r="DN128" s="1038"/>
      <c r="DO128" s="1038"/>
      <c r="DP128" s="1038"/>
      <c r="DQ128" s="1038" t="s">
        <v>137</v>
      </c>
      <c r="DR128" s="1038"/>
      <c r="DS128" s="1038"/>
      <c r="DT128" s="1038"/>
      <c r="DU128" s="1038"/>
      <c r="DV128" s="1039" t="s">
        <v>137</v>
      </c>
      <c r="DW128" s="1039"/>
      <c r="DX128" s="1039"/>
      <c r="DY128" s="1039"/>
      <c r="DZ128" s="1040"/>
    </row>
    <row r="129" spans="1:131" s="262" customFormat="1" ht="26.25" customHeight="1" x14ac:dyDescent="0.15">
      <c r="A129" s="924" t="s">
        <v>145</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41" t="s">
        <v>144</v>
      </c>
      <c r="X129" s="1042"/>
      <c r="Y129" s="1042"/>
      <c r="Z129" s="1043"/>
      <c r="AA129" s="933">
        <v>13276724</v>
      </c>
      <c r="AB129" s="928"/>
      <c r="AC129" s="928"/>
      <c r="AD129" s="928"/>
      <c r="AE129" s="929"/>
      <c r="AF129" s="927">
        <v>13563177</v>
      </c>
      <c r="AG129" s="928"/>
      <c r="AH129" s="928"/>
      <c r="AI129" s="928"/>
      <c r="AJ129" s="929"/>
      <c r="AK129" s="927">
        <v>13963568</v>
      </c>
      <c r="AL129" s="928"/>
      <c r="AM129" s="928"/>
      <c r="AN129" s="928"/>
      <c r="AO129" s="929"/>
      <c r="AP129" s="1044"/>
      <c r="AQ129" s="1045"/>
      <c r="AR129" s="1045"/>
      <c r="AS129" s="1045"/>
      <c r="AT129" s="1046"/>
      <c r="AU129" s="263"/>
      <c r="AV129" s="263"/>
      <c r="AW129" s="263"/>
      <c r="AX129" s="1047" t="s">
        <v>143</v>
      </c>
      <c r="AY129" s="877"/>
      <c r="AZ129" s="877"/>
      <c r="BA129" s="877"/>
      <c r="BB129" s="877"/>
      <c r="BC129" s="877"/>
      <c r="BD129" s="877"/>
      <c r="BE129" s="878"/>
      <c r="BF129" s="1048" t="s">
        <v>137</v>
      </c>
      <c r="BG129" s="1049"/>
      <c r="BH129" s="1049"/>
      <c r="BI129" s="1049"/>
      <c r="BJ129" s="1049"/>
      <c r="BK129" s="1049"/>
      <c r="BL129" s="1050"/>
      <c r="BM129" s="1048">
        <v>17.86</v>
      </c>
      <c r="BN129" s="1049"/>
      <c r="BO129" s="1049"/>
      <c r="BP129" s="1049"/>
      <c r="BQ129" s="1049"/>
      <c r="BR129" s="1049"/>
      <c r="BS129" s="1050"/>
      <c r="BT129" s="1048">
        <v>30</v>
      </c>
      <c r="BU129" s="1049"/>
      <c r="BV129" s="1049"/>
      <c r="BW129" s="1049"/>
      <c r="BX129" s="1049"/>
      <c r="BY129" s="1049"/>
      <c r="BZ129" s="1051"/>
      <c r="CA129" s="264"/>
      <c r="CB129" s="264"/>
      <c r="CC129" s="264"/>
      <c r="CD129" s="264"/>
      <c r="CE129" s="264"/>
      <c r="CF129" s="264"/>
      <c r="CG129" s="264"/>
      <c r="CH129" s="264"/>
      <c r="CI129" s="264"/>
      <c r="CJ129" s="264"/>
      <c r="CK129" s="264"/>
      <c r="CL129" s="264"/>
      <c r="CM129" s="264"/>
      <c r="CN129" s="264"/>
      <c r="CO129" s="264"/>
      <c r="CP129" s="264"/>
      <c r="CQ129" s="264"/>
      <c r="CR129" s="264"/>
      <c r="CS129" s="264"/>
      <c r="CT129" s="264"/>
      <c r="CU129" s="264"/>
      <c r="CV129" s="264"/>
      <c r="CW129" s="264"/>
      <c r="CX129" s="264"/>
      <c r="CY129" s="264"/>
      <c r="CZ129" s="264"/>
      <c r="DA129" s="264"/>
      <c r="DB129" s="264"/>
      <c r="DC129" s="264"/>
      <c r="DD129" s="264"/>
      <c r="DE129" s="264"/>
      <c r="DF129" s="264"/>
      <c r="DG129" s="264"/>
      <c r="DH129" s="264"/>
      <c r="DI129" s="264"/>
      <c r="DJ129" s="264"/>
      <c r="DK129" s="264"/>
      <c r="DL129" s="264"/>
      <c r="DM129" s="264"/>
      <c r="DN129" s="264"/>
      <c r="DO129" s="264"/>
      <c r="DP129" s="263"/>
      <c r="DQ129" s="263"/>
      <c r="DR129" s="263"/>
      <c r="DS129" s="263"/>
      <c r="DT129" s="263"/>
      <c r="DU129" s="263"/>
      <c r="DV129" s="263"/>
      <c r="DW129" s="263"/>
      <c r="DX129" s="263"/>
      <c r="DY129" s="263"/>
      <c r="DZ129" s="263"/>
    </row>
    <row r="130" spans="1:131" s="262" customFormat="1" ht="26.25" customHeight="1" x14ac:dyDescent="0.15">
      <c r="A130" s="924" t="s">
        <v>142</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41" t="s">
        <v>141</v>
      </c>
      <c r="X130" s="1042"/>
      <c r="Y130" s="1042"/>
      <c r="Z130" s="1043"/>
      <c r="AA130" s="933">
        <v>1391403</v>
      </c>
      <c r="AB130" s="928"/>
      <c r="AC130" s="928"/>
      <c r="AD130" s="928"/>
      <c r="AE130" s="929"/>
      <c r="AF130" s="927">
        <v>1350610</v>
      </c>
      <c r="AG130" s="928"/>
      <c r="AH130" s="928"/>
      <c r="AI130" s="928"/>
      <c r="AJ130" s="929"/>
      <c r="AK130" s="927">
        <v>1301564</v>
      </c>
      <c r="AL130" s="928"/>
      <c r="AM130" s="928"/>
      <c r="AN130" s="928"/>
      <c r="AO130" s="929"/>
      <c r="AP130" s="1044"/>
      <c r="AQ130" s="1045"/>
      <c r="AR130" s="1045"/>
      <c r="AS130" s="1045"/>
      <c r="AT130" s="1046"/>
      <c r="AU130" s="263"/>
      <c r="AV130" s="263"/>
      <c r="AW130" s="263"/>
      <c r="AX130" s="1047" t="s">
        <v>140</v>
      </c>
      <c r="AY130" s="877"/>
      <c r="AZ130" s="877"/>
      <c r="BA130" s="877"/>
      <c r="BB130" s="877"/>
      <c r="BC130" s="877"/>
      <c r="BD130" s="877"/>
      <c r="BE130" s="878"/>
      <c r="BF130" s="1052">
        <v>3.6</v>
      </c>
      <c r="BG130" s="1053"/>
      <c r="BH130" s="1053"/>
      <c r="BI130" s="1053"/>
      <c r="BJ130" s="1053"/>
      <c r="BK130" s="1053"/>
      <c r="BL130" s="1054"/>
      <c r="BM130" s="1052">
        <v>25</v>
      </c>
      <c r="BN130" s="1053"/>
      <c r="BO130" s="1053"/>
      <c r="BP130" s="1053"/>
      <c r="BQ130" s="1053"/>
      <c r="BR130" s="1053"/>
      <c r="BS130" s="1054"/>
      <c r="BT130" s="1052">
        <v>35</v>
      </c>
      <c r="BU130" s="1053"/>
      <c r="BV130" s="1053"/>
      <c r="BW130" s="1053"/>
      <c r="BX130" s="1053"/>
      <c r="BY130" s="1053"/>
      <c r="BZ130" s="1055"/>
      <c r="CA130" s="264"/>
      <c r="CB130" s="264"/>
      <c r="CC130" s="264"/>
      <c r="CD130" s="264"/>
      <c r="CE130" s="264"/>
      <c r="CF130" s="264"/>
      <c r="CG130" s="264"/>
      <c r="CH130" s="264"/>
      <c r="CI130" s="264"/>
      <c r="CJ130" s="264"/>
      <c r="CK130" s="264"/>
      <c r="CL130" s="264"/>
      <c r="CM130" s="264"/>
      <c r="CN130" s="264"/>
      <c r="CO130" s="264"/>
      <c r="CP130" s="264"/>
      <c r="CQ130" s="264"/>
      <c r="CR130" s="264"/>
      <c r="CS130" s="264"/>
      <c r="CT130" s="264"/>
      <c r="CU130" s="264"/>
      <c r="CV130" s="264"/>
      <c r="CW130" s="264"/>
      <c r="CX130" s="264"/>
      <c r="CY130" s="264"/>
      <c r="CZ130" s="264"/>
      <c r="DA130" s="264"/>
      <c r="DB130" s="264"/>
      <c r="DC130" s="264"/>
      <c r="DD130" s="264"/>
      <c r="DE130" s="264"/>
      <c r="DF130" s="264"/>
      <c r="DG130" s="264"/>
      <c r="DH130" s="264"/>
      <c r="DI130" s="264"/>
      <c r="DJ130" s="264"/>
      <c r="DK130" s="264"/>
      <c r="DL130" s="264"/>
      <c r="DM130" s="264"/>
      <c r="DN130" s="264"/>
      <c r="DO130" s="264"/>
      <c r="DP130" s="263"/>
      <c r="DQ130" s="263"/>
      <c r="DR130" s="263"/>
      <c r="DS130" s="263"/>
      <c r="DT130" s="263"/>
      <c r="DU130" s="263"/>
      <c r="DV130" s="263"/>
      <c r="DW130" s="263"/>
      <c r="DX130" s="263"/>
      <c r="DY130" s="263"/>
      <c r="DZ130" s="263"/>
    </row>
    <row r="131" spans="1:131" s="262" customFormat="1" ht="26.25" customHeight="1" thickBot="1" x14ac:dyDescent="0.2">
      <c r="A131" s="1056"/>
      <c r="B131" s="1057"/>
      <c r="C131" s="1057"/>
      <c r="D131" s="1057"/>
      <c r="E131" s="1057"/>
      <c r="F131" s="1057"/>
      <c r="G131" s="1057"/>
      <c r="H131" s="1057"/>
      <c r="I131" s="1057"/>
      <c r="J131" s="1057"/>
      <c r="K131" s="1057"/>
      <c r="L131" s="1057"/>
      <c r="M131" s="1057"/>
      <c r="N131" s="1057"/>
      <c r="O131" s="1057"/>
      <c r="P131" s="1057"/>
      <c r="Q131" s="1057"/>
      <c r="R131" s="1057"/>
      <c r="S131" s="1057"/>
      <c r="T131" s="1057"/>
      <c r="U131" s="1057"/>
      <c r="V131" s="1057"/>
      <c r="W131" s="1058" t="s">
        <v>139</v>
      </c>
      <c r="X131" s="1059"/>
      <c r="Y131" s="1059"/>
      <c r="Z131" s="1060"/>
      <c r="AA131" s="966">
        <v>11885321</v>
      </c>
      <c r="AB131" s="967"/>
      <c r="AC131" s="967"/>
      <c r="AD131" s="967"/>
      <c r="AE131" s="968"/>
      <c r="AF131" s="969">
        <v>12212567</v>
      </c>
      <c r="AG131" s="967"/>
      <c r="AH131" s="967"/>
      <c r="AI131" s="967"/>
      <c r="AJ131" s="968"/>
      <c r="AK131" s="969">
        <v>12662004</v>
      </c>
      <c r="AL131" s="967"/>
      <c r="AM131" s="967"/>
      <c r="AN131" s="967"/>
      <c r="AO131" s="968"/>
      <c r="AP131" s="1061"/>
      <c r="AQ131" s="1062"/>
      <c r="AR131" s="1062"/>
      <c r="AS131" s="1062"/>
      <c r="AT131" s="1063"/>
      <c r="AU131" s="263"/>
      <c r="AV131" s="263"/>
      <c r="AW131" s="263"/>
      <c r="AX131" s="1087" t="s">
        <v>138</v>
      </c>
      <c r="AY131" s="734"/>
      <c r="AZ131" s="734"/>
      <c r="BA131" s="734"/>
      <c r="BB131" s="734"/>
      <c r="BC131" s="734"/>
      <c r="BD131" s="734"/>
      <c r="BE131" s="1036"/>
      <c r="BF131" s="1064" t="s">
        <v>137</v>
      </c>
      <c r="BG131" s="1065"/>
      <c r="BH131" s="1065"/>
      <c r="BI131" s="1065"/>
      <c r="BJ131" s="1065"/>
      <c r="BK131" s="1065"/>
      <c r="BL131" s="1066"/>
      <c r="BM131" s="1064">
        <v>350</v>
      </c>
      <c r="BN131" s="1065"/>
      <c r="BO131" s="1065"/>
      <c r="BP131" s="1065"/>
      <c r="BQ131" s="1065"/>
      <c r="BR131" s="1065"/>
      <c r="BS131" s="1066"/>
      <c r="BT131" s="1067"/>
      <c r="BU131" s="1068"/>
      <c r="BV131" s="1068"/>
      <c r="BW131" s="1068"/>
      <c r="BX131" s="1068"/>
      <c r="BY131" s="1068"/>
      <c r="BZ131" s="1069"/>
      <c r="CA131" s="264"/>
      <c r="CB131" s="264"/>
      <c r="CC131" s="264"/>
      <c r="CD131" s="264"/>
      <c r="CE131" s="264"/>
      <c r="CF131" s="264"/>
      <c r="CG131" s="264"/>
      <c r="CH131" s="264"/>
      <c r="CI131" s="264"/>
      <c r="CJ131" s="264"/>
      <c r="CK131" s="264"/>
      <c r="CL131" s="264"/>
      <c r="CM131" s="264"/>
      <c r="CN131" s="264"/>
      <c r="CO131" s="264"/>
      <c r="CP131" s="264"/>
      <c r="CQ131" s="264"/>
      <c r="CR131" s="264"/>
      <c r="CS131" s="264"/>
      <c r="CT131" s="264"/>
      <c r="CU131" s="264"/>
      <c r="CV131" s="264"/>
      <c r="CW131" s="264"/>
      <c r="CX131" s="264"/>
      <c r="CY131" s="264"/>
      <c r="CZ131" s="264"/>
      <c r="DA131" s="264"/>
      <c r="DB131" s="264"/>
      <c r="DC131" s="264"/>
      <c r="DD131" s="264"/>
      <c r="DE131" s="264"/>
      <c r="DF131" s="264"/>
      <c r="DG131" s="264"/>
      <c r="DH131" s="264"/>
      <c r="DI131" s="264"/>
      <c r="DJ131" s="264"/>
      <c r="DK131" s="264"/>
      <c r="DL131" s="264"/>
      <c r="DM131" s="264"/>
      <c r="DN131" s="264"/>
      <c r="DO131" s="264"/>
      <c r="DP131" s="263"/>
      <c r="DQ131" s="263"/>
      <c r="DR131" s="263"/>
      <c r="DS131" s="263"/>
      <c r="DT131" s="263"/>
      <c r="DU131" s="263"/>
      <c r="DV131" s="263"/>
      <c r="DW131" s="263"/>
      <c r="DX131" s="263"/>
      <c r="DY131" s="263"/>
      <c r="DZ131" s="263"/>
    </row>
    <row r="132" spans="1:131" s="262" customFormat="1" ht="26.25" customHeight="1" x14ac:dyDescent="0.15">
      <c r="A132" s="1070" t="s">
        <v>136</v>
      </c>
      <c r="B132" s="1071"/>
      <c r="C132" s="1071"/>
      <c r="D132" s="1071"/>
      <c r="E132" s="1071"/>
      <c r="F132" s="1071"/>
      <c r="G132" s="1071"/>
      <c r="H132" s="1071"/>
      <c r="I132" s="1071"/>
      <c r="J132" s="1071"/>
      <c r="K132" s="1071"/>
      <c r="L132" s="1071"/>
      <c r="M132" s="1071"/>
      <c r="N132" s="1071"/>
      <c r="O132" s="1071"/>
      <c r="P132" s="1071"/>
      <c r="Q132" s="1071"/>
      <c r="R132" s="1071"/>
      <c r="S132" s="1071"/>
      <c r="T132" s="1071"/>
      <c r="U132" s="1071"/>
      <c r="V132" s="1074" t="s">
        <v>135</v>
      </c>
      <c r="W132" s="1074"/>
      <c r="X132" s="1074"/>
      <c r="Y132" s="1074"/>
      <c r="Z132" s="1075"/>
      <c r="AA132" s="1076">
        <v>3.31639339</v>
      </c>
      <c r="AB132" s="1077"/>
      <c r="AC132" s="1077"/>
      <c r="AD132" s="1077"/>
      <c r="AE132" s="1078"/>
      <c r="AF132" s="1079">
        <v>3.8208674720000002</v>
      </c>
      <c r="AG132" s="1077"/>
      <c r="AH132" s="1077"/>
      <c r="AI132" s="1077"/>
      <c r="AJ132" s="1078"/>
      <c r="AK132" s="1079">
        <v>3.9384839870000001</v>
      </c>
      <c r="AL132" s="1077"/>
      <c r="AM132" s="1077"/>
      <c r="AN132" s="1077"/>
      <c r="AO132" s="1078"/>
      <c r="AP132" s="963"/>
      <c r="AQ132" s="964"/>
      <c r="AR132" s="964"/>
      <c r="AS132" s="964"/>
      <c r="AT132" s="1080"/>
      <c r="AU132" s="266"/>
      <c r="AV132" s="263"/>
      <c r="AW132" s="263"/>
      <c r="AX132" s="263"/>
      <c r="AY132" s="263"/>
      <c r="AZ132" s="263"/>
      <c r="BA132" s="263"/>
      <c r="BB132" s="263"/>
      <c r="BC132" s="263"/>
      <c r="BD132" s="263"/>
      <c r="BE132" s="263"/>
      <c r="BF132" s="263"/>
      <c r="BG132" s="263"/>
      <c r="BH132" s="263"/>
      <c r="BI132" s="263"/>
      <c r="BJ132" s="263"/>
      <c r="BK132" s="263"/>
      <c r="BL132" s="263"/>
      <c r="BM132" s="263"/>
      <c r="BN132" s="263"/>
      <c r="BO132" s="263"/>
      <c r="BP132" s="263"/>
      <c r="BQ132" s="263"/>
      <c r="BR132" s="263"/>
      <c r="BS132" s="265"/>
      <c r="BT132" s="263"/>
      <c r="BU132" s="263"/>
      <c r="BV132" s="263"/>
      <c r="BW132" s="263"/>
      <c r="BX132" s="263"/>
      <c r="BY132" s="263"/>
      <c r="BZ132" s="263"/>
      <c r="CA132" s="264"/>
      <c r="CB132" s="264"/>
      <c r="CC132" s="264"/>
      <c r="CD132" s="264"/>
      <c r="CE132" s="264"/>
      <c r="CF132" s="264"/>
      <c r="CG132" s="264"/>
      <c r="CH132" s="264"/>
      <c r="CI132" s="264"/>
      <c r="CJ132" s="264"/>
      <c r="CK132" s="264"/>
      <c r="CL132" s="264"/>
      <c r="CM132" s="264"/>
      <c r="CN132" s="264"/>
      <c r="CO132" s="264"/>
      <c r="CP132" s="264"/>
      <c r="CQ132" s="264"/>
      <c r="CR132" s="264"/>
      <c r="CS132" s="264"/>
      <c r="CT132" s="264"/>
      <c r="CU132" s="264"/>
      <c r="CV132" s="264"/>
      <c r="CW132" s="264"/>
      <c r="CX132" s="264"/>
      <c r="CY132" s="264"/>
      <c r="CZ132" s="264"/>
      <c r="DA132" s="264"/>
      <c r="DB132" s="264"/>
      <c r="DC132" s="264"/>
      <c r="DD132" s="264"/>
      <c r="DE132" s="264"/>
      <c r="DF132" s="264"/>
      <c r="DG132" s="264"/>
      <c r="DH132" s="264"/>
      <c r="DI132" s="264"/>
      <c r="DJ132" s="264"/>
      <c r="DK132" s="264"/>
      <c r="DL132" s="264"/>
      <c r="DM132" s="264"/>
      <c r="DN132" s="264"/>
      <c r="DO132" s="264"/>
      <c r="DP132" s="263"/>
      <c r="DQ132" s="263"/>
      <c r="DR132" s="263"/>
      <c r="DS132" s="263"/>
      <c r="DT132" s="263"/>
      <c r="DU132" s="263"/>
      <c r="DV132" s="263"/>
      <c r="DW132" s="263"/>
      <c r="DX132" s="263"/>
      <c r="DY132" s="263"/>
      <c r="DZ132" s="263"/>
    </row>
    <row r="133" spans="1:131" s="262" customFormat="1" ht="26.25" customHeight="1" thickBot="1" x14ac:dyDescent="0.2">
      <c r="A133" s="1072"/>
      <c r="B133" s="1073"/>
      <c r="C133" s="1073"/>
      <c r="D133" s="1073"/>
      <c r="E133" s="1073"/>
      <c r="F133" s="1073"/>
      <c r="G133" s="1073"/>
      <c r="H133" s="1073"/>
      <c r="I133" s="1073"/>
      <c r="J133" s="1073"/>
      <c r="K133" s="1073"/>
      <c r="L133" s="1073"/>
      <c r="M133" s="1073"/>
      <c r="N133" s="1073"/>
      <c r="O133" s="1073"/>
      <c r="P133" s="1073"/>
      <c r="Q133" s="1073"/>
      <c r="R133" s="1073"/>
      <c r="S133" s="1073"/>
      <c r="T133" s="1073"/>
      <c r="U133" s="1073"/>
      <c r="V133" s="1081" t="s">
        <v>134</v>
      </c>
      <c r="W133" s="1081"/>
      <c r="X133" s="1081"/>
      <c r="Y133" s="1081"/>
      <c r="Z133" s="1082"/>
      <c r="AA133" s="1083">
        <v>3.7</v>
      </c>
      <c r="AB133" s="1084"/>
      <c r="AC133" s="1084"/>
      <c r="AD133" s="1084"/>
      <c r="AE133" s="1085"/>
      <c r="AF133" s="1083">
        <v>3.4</v>
      </c>
      <c r="AG133" s="1084"/>
      <c r="AH133" s="1084"/>
      <c r="AI133" s="1084"/>
      <c r="AJ133" s="1085"/>
      <c r="AK133" s="1083">
        <v>3.6</v>
      </c>
      <c r="AL133" s="1084"/>
      <c r="AM133" s="1084"/>
      <c r="AN133" s="1084"/>
      <c r="AO133" s="1085"/>
      <c r="AP133" s="1003"/>
      <c r="AQ133" s="1004"/>
      <c r="AR133" s="1004"/>
      <c r="AS133" s="1004"/>
      <c r="AT133" s="1086"/>
      <c r="AU133" s="263"/>
      <c r="AV133" s="263"/>
      <c r="AW133" s="263"/>
      <c r="AX133" s="263"/>
      <c r="AY133" s="263"/>
      <c r="AZ133" s="263"/>
      <c r="BA133" s="263"/>
      <c r="BB133" s="263"/>
      <c r="BC133" s="263"/>
      <c r="BD133" s="263"/>
      <c r="BE133" s="263"/>
      <c r="BF133" s="263"/>
      <c r="BG133" s="263"/>
      <c r="BH133" s="263"/>
      <c r="BI133" s="263"/>
      <c r="BJ133" s="263"/>
      <c r="BK133" s="263"/>
      <c r="BL133" s="263"/>
      <c r="BM133" s="263"/>
      <c r="BN133" s="264"/>
      <c r="BO133" s="264"/>
      <c r="BP133" s="264"/>
      <c r="BQ133" s="264"/>
      <c r="BR133" s="264"/>
      <c r="BS133" s="264"/>
      <c r="BT133" s="264"/>
      <c r="BU133" s="264"/>
      <c r="BV133" s="264"/>
      <c r="BW133" s="264"/>
      <c r="BX133" s="264"/>
      <c r="BY133" s="264"/>
      <c r="BZ133" s="264"/>
      <c r="CA133" s="264"/>
      <c r="CB133" s="264"/>
      <c r="CC133" s="264"/>
      <c r="CD133" s="264"/>
      <c r="CE133" s="264"/>
      <c r="CF133" s="264"/>
      <c r="CG133" s="264"/>
      <c r="CH133" s="264"/>
      <c r="CI133" s="264"/>
      <c r="CJ133" s="264"/>
      <c r="CK133" s="264"/>
      <c r="CL133" s="264"/>
      <c r="CM133" s="264"/>
      <c r="CN133" s="264"/>
      <c r="CO133" s="264"/>
      <c r="CP133" s="264"/>
      <c r="CQ133" s="264"/>
      <c r="CR133" s="264"/>
      <c r="CS133" s="264"/>
      <c r="CT133" s="264"/>
      <c r="CU133" s="264"/>
      <c r="CV133" s="264"/>
      <c r="CW133" s="264"/>
      <c r="CX133" s="264"/>
      <c r="CY133" s="264"/>
      <c r="CZ133" s="264"/>
      <c r="DA133" s="264"/>
      <c r="DB133" s="264"/>
      <c r="DC133" s="264"/>
      <c r="DD133" s="264"/>
      <c r="DE133" s="264"/>
      <c r="DF133" s="264"/>
      <c r="DG133" s="264"/>
      <c r="DH133" s="264"/>
      <c r="DI133" s="264"/>
      <c r="DJ133" s="264"/>
      <c r="DK133" s="264"/>
      <c r="DL133" s="264"/>
      <c r="DM133" s="264"/>
      <c r="DN133" s="264"/>
      <c r="DO133" s="264"/>
      <c r="DP133" s="263"/>
      <c r="DQ133" s="263"/>
      <c r="DR133" s="263"/>
      <c r="DS133" s="263"/>
      <c r="DT133" s="263"/>
      <c r="DU133" s="263"/>
      <c r="DV133" s="263"/>
      <c r="DW133" s="263"/>
      <c r="DX133" s="263"/>
      <c r="DY133" s="263"/>
      <c r="DZ133" s="263"/>
    </row>
    <row r="134" spans="1:131" ht="11.25" customHeight="1" x14ac:dyDescent="0.15">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63"/>
      <c r="AV134" s="263"/>
      <c r="AW134" s="263"/>
      <c r="AX134" s="263"/>
      <c r="AY134" s="263"/>
      <c r="AZ134" s="263"/>
      <c r="BA134" s="263"/>
      <c r="BB134" s="263"/>
      <c r="BC134" s="263"/>
      <c r="BD134" s="263"/>
      <c r="BE134" s="263"/>
      <c r="BF134" s="263"/>
      <c r="BG134" s="263"/>
      <c r="BH134" s="263"/>
      <c r="BI134" s="263"/>
      <c r="BJ134" s="263"/>
      <c r="BK134" s="263"/>
      <c r="BL134" s="263"/>
      <c r="BM134" s="263"/>
      <c r="BN134" s="264"/>
      <c r="BO134" s="264"/>
      <c r="BP134" s="264"/>
      <c r="BQ134" s="264"/>
      <c r="BR134" s="264"/>
      <c r="BS134" s="264"/>
      <c r="BT134" s="264"/>
      <c r="BU134" s="264"/>
      <c r="BV134" s="264"/>
      <c r="BW134" s="264"/>
      <c r="BX134" s="264"/>
      <c r="BY134" s="264"/>
      <c r="BZ134" s="264"/>
      <c r="CA134" s="264"/>
      <c r="CB134" s="264"/>
      <c r="CC134" s="264"/>
      <c r="CD134" s="264"/>
      <c r="CE134" s="264"/>
      <c r="CF134" s="264"/>
      <c r="CG134" s="264"/>
      <c r="CH134" s="264"/>
      <c r="CI134" s="264"/>
      <c r="CJ134" s="264"/>
      <c r="CK134" s="264"/>
      <c r="CL134" s="264"/>
      <c r="CM134" s="264"/>
      <c r="CN134" s="264"/>
      <c r="CO134" s="264"/>
      <c r="CP134" s="264"/>
      <c r="CQ134" s="264"/>
      <c r="CR134" s="264"/>
      <c r="CS134" s="264"/>
      <c r="CT134" s="264"/>
      <c r="CU134" s="264"/>
      <c r="CV134" s="264"/>
      <c r="CW134" s="264"/>
      <c r="CX134" s="264"/>
      <c r="CY134" s="264"/>
      <c r="CZ134" s="264"/>
      <c r="DA134" s="264"/>
      <c r="DB134" s="264"/>
      <c r="DC134" s="264"/>
      <c r="DD134" s="264"/>
      <c r="DE134" s="264"/>
      <c r="DF134" s="264"/>
      <c r="DG134" s="264"/>
      <c r="DH134" s="264"/>
      <c r="DI134" s="264"/>
      <c r="DJ134" s="264"/>
      <c r="DK134" s="264"/>
      <c r="DL134" s="264"/>
      <c r="DM134" s="264"/>
      <c r="DN134" s="264"/>
      <c r="DO134" s="264"/>
      <c r="DP134" s="263"/>
      <c r="DQ134" s="263"/>
      <c r="DR134" s="263"/>
      <c r="DS134" s="263"/>
      <c r="DT134" s="263"/>
      <c r="DU134" s="263"/>
      <c r="DV134" s="263"/>
      <c r="DW134" s="263"/>
      <c r="DX134" s="263"/>
      <c r="DY134" s="263"/>
      <c r="DZ134" s="263"/>
      <c r="EA134" s="262"/>
    </row>
    <row r="135" spans="1:131" ht="14.25" hidden="1" x14ac:dyDescent="0.15">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hevo/W1Lm94943ASIyRqXjEun+E1Lra5/QWwaTcRd/P2HMADQB4NY3h0a3lMWuwUCJ+gYdomlWQill1ZNAL6hQ==" saltValue="fE+tYqrOHFmj4uWT8hzMfw==" spinCount="100000" sheet="1" objects="1" scenarios="1" formatRows="0"/>
  <mergeCells count="2035">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19:B127"/>
    <mergeCell ref="C124:Z124"/>
    <mergeCell ref="AA124:AE124"/>
    <mergeCell ref="AF124:AJ124"/>
    <mergeCell ref="AK124:AO124"/>
    <mergeCell ref="AP124:AT124"/>
    <mergeCell ref="AF121:AJ121"/>
    <mergeCell ref="AK121:AO121"/>
    <mergeCell ref="AP121:AT121"/>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X127:BE127"/>
    <mergeCell ref="BF127:BL127"/>
    <mergeCell ref="DL125:DP125"/>
    <mergeCell ref="DQ125:DU125"/>
    <mergeCell ref="DV125:DZ125"/>
    <mergeCell ref="C126:Z126"/>
    <mergeCell ref="AA126:AE126"/>
    <mergeCell ref="AF126:AJ126"/>
    <mergeCell ref="AK126:AO126"/>
    <mergeCell ref="AP126:AT126"/>
    <mergeCell ref="CP123:DF123"/>
    <mergeCell ref="DG123:DK123"/>
    <mergeCell ref="DL126:DP126"/>
    <mergeCell ref="DQ126:DU126"/>
    <mergeCell ref="DV126:DZ126"/>
    <mergeCell ref="C127:Z127"/>
    <mergeCell ref="AA127:AE127"/>
    <mergeCell ref="AF127:AJ127"/>
    <mergeCell ref="AK127:AO127"/>
    <mergeCell ref="AP127:AT127"/>
    <mergeCell ref="AU124:BP124"/>
    <mergeCell ref="BQ124:BU124"/>
    <mergeCell ref="BQ123:BU123"/>
    <mergeCell ref="BV123:BZ123"/>
    <mergeCell ref="CA123:CE123"/>
    <mergeCell ref="CF123:CJ123"/>
    <mergeCell ref="BV124:BZ124"/>
    <mergeCell ref="DL124:DP124"/>
    <mergeCell ref="DL123:DP123"/>
    <mergeCell ref="DQ123:DU123"/>
    <mergeCell ref="DV123:DZ123"/>
    <mergeCell ref="DL120:DP120"/>
    <mergeCell ref="DQ120:DU120"/>
    <mergeCell ref="DV120:DZ120"/>
    <mergeCell ref="DL122:DP122"/>
    <mergeCell ref="DQ122:DU122"/>
    <mergeCell ref="DQ124:DU124"/>
    <mergeCell ref="DV124:DZ124"/>
    <mergeCell ref="C125:Z125"/>
    <mergeCell ref="AA125:AE125"/>
    <mergeCell ref="AF125:AJ125"/>
    <mergeCell ref="AK125:AO125"/>
    <mergeCell ref="AP125:AT125"/>
    <mergeCell ref="CK125:CO128"/>
    <mergeCell ref="CP125:DF125"/>
    <mergeCell ref="DG125:DK125"/>
    <mergeCell ref="DL121:DP121"/>
    <mergeCell ref="DQ121:DU121"/>
    <mergeCell ref="DV121:DZ121"/>
    <mergeCell ref="C122:Z122"/>
    <mergeCell ref="AA122:AE122"/>
    <mergeCell ref="AF122:AJ122"/>
    <mergeCell ref="AK122:AO122"/>
    <mergeCell ref="AP122:AT122"/>
    <mergeCell ref="C121:Z121"/>
    <mergeCell ref="AA121:AE121"/>
    <mergeCell ref="CP126:DF126"/>
    <mergeCell ref="DG126:DK126"/>
    <mergeCell ref="CA122:CE122"/>
    <mergeCell ref="AP123:AT123"/>
    <mergeCell ref="BO123:BP123"/>
    <mergeCell ref="AZ122:BP122"/>
    <mergeCell ref="BQ122:BU122"/>
    <mergeCell ref="BV122:BZ122"/>
    <mergeCell ref="CP120:DF120"/>
    <mergeCell ref="BQ121:BU121"/>
    <mergeCell ref="BV121:BZ121"/>
    <mergeCell ref="CA121:CE121"/>
    <mergeCell ref="CF121:CJ121"/>
    <mergeCell ref="DG122:DK122"/>
    <mergeCell ref="AZ121:BP121"/>
    <mergeCell ref="BQ120:BU120"/>
    <mergeCell ref="BV120:BZ120"/>
    <mergeCell ref="CA120:CE120"/>
    <mergeCell ref="CF120:CJ120"/>
    <mergeCell ref="CK120:CO124"/>
    <mergeCell ref="DG124:DK124"/>
    <mergeCell ref="CF122:CJ122"/>
    <mergeCell ref="CP122:DF122"/>
    <mergeCell ref="CP121:DF121"/>
    <mergeCell ref="DG121:DK121"/>
    <mergeCell ref="CA124:CE124"/>
    <mergeCell ref="CF124:CJ124"/>
    <mergeCell ref="CP124:DF124"/>
    <mergeCell ref="DG120:DK120"/>
    <mergeCell ref="DL118:DP118"/>
    <mergeCell ref="DQ118:DU118"/>
    <mergeCell ref="DV118:DZ118"/>
    <mergeCell ref="C119:Z119"/>
    <mergeCell ref="AA119:AE119"/>
    <mergeCell ref="AF119:AJ119"/>
    <mergeCell ref="AK119:AO119"/>
    <mergeCell ref="AP119:AT119"/>
    <mergeCell ref="BO119:BP119"/>
    <mergeCell ref="BQ118:BU118"/>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U120:AY123"/>
    <mergeCell ref="AZ120:BP120"/>
    <mergeCell ref="DV122:DZ122"/>
    <mergeCell ref="C123:Z123"/>
    <mergeCell ref="AA123:AE123"/>
    <mergeCell ref="AF123:AJ123"/>
    <mergeCell ref="AK123:AO123"/>
    <mergeCell ref="C116:Z116"/>
    <mergeCell ref="AA116:AE116"/>
    <mergeCell ref="AF116:AJ116"/>
    <mergeCell ref="AK116:AO116"/>
    <mergeCell ref="AP116:AT116"/>
    <mergeCell ref="AZ116:BP116"/>
    <mergeCell ref="CA117:CE117"/>
    <mergeCell ref="CF117:CJ117"/>
    <mergeCell ref="CM117:DF117"/>
    <mergeCell ref="A117:X117"/>
    <mergeCell ref="Y117:Z117"/>
    <mergeCell ref="AA117:AE117"/>
    <mergeCell ref="AF117:AJ117"/>
    <mergeCell ref="AK117:AO117"/>
    <mergeCell ref="AP117:AT117"/>
    <mergeCell ref="DV117:DZ117"/>
    <mergeCell ref="A118:Z118"/>
    <mergeCell ref="AA118:AE118"/>
    <mergeCell ref="AF118:AJ118"/>
    <mergeCell ref="AK118:AO118"/>
    <mergeCell ref="AP118:AT118"/>
    <mergeCell ref="AZ118:BP118"/>
    <mergeCell ref="AZ117:BP117"/>
    <mergeCell ref="BQ117:BU117"/>
    <mergeCell ref="BV117:BZ117"/>
    <mergeCell ref="BV118:BZ118"/>
    <mergeCell ref="CA118:CE118"/>
    <mergeCell ref="CF118:CJ118"/>
    <mergeCell ref="CM118:DF118"/>
    <mergeCell ref="DG118:DK118"/>
    <mergeCell ref="CF113:CJ113"/>
    <mergeCell ref="CM113:DF113"/>
    <mergeCell ref="DG113:DK113"/>
    <mergeCell ref="CF116:CJ116"/>
    <mergeCell ref="CM116:DF116"/>
    <mergeCell ref="DG116:DK116"/>
    <mergeCell ref="DG114:DK114"/>
    <mergeCell ref="AK114:AO114"/>
    <mergeCell ref="AP114:AT114"/>
    <mergeCell ref="AZ114:BP114"/>
    <mergeCell ref="BQ114:BU114"/>
    <mergeCell ref="BQ113:BU113"/>
    <mergeCell ref="BV113:BZ113"/>
    <mergeCell ref="DG115:DK115"/>
    <mergeCell ref="DL115:DP115"/>
    <mergeCell ref="DQ115:DU115"/>
    <mergeCell ref="DG117:DK117"/>
    <mergeCell ref="DL117:DP117"/>
    <mergeCell ref="DQ117:DU117"/>
    <mergeCell ref="DL116:DP116"/>
    <mergeCell ref="DQ116:DU116"/>
    <mergeCell ref="BQ116:BU116"/>
    <mergeCell ref="BV116:BZ116"/>
    <mergeCell ref="CA116:CE116"/>
    <mergeCell ref="CA115:CE115"/>
    <mergeCell ref="CF115:CJ115"/>
    <mergeCell ref="CM115:DF115"/>
    <mergeCell ref="DQ113:DU113"/>
    <mergeCell ref="DV113:DZ113"/>
    <mergeCell ref="C114:Z114"/>
    <mergeCell ref="AA114:AE114"/>
    <mergeCell ref="AF114:AJ114"/>
    <mergeCell ref="AP115:AT115"/>
    <mergeCell ref="AZ115:BP115"/>
    <mergeCell ref="BQ115:BU115"/>
    <mergeCell ref="BV115:BZ115"/>
    <mergeCell ref="BV114:BZ114"/>
    <mergeCell ref="CA114:CE114"/>
    <mergeCell ref="A112:B116"/>
    <mergeCell ref="C112:Z112"/>
    <mergeCell ref="AA112:AE112"/>
    <mergeCell ref="AF112:AJ112"/>
    <mergeCell ref="AK112:AO112"/>
    <mergeCell ref="AP112:AT112"/>
    <mergeCell ref="C115:Z115"/>
    <mergeCell ref="AA115:AE115"/>
    <mergeCell ref="AF115:AJ115"/>
    <mergeCell ref="AK115:AO115"/>
    <mergeCell ref="DV116:DZ116"/>
    <mergeCell ref="DV115:DZ115"/>
    <mergeCell ref="BV112:BZ112"/>
    <mergeCell ref="CA112:CE112"/>
    <mergeCell ref="CF112:CJ112"/>
    <mergeCell ref="CM112:DF112"/>
    <mergeCell ref="DQ114:DU114"/>
    <mergeCell ref="DV114:DZ114"/>
    <mergeCell ref="CF114:CJ114"/>
    <mergeCell ref="CM114:DF114"/>
    <mergeCell ref="CA113:CE113"/>
    <mergeCell ref="DG112:DK112"/>
    <mergeCell ref="DL112:DP112"/>
    <mergeCell ref="DQ112:DU112"/>
    <mergeCell ref="DV112:DZ112"/>
    <mergeCell ref="C113:Z113"/>
    <mergeCell ref="AA113:AE113"/>
    <mergeCell ref="AF113:AJ113"/>
    <mergeCell ref="AK113:AO113"/>
    <mergeCell ref="AP113:AT113"/>
    <mergeCell ref="AZ113:BP113"/>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DL114:DP114"/>
    <mergeCell ref="DL113:DP113"/>
    <mergeCell ref="AK109:AO109"/>
    <mergeCell ref="AP109:AT109"/>
    <mergeCell ref="CF111:CJ111"/>
    <mergeCell ref="CM111:DF111"/>
    <mergeCell ref="DG111:DK111"/>
    <mergeCell ref="DL111:DP111"/>
    <mergeCell ref="CF109:CJ109"/>
    <mergeCell ref="CK109:DF109"/>
    <mergeCell ref="DV102:DZ102"/>
    <mergeCell ref="BQ103:DZ103"/>
    <mergeCell ref="BQ104:DZ104"/>
    <mergeCell ref="A108:AT108"/>
    <mergeCell ref="AU108:DZ108"/>
    <mergeCell ref="A109:Z109"/>
    <mergeCell ref="AA109:AE109"/>
    <mergeCell ref="AF109:AJ109"/>
    <mergeCell ref="A110:Z110"/>
    <mergeCell ref="AA110:AE110"/>
    <mergeCell ref="AF110:AJ110"/>
    <mergeCell ref="AK110:AO110"/>
    <mergeCell ref="AP110:AT110"/>
    <mergeCell ref="AU110:AY119"/>
    <mergeCell ref="AZ112:BP112"/>
    <mergeCell ref="BQ112:BU112"/>
    <mergeCell ref="DG109:DK109"/>
    <mergeCell ref="DL109:DP109"/>
    <mergeCell ref="DQ109:DU109"/>
    <mergeCell ref="DV109:DZ109"/>
    <mergeCell ref="AU109:BP109"/>
    <mergeCell ref="BQ109:BU109"/>
    <mergeCell ref="BV109:BZ109"/>
    <mergeCell ref="CA109:CE109"/>
    <mergeCell ref="DL102:DP102"/>
    <mergeCell ref="DQ102:DU102"/>
    <mergeCell ref="DV100:DZ100"/>
    <mergeCell ref="BS101:CG101"/>
    <mergeCell ref="CH101:CL101"/>
    <mergeCell ref="CM101:CQ101"/>
    <mergeCell ref="CR101:CV101"/>
    <mergeCell ref="CW101:DA101"/>
    <mergeCell ref="DB101:DF101"/>
    <mergeCell ref="DG101:DK101"/>
    <mergeCell ref="DQ111:DU111"/>
    <mergeCell ref="DV111:DZ111"/>
    <mergeCell ref="DV101:DZ101"/>
    <mergeCell ref="BR102:CG102"/>
    <mergeCell ref="CH102:CL102"/>
    <mergeCell ref="CM102:CQ102"/>
    <mergeCell ref="CR102:CV102"/>
    <mergeCell ref="CW102:DA102"/>
    <mergeCell ref="DB102:DF102"/>
    <mergeCell ref="DG102:DK102"/>
    <mergeCell ref="DL100:DP100"/>
    <mergeCell ref="DQ100:DU100"/>
    <mergeCell ref="DV98:DZ98"/>
    <mergeCell ref="BS99:CG99"/>
    <mergeCell ref="CH99:CL99"/>
    <mergeCell ref="CM99:CQ99"/>
    <mergeCell ref="CR99:CV99"/>
    <mergeCell ref="CW99:DA99"/>
    <mergeCell ref="DB99:DF99"/>
    <mergeCell ref="DG99:DK99"/>
    <mergeCell ref="DL101:DP101"/>
    <mergeCell ref="DQ101:DU101"/>
    <mergeCell ref="DV99:DZ99"/>
    <mergeCell ref="BS100:CG100"/>
    <mergeCell ref="CH100:CL100"/>
    <mergeCell ref="CM100:CQ100"/>
    <mergeCell ref="CR100:CV100"/>
    <mergeCell ref="CW100:DA100"/>
    <mergeCell ref="DB100:DF100"/>
    <mergeCell ref="DG100:DK100"/>
    <mergeCell ref="DL98:DP98"/>
    <mergeCell ref="DQ98:DU98"/>
    <mergeCell ref="DV96:DZ96"/>
    <mergeCell ref="BS97:CG97"/>
    <mergeCell ref="CH97:CL97"/>
    <mergeCell ref="CM97:CQ97"/>
    <mergeCell ref="CR97:CV97"/>
    <mergeCell ref="CW97:DA97"/>
    <mergeCell ref="DB97:DF97"/>
    <mergeCell ref="DG97:DK97"/>
    <mergeCell ref="DL99:DP99"/>
    <mergeCell ref="DQ99:DU99"/>
    <mergeCell ref="DV97:DZ97"/>
    <mergeCell ref="BS98:CG98"/>
    <mergeCell ref="CH98:CL98"/>
    <mergeCell ref="CM98:CQ98"/>
    <mergeCell ref="CR98:CV98"/>
    <mergeCell ref="CW98:DA98"/>
    <mergeCell ref="DB98:DF98"/>
    <mergeCell ref="DG98:DK98"/>
    <mergeCell ref="DL96:DP96"/>
    <mergeCell ref="DQ96:DU96"/>
    <mergeCell ref="DV94:DZ94"/>
    <mergeCell ref="BS95:CG95"/>
    <mergeCell ref="CH95:CL95"/>
    <mergeCell ref="CM95:CQ95"/>
    <mergeCell ref="CR95:CV95"/>
    <mergeCell ref="CW95:DA95"/>
    <mergeCell ref="DB95:DF95"/>
    <mergeCell ref="DG95:DK95"/>
    <mergeCell ref="DL97:DP97"/>
    <mergeCell ref="DQ97:DU97"/>
    <mergeCell ref="DV95:DZ95"/>
    <mergeCell ref="BS96:CG96"/>
    <mergeCell ref="CH96:CL96"/>
    <mergeCell ref="CM96:CQ96"/>
    <mergeCell ref="CR96:CV96"/>
    <mergeCell ref="CW96:DA96"/>
    <mergeCell ref="DB96:DF96"/>
    <mergeCell ref="DG96:DK96"/>
    <mergeCell ref="DL94:DP94"/>
    <mergeCell ref="DQ94:DU94"/>
    <mergeCell ref="DV92:DZ92"/>
    <mergeCell ref="BS93:CG93"/>
    <mergeCell ref="CH93:CL93"/>
    <mergeCell ref="CM93:CQ93"/>
    <mergeCell ref="CR93:CV93"/>
    <mergeCell ref="CW93:DA93"/>
    <mergeCell ref="DB93:DF93"/>
    <mergeCell ref="DG93:DK93"/>
    <mergeCell ref="DL95:DP95"/>
    <mergeCell ref="DQ95:DU95"/>
    <mergeCell ref="DV93:DZ93"/>
    <mergeCell ref="BS94:CG94"/>
    <mergeCell ref="CH94:CL94"/>
    <mergeCell ref="CM94:CQ94"/>
    <mergeCell ref="CR94:CV94"/>
    <mergeCell ref="CW94:DA94"/>
    <mergeCell ref="DB94:DF94"/>
    <mergeCell ref="DG94:DK94"/>
    <mergeCell ref="DL92:DP92"/>
    <mergeCell ref="DQ92:DU92"/>
    <mergeCell ref="DV90:DZ90"/>
    <mergeCell ref="BS91:CG91"/>
    <mergeCell ref="CH91:CL91"/>
    <mergeCell ref="CM91:CQ91"/>
    <mergeCell ref="CR91:CV91"/>
    <mergeCell ref="CW91:DA91"/>
    <mergeCell ref="DB91:DF91"/>
    <mergeCell ref="DG91:DK91"/>
    <mergeCell ref="DL93:DP93"/>
    <mergeCell ref="DQ93:DU93"/>
    <mergeCell ref="DV91:DZ91"/>
    <mergeCell ref="BS92:CG92"/>
    <mergeCell ref="CH92:CL92"/>
    <mergeCell ref="CM92:CQ92"/>
    <mergeCell ref="CR92:CV92"/>
    <mergeCell ref="CW92:DA92"/>
    <mergeCell ref="DB92:DF92"/>
    <mergeCell ref="DG92:DK92"/>
    <mergeCell ref="DL90:DP90"/>
    <mergeCell ref="DQ90:DU90"/>
    <mergeCell ref="DV88:DZ88"/>
    <mergeCell ref="BS89:CG89"/>
    <mergeCell ref="CH89:CL89"/>
    <mergeCell ref="CM89:CQ89"/>
    <mergeCell ref="CR89:CV89"/>
    <mergeCell ref="CW89:DA89"/>
    <mergeCell ref="DB89:DF89"/>
    <mergeCell ref="DG89:DK89"/>
    <mergeCell ref="DL91:DP91"/>
    <mergeCell ref="DQ91:DU91"/>
    <mergeCell ref="DV89:DZ89"/>
    <mergeCell ref="BS90:CG90"/>
    <mergeCell ref="CH90:CL90"/>
    <mergeCell ref="CM90:CQ90"/>
    <mergeCell ref="CR90:CV90"/>
    <mergeCell ref="CW90:DA90"/>
    <mergeCell ref="DB90:DF90"/>
    <mergeCell ref="DG90:DK90"/>
    <mergeCell ref="B88:P88"/>
    <mergeCell ref="Q88:U88"/>
    <mergeCell ref="V88:Z88"/>
    <mergeCell ref="AA88:AE88"/>
    <mergeCell ref="AF88:AJ88"/>
    <mergeCell ref="AK88:AO88"/>
    <mergeCell ref="AP88:AT88"/>
    <mergeCell ref="AU88:AY88"/>
    <mergeCell ref="AZ88:BD88"/>
    <mergeCell ref="BS88:CG88"/>
    <mergeCell ref="CH88:CL88"/>
    <mergeCell ref="CM88:CQ88"/>
    <mergeCell ref="DL89:DP89"/>
    <mergeCell ref="DQ89:DU89"/>
    <mergeCell ref="CR88:CV88"/>
    <mergeCell ref="CW88:DA88"/>
    <mergeCell ref="DB88:DF88"/>
    <mergeCell ref="DG88:DK88"/>
    <mergeCell ref="DL88:DP88"/>
    <mergeCell ref="DQ88:DU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DV70:DZ70"/>
    <mergeCell ref="DG70:DK70"/>
    <mergeCell ref="DL70:DP70"/>
    <mergeCell ref="DQ70:DU70"/>
    <mergeCell ref="DV68:DZ68"/>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V69:DZ69"/>
    <mergeCell ref="B70:P70"/>
    <mergeCell ref="Q70:U70"/>
    <mergeCell ref="V70:Z70"/>
    <mergeCell ref="AA70:AE70"/>
    <mergeCell ref="AF70:AJ70"/>
    <mergeCell ref="CH70:CL70"/>
    <mergeCell ref="CM70:CQ70"/>
    <mergeCell ref="CW67:DA67"/>
    <mergeCell ref="DB67:DF67"/>
    <mergeCell ref="DG67:DK67"/>
    <mergeCell ref="DL67:DP67"/>
    <mergeCell ref="DB69:DF69"/>
    <mergeCell ref="CR68:CV68"/>
    <mergeCell ref="CM68:CQ68"/>
    <mergeCell ref="AP71:AT71"/>
    <mergeCell ref="AU71:AY71"/>
    <mergeCell ref="AZ71:BD71"/>
    <mergeCell ref="CR70:CV70"/>
    <mergeCell ref="CW70:DA70"/>
    <mergeCell ref="DB70:DF70"/>
    <mergeCell ref="AP70:AT70"/>
    <mergeCell ref="AU70:AY70"/>
    <mergeCell ref="AZ70:BD70"/>
    <mergeCell ref="BS70:CG70"/>
    <mergeCell ref="B71:P71"/>
    <mergeCell ref="Q71:U71"/>
    <mergeCell ref="V71:Z71"/>
    <mergeCell ref="AA71:AE71"/>
    <mergeCell ref="AF71:AJ71"/>
    <mergeCell ref="AK71:AO71"/>
    <mergeCell ref="CW68:DA68"/>
    <mergeCell ref="B69:P69"/>
    <mergeCell ref="Q69:U69"/>
    <mergeCell ref="V69:Z69"/>
    <mergeCell ref="AA69:AE69"/>
    <mergeCell ref="AF69:AJ69"/>
    <mergeCell ref="AK69:AO69"/>
    <mergeCell ref="AK70:AO70"/>
    <mergeCell ref="BS69:CG69"/>
    <mergeCell ref="CH69:CL69"/>
    <mergeCell ref="CM69:CQ69"/>
    <mergeCell ref="CR69:CV69"/>
    <mergeCell ref="CW69:DA69"/>
    <mergeCell ref="AP69:AT69"/>
    <mergeCell ref="AU69:AY69"/>
    <mergeCell ref="AZ69:BD69"/>
    <mergeCell ref="DQ67:DU67"/>
    <mergeCell ref="DG69:DK69"/>
    <mergeCell ref="DL69:DP69"/>
    <mergeCell ref="DQ69:DU69"/>
    <mergeCell ref="DB68:DF68"/>
    <mergeCell ref="DG68:DK68"/>
    <mergeCell ref="DL68:DP68"/>
    <mergeCell ref="DQ68:DU68"/>
    <mergeCell ref="A66:P67"/>
    <mergeCell ref="Q66:U67"/>
    <mergeCell ref="V66:Z67"/>
    <mergeCell ref="AA66:AE67"/>
    <mergeCell ref="AF66:AJ67"/>
    <mergeCell ref="AK66:AO67"/>
    <mergeCell ref="AP66:AT67"/>
    <mergeCell ref="B68:P68"/>
    <mergeCell ref="Q68:U68"/>
    <mergeCell ref="V68:Z68"/>
    <mergeCell ref="AA68:AE68"/>
    <mergeCell ref="AF68:AJ68"/>
    <mergeCell ref="AK68:AO68"/>
    <mergeCell ref="CR66:CV66"/>
    <mergeCell ref="BS67:CG67"/>
    <mergeCell ref="CH67:CL67"/>
    <mergeCell ref="CM67:CQ67"/>
    <mergeCell ref="CR67:CV67"/>
    <mergeCell ref="AP68:AT68"/>
    <mergeCell ref="AU68:AY68"/>
    <mergeCell ref="AZ68:BD68"/>
    <mergeCell ref="BS68:CG68"/>
    <mergeCell ref="CH68:CL68"/>
    <mergeCell ref="DV67:DZ67"/>
    <mergeCell ref="CW66:DA66"/>
    <mergeCell ref="DB66:DF66"/>
    <mergeCell ref="DG66:DK66"/>
    <mergeCell ref="DL66:DP66"/>
    <mergeCell ref="DQ66:DU66"/>
    <mergeCell ref="DV66:DZ66"/>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CR64:CV64"/>
    <mergeCell ref="CW64:DA64"/>
    <mergeCell ref="DB64:DF64"/>
    <mergeCell ref="DG64:DK64"/>
    <mergeCell ref="CH63:CL63"/>
    <mergeCell ref="CM63:CQ63"/>
    <mergeCell ref="CR63:CV63"/>
    <mergeCell ref="CW63:DA63"/>
    <mergeCell ref="DB63:DF63"/>
    <mergeCell ref="DG63:DK63"/>
    <mergeCell ref="AU66:AY67"/>
    <mergeCell ref="AZ66:BD67"/>
    <mergeCell ref="BS66:CG66"/>
    <mergeCell ref="CH66:CL66"/>
    <mergeCell ref="CM66:CQ66"/>
    <mergeCell ref="BS64:CG64"/>
    <mergeCell ref="CH64:CL64"/>
    <mergeCell ref="CM64:CQ64"/>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DV60:DZ60"/>
    <mergeCell ref="CW60:DA60"/>
    <mergeCell ref="DB60:DF60"/>
    <mergeCell ref="DG60:DK60"/>
    <mergeCell ref="DL60:DP60"/>
    <mergeCell ref="B62:P62"/>
    <mergeCell ref="Q62:U62"/>
    <mergeCell ref="V62:Z62"/>
    <mergeCell ref="AA62:AE62"/>
    <mergeCell ref="AF62:AJ62"/>
    <mergeCell ref="BE61:BI61"/>
    <mergeCell ref="B61:P61"/>
    <mergeCell ref="Q61:U61"/>
    <mergeCell ref="V61:Z61"/>
    <mergeCell ref="AA61:AE61"/>
    <mergeCell ref="DL63:DP63"/>
    <mergeCell ref="DQ63:DU63"/>
    <mergeCell ref="DV63:DZ63"/>
    <mergeCell ref="DB61:DF61"/>
    <mergeCell ref="DG61:DK61"/>
    <mergeCell ref="DL61:DP61"/>
    <mergeCell ref="DQ61:DU61"/>
    <mergeCell ref="DV61:DZ61"/>
    <mergeCell ref="AK62:AO62"/>
    <mergeCell ref="AP62:AT62"/>
    <mergeCell ref="AU62:AY62"/>
    <mergeCell ref="AZ62:BD62"/>
    <mergeCell ref="BE62:BI62"/>
    <mergeCell ref="BJ62:BN62"/>
    <mergeCell ref="BS62:CG62"/>
    <mergeCell ref="CH62:CL62"/>
    <mergeCell ref="CM62:CQ62"/>
    <mergeCell ref="B60:P60"/>
    <mergeCell ref="Q60:U60"/>
    <mergeCell ref="V60:Z60"/>
    <mergeCell ref="AA60:AE60"/>
    <mergeCell ref="AF60:AJ60"/>
    <mergeCell ref="AK60:AO60"/>
    <mergeCell ref="AP60:AT60"/>
    <mergeCell ref="DQ60:DU60"/>
    <mergeCell ref="AU60:AY60"/>
    <mergeCell ref="AZ60:BD60"/>
    <mergeCell ref="BE60:BI60"/>
    <mergeCell ref="BS60:CG60"/>
    <mergeCell ref="CH60:CL60"/>
    <mergeCell ref="CM60:CQ60"/>
    <mergeCell ref="AF61:AJ61"/>
    <mergeCell ref="AK61:AO61"/>
    <mergeCell ref="AP61:AT61"/>
    <mergeCell ref="AU61:AY61"/>
    <mergeCell ref="AZ61:BD61"/>
    <mergeCell ref="CR60:CV60"/>
    <mergeCell ref="BS61:CG61"/>
    <mergeCell ref="CH61:CL61"/>
    <mergeCell ref="CM61:CQ61"/>
    <mergeCell ref="CR61:CV61"/>
    <mergeCell ref="CW61:DA61"/>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DV29:DZ29"/>
    <mergeCell ref="B30:P30"/>
    <mergeCell ref="Q30:U30"/>
    <mergeCell ref="V30:Z30"/>
    <mergeCell ref="AA30:AE30"/>
    <mergeCell ref="AF30:AJ30"/>
    <mergeCell ref="AK30:AO30"/>
    <mergeCell ref="AP30:AT30"/>
    <mergeCell ref="CH29:CL29"/>
    <mergeCell ref="CM29:CQ29"/>
    <mergeCell ref="BE30:BI30"/>
    <mergeCell ref="BS30:CG30"/>
    <mergeCell ref="CH30:CL30"/>
    <mergeCell ref="CM30:CQ30"/>
    <mergeCell ref="DL29:DP29"/>
    <mergeCell ref="DQ29:DU29"/>
    <mergeCell ref="CR29:CV29"/>
    <mergeCell ref="CW29:DA29"/>
    <mergeCell ref="DB29:DF29"/>
    <mergeCell ref="DG29:DK29"/>
    <mergeCell ref="AU30:AY30"/>
    <mergeCell ref="AZ30:BD30"/>
    <mergeCell ref="AK29:AO29"/>
    <mergeCell ref="AP29:AT29"/>
    <mergeCell ref="AU29:AY29"/>
    <mergeCell ref="AZ29:BD29"/>
    <mergeCell ref="CR30:CV30"/>
    <mergeCell ref="CW30:DA30"/>
    <mergeCell ref="DB30:DF30"/>
    <mergeCell ref="DG30:DK30"/>
    <mergeCell ref="DL30:DP30"/>
    <mergeCell ref="DQ30:DU30"/>
    <mergeCell ref="B29:P29"/>
    <mergeCell ref="Q29:U29"/>
    <mergeCell ref="V29:Z29"/>
    <mergeCell ref="AA29:AE29"/>
    <mergeCell ref="AF29:AJ29"/>
    <mergeCell ref="BE28:BI28"/>
    <mergeCell ref="BS28:CG28"/>
    <mergeCell ref="CH28:CL28"/>
    <mergeCell ref="CM28:CQ28"/>
    <mergeCell ref="AU26:AY27"/>
    <mergeCell ref="AZ26:BD27"/>
    <mergeCell ref="BE26:BI27"/>
    <mergeCell ref="BS26:CG26"/>
    <mergeCell ref="CH26:CL26"/>
    <mergeCell ref="CM26:CQ26"/>
    <mergeCell ref="BE29:BI29"/>
    <mergeCell ref="BS29:CG29"/>
    <mergeCell ref="AK28:AO28"/>
    <mergeCell ref="AP28:AT28"/>
    <mergeCell ref="AU28:AY28"/>
    <mergeCell ref="AZ28:BD28"/>
    <mergeCell ref="DV25:DZ25"/>
    <mergeCell ref="A26:P27"/>
    <mergeCell ref="Q26:U27"/>
    <mergeCell ref="V26:Z27"/>
    <mergeCell ref="AA26:AE27"/>
    <mergeCell ref="AF26:AJ27"/>
    <mergeCell ref="AK26:AO27"/>
    <mergeCell ref="AP26:AT27"/>
    <mergeCell ref="CR28:CV28"/>
    <mergeCell ref="CW28:DA28"/>
    <mergeCell ref="DV27:DZ27"/>
    <mergeCell ref="B28:P28"/>
    <mergeCell ref="Q28:U28"/>
    <mergeCell ref="V28:Z28"/>
    <mergeCell ref="AA28:AE28"/>
    <mergeCell ref="AF28:AJ28"/>
    <mergeCell ref="DV28:DZ28"/>
    <mergeCell ref="DB26:DF26"/>
    <mergeCell ref="DG26:DK26"/>
    <mergeCell ref="DL26:DP26"/>
    <mergeCell ref="DQ26:DU26"/>
    <mergeCell ref="DB28:DF28"/>
    <mergeCell ref="DG28:DK28"/>
    <mergeCell ref="DL28:DP28"/>
    <mergeCell ref="DQ28:DU28"/>
    <mergeCell ref="CR26:CV26"/>
    <mergeCell ref="CW26:DA26"/>
    <mergeCell ref="DV23:DZ23"/>
    <mergeCell ref="A24:AY24"/>
    <mergeCell ref="BS24:CG24"/>
    <mergeCell ref="CH24:CL24"/>
    <mergeCell ref="CM24:CQ24"/>
    <mergeCell ref="CR24:CV24"/>
    <mergeCell ref="CW24:DA24"/>
    <mergeCell ref="DB24:DF24"/>
    <mergeCell ref="DV26:DZ26"/>
    <mergeCell ref="BS27:CG27"/>
    <mergeCell ref="CH27:CL27"/>
    <mergeCell ref="CM27:CQ27"/>
    <mergeCell ref="CR27:CV27"/>
    <mergeCell ref="CW27:DA27"/>
    <mergeCell ref="DB27:DF27"/>
    <mergeCell ref="DG27:DK27"/>
    <mergeCell ref="DL27:DP27"/>
    <mergeCell ref="DQ27:DU27"/>
    <mergeCell ref="DQ24:DU24"/>
    <mergeCell ref="DV24:DZ24"/>
    <mergeCell ref="A25:BI25"/>
    <mergeCell ref="BS25:CG25"/>
    <mergeCell ref="CH25:CL25"/>
    <mergeCell ref="CM25:CQ25"/>
    <mergeCell ref="CR25:CV25"/>
    <mergeCell ref="CW25:DA25"/>
    <mergeCell ref="DB25:DF25"/>
    <mergeCell ref="DG25:DK25"/>
    <mergeCell ref="DL25:DP25"/>
    <mergeCell ref="DQ25:DU25"/>
    <mergeCell ref="DQ22:DU22"/>
    <mergeCell ref="DV22:DZ22"/>
    <mergeCell ref="B23:P23"/>
    <mergeCell ref="Q23:U23"/>
    <mergeCell ref="V23:Z23"/>
    <mergeCell ref="AA23:AE23"/>
    <mergeCell ref="AF23:AJ23"/>
    <mergeCell ref="AK23:AO23"/>
    <mergeCell ref="DQ23:DU23"/>
    <mergeCell ref="AP23:AT23"/>
    <mergeCell ref="AU23:AY23"/>
    <mergeCell ref="AZ23:BD23"/>
    <mergeCell ref="BS23:CG23"/>
    <mergeCell ref="CH23:CL23"/>
    <mergeCell ref="CM23:CQ23"/>
    <mergeCell ref="DG24:DK24"/>
    <mergeCell ref="DL24:DP24"/>
    <mergeCell ref="CR23:CV23"/>
    <mergeCell ref="CW23:DA23"/>
    <mergeCell ref="DB23:DF23"/>
    <mergeCell ref="DG23:DK23"/>
    <mergeCell ref="DL23:DP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AK8:AO8"/>
    <mergeCell ref="AP8:AT8"/>
    <mergeCell ref="DV8:DZ8"/>
    <mergeCell ref="B9:P9"/>
    <mergeCell ref="Q9:U9"/>
    <mergeCell ref="V9:Z9"/>
    <mergeCell ref="AA9:AE9"/>
    <mergeCell ref="AF9:AJ9"/>
    <mergeCell ref="AU8:AY8"/>
    <mergeCell ref="BS8:CG8"/>
    <mergeCell ref="CH8:CL8"/>
    <mergeCell ref="CM8:CQ8"/>
    <mergeCell ref="CR9:CV9"/>
    <mergeCell ref="CW9:DA9"/>
    <mergeCell ref="DB9:DF9"/>
    <mergeCell ref="DG9:DK9"/>
    <mergeCell ref="DL9:DP9"/>
    <mergeCell ref="DQ9:DU9"/>
    <mergeCell ref="DV9:DZ9"/>
    <mergeCell ref="DB8:DF8"/>
    <mergeCell ref="DG8:DK8"/>
    <mergeCell ref="DL8:DP8"/>
    <mergeCell ref="DQ8:DU8"/>
    <mergeCell ref="A2:BI2"/>
    <mergeCell ref="DJ2:DO2"/>
    <mergeCell ref="DQ2:DZ2"/>
    <mergeCell ref="A4:AY4"/>
    <mergeCell ref="BQ4:DZ4"/>
    <mergeCell ref="A5:P6"/>
    <mergeCell ref="AK9:AO9"/>
    <mergeCell ref="AP9:AT9"/>
    <mergeCell ref="AU9:AY9"/>
    <mergeCell ref="BS9:CG9"/>
    <mergeCell ref="CH9:CL9"/>
    <mergeCell ref="CM9:CQ9"/>
    <mergeCell ref="DG5:DK6"/>
    <mergeCell ref="DL5:DP6"/>
    <mergeCell ref="DQ5:DU6"/>
    <mergeCell ref="AK5:AO6"/>
    <mergeCell ref="AP5:AT6"/>
    <mergeCell ref="AU5:AY6"/>
    <mergeCell ref="BQ5:CG6"/>
    <mergeCell ref="CH5:CL6"/>
    <mergeCell ref="CM5:CQ6"/>
    <mergeCell ref="CR8:CV8"/>
    <mergeCell ref="CW8:DA8"/>
    <mergeCell ref="B8:P8"/>
    <mergeCell ref="Q8:U8"/>
    <mergeCell ref="V8:Z8"/>
    <mergeCell ref="AA8:AE8"/>
    <mergeCell ref="AF8:AJ8"/>
    <mergeCell ref="DV5:DZ6"/>
    <mergeCell ref="B7:P7"/>
    <mergeCell ref="Q7:U7"/>
    <mergeCell ref="V7:Z7"/>
    <mergeCell ref="AA7:AE7"/>
    <mergeCell ref="AF7:AJ7"/>
    <mergeCell ref="AK7:AO7"/>
    <mergeCell ref="AP7:AT7"/>
    <mergeCell ref="AU7:AY7"/>
    <mergeCell ref="BS7:CG7"/>
    <mergeCell ref="DV7:DZ7"/>
    <mergeCell ref="CH7:CL7"/>
    <mergeCell ref="CM7:CQ7"/>
    <mergeCell ref="CR7:CV7"/>
    <mergeCell ref="CW7:DA7"/>
    <mergeCell ref="DB7:DF7"/>
    <mergeCell ref="DG7:DK7"/>
    <mergeCell ref="Q5:U6"/>
    <mergeCell ref="V5:Z6"/>
    <mergeCell ref="AA5:AE6"/>
    <mergeCell ref="AF5:AJ6"/>
    <mergeCell ref="DL7:DP7"/>
    <mergeCell ref="DQ7:DU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5197-F461-446D-9CA5-A4FFBC491869}">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tk2J3KfoXOik0QkvKm3CTczSHb3Gj4uu6FDPGBYaEEQQA7GeC69GbCrWY/4csE3Eks4+LPbe3INK0rrUdlkwA==" saltValue="DwvzxZ4pLENRhrfDgDK8G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C1DA-32AE-4BEC-BDB8-3B4935A7D408}">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1K9BsBKt/0saxmWLbyB/l/3Ia/8yctA+hJp+5NQwtj1cvmJ65EMsAQX6W2pLYCxk0F7xg72M+hb7cDxh+w7Q==" saltValue="gbAqpgx6/C0/RvD1d+qJpQ=="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7B3FF-EF0F-4F4E-AAED-7118069125C3}">
  <sheetPr>
    <pageSetUpPr fitToPage="1"/>
  </sheetPr>
  <dimension ref="A1:AZ73"/>
  <sheetViews>
    <sheetView showGridLines="0" view="pageBreakPreview" zoomScale="55" zoomScaleSheetLayoutView="55" workbookViewId="0"/>
  </sheetViews>
  <sheetFormatPr defaultColWidth="0" defaultRowHeight="0"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ht="13.5" x14ac:dyDescent="0.15">
      <c r="AS1" s="3"/>
      <c r="AT1" s="3"/>
    </row>
    <row r="2" spans="1:46" ht="13.5" x14ac:dyDescent="0.15">
      <c r="AS2" s="3"/>
      <c r="AT2" s="3"/>
    </row>
    <row r="3" spans="1:46" ht="13.5" x14ac:dyDescent="0.15">
      <c r="AS3" s="3"/>
      <c r="AT3" s="3"/>
    </row>
    <row r="4" spans="1:46" ht="13.5" x14ac:dyDescent="0.15">
      <c r="AS4" s="3"/>
      <c r="AT4" s="3"/>
    </row>
    <row r="5" spans="1:46" ht="17.25" x14ac:dyDescent="0.15">
      <c r="A5" s="16" t="s">
        <v>133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5" x14ac:dyDescent="0.15">
      <c r="A6" s="10"/>
      <c r="AK6" s="233" t="s">
        <v>132</v>
      </c>
      <c r="AL6" s="233"/>
      <c r="AM6" s="233"/>
      <c r="AN6" s="233"/>
    </row>
    <row r="7" spans="1:46" ht="13.5" customHeight="1" x14ac:dyDescent="0.15">
      <c r="A7" s="10"/>
      <c r="AK7" s="232"/>
      <c r="AL7" s="231"/>
      <c r="AM7" s="231"/>
      <c r="AN7" s="230"/>
      <c r="AO7" s="1107" t="s">
        <v>98</v>
      </c>
      <c r="AP7" s="229"/>
      <c r="AQ7" s="228" t="s">
        <v>114</v>
      </c>
      <c r="AR7" s="227"/>
    </row>
    <row r="8" spans="1:46" ht="13.5" x14ac:dyDescent="0.15">
      <c r="A8" s="10"/>
      <c r="AK8" s="226"/>
      <c r="AL8" s="225"/>
      <c r="AM8" s="225"/>
      <c r="AN8" s="224"/>
      <c r="AO8" s="1108"/>
      <c r="AP8" s="223" t="s">
        <v>113</v>
      </c>
      <c r="AQ8" s="222" t="s">
        <v>112</v>
      </c>
      <c r="AR8" s="221" t="s">
        <v>111</v>
      </c>
    </row>
    <row r="9" spans="1:46" ht="13.5" x14ac:dyDescent="0.15">
      <c r="A9" s="10"/>
      <c r="AK9" s="1088" t="s">
        <v>131</v>
      </c>
      <c r="AL9" s="1089"/>
      <c r="AM9" s="1089"/>
      <c r="AN9" s="1090"/>
      <c r="AO9" s="259">
        <v>4475185</v>
      </c>
      <c r="AP9" s="259">
        <v>73230</v>
      </c>
      <c r="AQ9" s="258">
        <v>72348</v>
      </c>
      <c r="AR9" s="257">
        <v>1.2</v>
      </c>
    </row>
    <row r="10" spans="1:46" ht="13.5" customHeight="1" x14ac:dyDescent="0.15">
      <c r="A10" s="10"/>
      <c r="AK10" s="1088" t="s">
        <v>130</v>
      </c>
      <c r="AL10" s="1089"/>
      <c r="AM10" s="1089"/>
      <c r="AN10" s="1090"/>
      <c r="AO10" s="256">
        <v>138208</v>
      </c>
      <c r="AP10" s="256">
        <v>2262</v>
      </c>
      <c r="AQ10" s="255">
        <v>6364</v>
      </c>
      <c r="AR10" s="254">
        <v>-64.5</v>
      </c>
    </row>
    <row r="11" spans="1:46" ht="13.5" customHeight="1" x14ac:dyDescent="0.15">
      <c r="A11" s="10"/>
      <c r="AK11" s="1088" t="s">
        <v>129</v>
      </c>
      <c r="AL11" s="1089"/>
      <c r="AM11" s="1089"/>
      <c r="AN11" s="1090"/>
      <c r="AO11" s="256" t="s">
        <v>33</v>
      </c>
      <c r="AP11" s="256" t="s">
        <v>33</v>
      </c>
      <c r="AQ11" s="255">
        <v>1262</v>
      </c>
      <c r="AR11" s="254" t="s">
        <v>33</v>
      </c>
    </row>
    <row r="12" spans="1:46" ht="13.5" customHeight="1" x14ac:dyDescent="0.15">
      <c r="A12" s="10"/>
      <c r="AK12" s="1088" t="s">
        <v>128</v>
      </c>
      <c r="AL12" s="1089"/>
      <c r="AM12" s="1089"/>
      <c r="AN12" s="1090"/>
      <c r="AO12" s="256" t="s">
        <v>33</v>
      </c>
      <c r="AP12" s="256" t="s">
        <v>33</v>
      </c>
      <c r="AQ12" s="255">
        <v>10</v>
      </c>
      <c r="AR12" s="254" t="s">
        <v>33</v>
      </c>
    </row>
    <row r="13" spans="1:46" ht="13.5" customHeight="1" x14ac:dyDescent="0.15">
      <c r="A13" s="10"/>
      <c r="AK13" s="1088" t="s">
        <v>127</v>
      </c>
      <c r="AL13" s="1089"/>
      <c r="AM13" s="1089"/>
      <c r="AN13" s="1090"/>
      <c r="AO13" s="256">
        <v>118285</v>
      </c>
      <c r="AP13" s="256">
        <v>1936</v>
      </c>
      <c r="AQ13" s="255">
        <v>3257</v>
      </c>
      <c r="AR13" s="254">
        <v>-40.6</v>
      </c>
    </row>
    <row r="14" spans="1:46" ht="13.5" customHeight="1" x14ac:dyDescent="0.15">
      <c r="A14" s="10"/>
      <c r="AK14" s="1088" t="s">
        <v>126</v>
      </c>
      <c r="AL14" s="1089"/>
      <c r="AM14" s="1089"/>
      <c r="AN14" s="1090"/>
      <c r="AO14" s="256">
        <v>76111</v>
      </c>
      <c r="AP14" s="256">
        <v>1245</v>
      </c>
      <c r="AQ14" s="255">
        <v>1617</v>
      </c>
      <c r="AR14" s="254">
        <v>-23</v>
      </c>
    </row>
    <row r="15" spans="1:46" ht="13.5" customHeight="1" x14ac:dyDescent="0.15">
      <c r="A15" s="10"/>
      <c r="AK15" s="1091" t="s">
        <v>125</v>
      </c>
      <c r="AL15" s="1092"/>
      <c r="AM15" s="1092"/>
      <c r="AN15" s="1093"/>
      <c r="AO15" s="256">
        <v>-244858</v>
      </c>
      <c r="AP15" s="256">
        <v>-4007</v>
      </c>
      <c r="AQ15" s="255">
        <v>-3947</v>
      </c>
      <c r="AR15" s="254">
        <v>1.5</v>
      </c>
    </row>
    <row r="16" spans="1:46" ht="13.5" x14ac:dyDescent="0.15">
      <c r="A16" s="10"/>
      <c r="AK16" s="1091" t="s">
        <v>124</v>
      </c>
      <c r="AL16" s="1092"/>
      <c r="AM16" s="1092"/>
      <c r="AN16" s="1093"/>
      <c r="AO16" s="256">
        <v>4562931</v>
      </c>
      <c r="AP16" s="256">
        <v>74666</v>
      </c>
      <c r="AQ16" s="255">
        <v>80912</v>
      </c>
      <c r="AR16" s="254">
        <v>-7.7</v>
      </c>
    </row>
    <row r="17" spans="1:46" ht="13.5" x14ac:dyDescent="0.15">
      <c r="A17" s="10"/>
    </row>
    <row r="18" spans="1:46" ht="13.5" x14ac:dyDescent="0.15">
      <c r="A18" s="10"/>
      <c r="AQ18" s="211"/>
      <c r="AR18" s="211"/>
    </row>
    <row r="19" spans="1:46" ht="13.5" x14ac:dyDescent="0.15">
      <c r="A19" s="10"/>
      <c r="AK19" s="3" t="s">
        <v>123</v>
      </c>
    </row>
    <row r="20" spans="1:46" ht="13.5" x14ac:dyDescent="0.15">
      <c r="A20" s="10"/>
      <c r="AK20" s="253"/>
      <c r="AL20" s="252"/>
      <c r="AM20" s="252"/>
      <c r="AN20" s="251"/>
      <c r="AO20" s="250" t="s">
        <v>122</v>
      </c>
      <c r="AP20" s="249" t="s">
        <v>121</v>
      </c>
      <c r="AQ20" s="248" t="s">
        <v>120</v>
      </c>
      <c r="AR20" s="247"/>
    </row>
    <row r="21" spans="1:46" s="233" customFormat="1" ht="13.5" x14ac:dyDescent="0.15">
      <c r="A21" s="236"/>
      <c r="AK21" s="1094" t="s">
        <v>119</v>
      </c>
      <c r="AL21" s="1095"/>
      <c r="AM21" s="1095"/>
      <c r="AN21" s="1096"/>
      <c r="AO21" s="246">
        <v>7.72</v>
      </c>
      <c r="AP21" s="245">
        <v>6.71</v>
      </c>
      <c r="AQ21" s="244">
        <v>1.01</v>
      </c>
      <c r="AS21" s="241"/>
      <c r="AT21" s="236"/>
    </row>
    <row r="22" spans="1:46" s="233" customFormat="1" ht="13.5" x14ac:dyDescent="0.15">
      <c r="A22" s="236"/>
      <c r="AK22" s="1094" t="s">
        <v>118</v>
      </c>
      <c r="AL22" s="1095"/>
      <c r="AM22" s="1095"/>
      <c r="AN22" s="1096"/>
      <c r="AO22" s="243">
        <v>99.7</v>
      </c>
      <c r="AP22" s="242">
        <v>98.3</v>
      </c>
      <c r="AQ22" s="218">
        <v>1.4</v>
      </c>
      <c r="AR22" s="211"/>
      <c r="AS22" s="241"/>
      <c r="AT22" s="236"/>
    </row>
    <row r="23" spans="1:46" s="233" customFormat="1" ht="13.5" x14ac:dyDescent="0.15">
      <c r="A23" s="236"/>
      <c r="AP23" s="211"/>
      <c r="AQ23" s="211"/>
      <c r="AR23" s="211"/>
      <c r="AS23" s="241"/>
      <c r="AT23" s="236"/>
    </row>
    <row r="24" spans="1:46" s="233" customFormat="1" ht="13.5" x14ac:dyDescent="0.15">
      <c r="A24" s="236"/>
      <c r="AP24" s="211"/>
      <c r="AQ24" s="211"/>
      <c r="AR24" s="211"/>
      <c r="AS24" s="241"/>
      <c r="AT24" s="236"/>
    </row>
    <row r="25" spans="1:46" s="233" customFormat="1" ht="13.5" x14ac:dyDescent="0.15">
      <c r="A25" s="240"/>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8"/>
      <c r="AQ25" s="238"/>
      <c r="AR25" s="238"/>
      <c r="AS25" s="237"/>
      <c r="AT25" s="236"/>
    </row>
    <row r="26" spans="1:46" s="233" customFormat="1" ht="13.5" x14ac:dyDescent="0.15">
      <c r="A26" s="1106" t="s">
        <v>117</v>
      </c>
      <c r="B26" s="1106"/>
      <c r="C26" s="1106"/>
      <c r="D26" s="1106"/>
      <c r="E26" s="1106"/>
      <c r="F26" s="1106"/>
      <c r="G26" s="1106"/>
      <c r="H26" s="1106"/>
      <c r="I26" s="1106"/>
      <c r="J26" s="1106"/>
      <c r="K26" s="1106"/>
      <c r="L26" s="1106"/>
      <c r="M26" s="1106"/>
      <c r="N26" s="1106"/>
      <c r="O26" s="1106"/>
      <c r="P26" s="1106"/>
      <c r="Q26" s="1106"/>
      <c r="R26" s="1106"/>
      <c r="S26" s="1106"/>
      <c r="T26" s="1106"/>
      <c r="U26" s="1106"/>
      <c r="V26" s="1106"/>
      <c r="W26" s="1106"/>
      <c r="X26" s="1106"/>
      <c r="Y26" s="1106"/>
      <c r="Z26" s="1106"/>
      <c r="AA26" s="1106"/>
      <c r="AB26" s="1106"/>
      <c r="AC26" s="1106"/>
      <c r="AD26" s="1106"/>
      <c r="AE26" s="1106"/>
      <c r="AF26" s="1106"/>
      <c r="AG26" s="1106"/>
      <c r="AH26" s="1106"/>
      <c r="AI26" s="1106"/>
      <c r="AJ26" s="1106"/>
      <c r="AK26" s="1106"/>
      <c r="AL26" s="1106"/>
      <c r="AM26" s="1106"/>
      <c r="AN26" s="1106"/>
      <c r="AO26" s="1106"/>
      <c r="AP26" s="1106"/>
      <c r="AQ26" s="1106"/>
      <c r="AR26" s="1106"/>
      <c r="AS26" s="1106"/>
    </row>
    <row r="27" spans="1:46" ht="13.5" x14ac:dyDescent="0.15">
      <c r="A27" s="235"/>
      <c r="AS27" s="3"/>
      <c r="AT27" s="3"/>
    </row>
    <row r="28" spans="1:46" ht="17.25" x14ac:dyDescent="0.15">
      <c r="A28" s="16" t="s">
        <v>116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234"/>
    </row>
    <row r="29" spans="1:46" ht="13.5" x14ac:dyDescent="0.15">
      <c r="A29" s="10"/>
      <c r="AK29" s="233" t="s">
        <v>115</v>
      </c>
      <c r="AL29" s="233"/>
      <c r="AM29" s="233"/>
      <c r="AN29" s="233"/>
      <c r="AS29" s="212"/>
    </row>
    <row r="30" spans="1:46" ht="13.5" customHeight="1" x14ac:dyDescent="0.15">
      <c r="A30" s="10"/>
      <c r="AK30" s="232"/>
      <c r="AL30" s="231"/>
      <c r="AM30" s="231"/>
      <c r="AN30" s="230"/>
      <c r="AO30" s="1107" t="s">
        <v>98</v>
      </c>
      <c r="AP30" s="229"/>
      <c r="AQ30" s="228" t="s">
        <v>114</v>
      </c>
      <c r="AR30" s="227"/>
    </row>
    <row r="31" spans="1:46" ht="13.5" x14ac:dyDescent="0.15">
      <c r="A31" s="10"/>
      <c r="AK31" s="226"/>
      <c r="AL31" s="225"/>
      <c r="AM31" s="225"/>
      <c r="AN31" s="224"/>
      <c r="AO31" s="1108"/>
      <c r="AP31" s="223" t="s">
        <v>113</v>
      </c>
      <c r="AQ31" s="222" t="s">
        <v>112</v>
      </c>
      <c r="AR31" s="221" t="s">
        <v>111</v>
      </c>
    </row>
    <row r="32" spans="1:46" ht="27" customHeight="1" x14ac:dyDescent="0.15">
      <c r="A32" s="10"/>
      <c r="AK32" s="1100" t="s">
        <v>110</v>
      </c>
      <c r="AL32" s="1101"/>
      <c r="AM32" s="1101"/>
      <c r="AN32" s="1102"/>
      <c r="AO32" s="217">
        <v>1378729</v>
      </c>
      <c r="AP32" s="217">
        <v>22561</v>
      </c>
      <c r="AQ32" s="216">
        <v>34344</v>
      </c>
      <c r="AR32" s="215">
        <v>-34.299999999999997</v>
      </c>
    </row>
    <row r="33" spans="1:46" ht="13.5" customHeight="1" x14ac:dyDescent="0.15">
      <c r="A33" s="10"/>
      <c r="AK33" s="1100" t="s">
        <v>109</v>
      </c>
      <c r="AL33" s="1101"/>
      <c r="AM33" s="1101"/>
      <c r="AN33" s="1102"/>
      <c r="AO33" s="217" t="s">
        <v>33</v>
      </c>
      <c r="AP33" s="217" t="s">
        <v>33</v>
      </c>
      <c r="AQ33" s="216" t="s">
        <v>33</v>
      </c>
      <c r="AR33" s="215" t="s">
        <v>33</v>
      </c>
    </row>
    <row r="34" spans="1:46" ht="27" customHeight="1" x14ac:dyDescent="0.15">
      <c r="A34" s="10"/>
      <c r="AK34" s="1100" t="s">
        <v>108</v>
      </c>
      <c r="AL34" s="1101"/>
      <c r="AM34" s="1101"/>
      <c r="AN34" s="1102"/>
      <c r="AO34" s="217" t="s">
        <v>33</v>
      </c>
      <c r="AP34" s="217" t="s">
        <v>33</v>
      </c>
      <c r="AQ34" s="216">
        <v>3</v>
      </c>
      <c r="AR34" s="215" t="s">
        <v>33</v>
      </c>
    </row>
    <row r="35" spans="1:46" ht="27" customHeight="1" x14ac:dyDescent="0.15">
      <c r="A35" s="10"/>
      <c r="AK35" s="1100" t="s">
        <v>107</v>
      </c>
      <c r="AL35" s="1101"/>
      <c r="AM35" s="1101"/>
      <c r="AN35" s="1102"/>
      <c r="AO35" s="217">
        <v>480445</v>
      </c>
      <c r="AP35" s="217">
        <v>7862</v>
      </c>
      <c r="AQ35" s="216">
        <v>7806</v>
      </c>
      <c r="AR35" s="215">
        <v>0.7</v>
      </c>
    </row>
    <row r="36" spans="1:46" ht="27" customHeight="1" x14ac:dyDescent="0.15">
      <c r="A36" s="10"/>
      <c r="AK36" s="1100" t="s">
        <v>106</v>
      </c>
      <c r="AL36" s="1101"/>
      <c r="AM36" s="1101"/>
      <c r="AN36" s="1102"/>
      <c r="AO36" s="217">
        <v>85892</v>
      </c>
      <c r="AP36" s="217">
        <v>1406</v>
      </c>
      <c r="AQ36" s="216">
        <v>1690</v>
      </c>
      <c r="AR36" s="215">
        <v>-16.8</v>
      </c>
    </row>
    <row r="37" spans="1:46" ht="13.5" customHeight="1" x14ac:dyDescent="0.15">
      <c r="A37" s="10"/>
      <c r="AK37" s="1100" t="s">
        <v>105</v>
      </c>
      <c r="AL37" s="1101"/>
      <c r="AM37" s="1101"/>
      <c r="AN37" s="1102"/>
      <c r="AO37" s="217">
        <v>20375</v>
      </c>
      <c r="AP37" s="217">
        <v>333</v>
      </c>
      <c r="AQ37" s="216">
        <v>666</v>
      </c>
      <c r="AR37" s="215">
        <v>-50</v>
      </c>
    </row>
    <row r="38" spans="1:46" ht="27" customHeight="1" x14ac:dyDescent="0.15">
      <c r="A38" s="10"/>
      <c r="AK38" s="1097" t="s">
        <v>104</v>
      </c>
      <c r="AL38" s="1098"/>
      <c r="AM38" s="1098"/>
      <c r="AN38" s="1099"/>
      <c r="AO38" s="220" t="s">
        <v>33</v>
      </c>
      <c r="AP38" s="220" t="s">
        <v>33</v>
      </c>
      <c r="AQ38" s="219">
        <v>3</v>
      </c>
      <c r="AR38" s="218" t="s">
        <v>33</v>
      </c>
      <c r="AS38" s="212"/>
    </row>
    <row r="39" spans="1:46" ht="13.5" x14ac:dyDescent="0.15">
      <c r="A39" s="10"/>
      <c r="AK39" s="1097" t="s">
        <v>103</v>
      </c>
      <c r="AL39" s="1098"/>
      <c r="AM39" s="1098"/>
      <c r="AN39" s="1099"/>
      <c r="AO39" s="217">
        <v>-165186</v>
      </c>
      <c r="AP39" s="217">
        <v>-2703</v>
      </c>
      <c r="AQ39" s="216">
        <v>-5822</v>
      </c>
      <c r="AR39" s="215">
        <v>-53.6</v>
      </c>
      <c r="AS39" s="212"/>
    </row>
    <row r="40" spans="1:46" ht="27" customHeight="1" x14ac:dyDescent="0.15">
      <c r="A40" s="10"/>
      <c r="AK40" s="1100" t="s">
        <v>102</v>
      </c>
      <c r="AL40" s="1101"/>
      <c r="AM40" s="1101"/>
      <c r="AN40" s="1102"/>
      <c r="AO40" s="217">
        <v>-1301564</v>
      </c>
      <c r="AP40" s="217">
        <v>-21298</v>
      </c>
      <c r="AQ40" s="216">
        <v>-26710</v>
      </c>
      <c r="AR40" s="215">
        <v>-20.3</v>
      </c>
      <c r="AS40" s="212"/>
    </row>
    <row r="41" spans="1:46" ht="13.5" x14ac:dyDescent="0.15">
      <c r="A41" s="10"/>
      <c r="AK41" s="1103" t="s">
        <v>101</v>
      </c>
      <c r="AL41" s="1104"/>
      <c r="AM41" s="1104"/>
      <c r="AN41" s="1105"/>
      <c r="AO41" s="217">
        <v>498691</v>
      </c>
      <c r="AP41" s="217">
        <v>8160</v>
      </c>
      <c r="AQ41" s="216">
        <v>11979</v>
      </c>
      <c r="AR41" s="215">
        <v>-31.9</v>
      </c>
      <c r="AS41" s="212"/>
    </row>
    <row r="42" spans="1:46" ht="13.5" x14ac:dyDescent="0.15">
      <c r="A42" s="10"/>
      <c r="AK42" s="214"/>
      <c r="AQ42" s="211"/>
      <c r="AR42" s="211"/>
      <c r="AS42" s="212"/>
    </row>
    <row r="43" spans="1:46" ht="13.5" x14ac:dyDescent="0.15">
      <c r="A43" s="10"/>
      <c r="AP43" s="213"/>
      <c r="AQ43" s="211"/>
      <c r="AS43" s="212"/>
    </row>
    <row r="44" spans="1:46" ht="13.5" x14ac:dyDescent="0.15">
      <c r="A44" s="10"/>
      <c r="AQ44" s="211"/>
    </row>
    <row r="45" spans="1:46" ht="13.5"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210"/>
      <c r="AR45" s="7"/>
      <c r="AS45" s="7"/>
      <c r="AT45" s="3"/>
    </row>
    <row r="46" spans="1:46" ht="13.5"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100</v>
      </c>
    </row>
    <row r="48" spans="1:46" ht="13.5" x14ac:dyDescent="0.15">
      <c r="A48" s="10"/>
      <c r="AK48" s="208" t="s">
        <v>99</v>
      </c>
      <c r="AL48" s="208"/>
      <c r="AM48" s="208"/>
      <c r="AN48" s="208"/>
      <c r="AO48" s="208"/>
      <c r="AP48" s="208"/>
      <c r="AQ48" s="209"/>
      <c r="AR48" s="208"/>
    </row>
    <row r="49" spans="1:44" ht="13.5" customHeight="1" x14ac:dyDescent="0.15">
      <c r="A49" s="10"/>
      <c r="AK49" s="198"/>
      <c r="AL49" s="200"/>
      <c r="AM49" s="1109" t="s">
        <v>98</v>
      </c>
      <c r="AN49" s="1111" t="s">
        <v>97</v>
      </c>
      <c r="AO49" s="1112"/>
      <c r="AP49" s="1112"/>
      <c r="AQ49" s="1112"/>
      <c r="AR49" s="1113"/>
    </row>
    <row r="50" spans="1:44" ht="13.5" x14ac:dyDescent="0.15">
      <c r="A50" s="10"/>
      <c r="AK50" s="207"/>
      <c r="AL50" s="206"/>
      <c r="AM50" s="1110"/>
      <c r="AN50" s="205" t="s">
        <v>96</v>
      </c>
      <c r="AO50" s="204" t="s">
        <v>95</v>
      </c>
      <c r="AP50" s="203" t="s">
        <v>94</v>
      </c>
      <c r="AQ50" s="202" t="s">
        <v>93</v>
      </c>
      <c r="AR50" s="201" t="s">
        <v>92</v>
      </c>
    </row>
    <row r="51" spans="1:44" ht="13.5" x14ac:dyDescent="0.15">
      <c r="A51" s="10"/>
      <c r="AK51" s="198" t="s">
        <v>91</v>
      </c>
      <c r="AL51" s="200"/>
      <c r="AM51" s="196">
        <v>1690678</v>
      </c>
      <c r="AN51" s="195">
        <v>27473</v>
      </c>
      <c r="AO51" s="194">
        <v>-1.1000000000000001</v>
      </c>
      <c r="AP51" s="193">
        <v>45483</v>
      </c>
      <c r="AQ51" s="199">
        <v>-0.2</v>
      </c>
      <c r="AR51" s="191">
        <v>-0.9</v>
      </c>
    </row>
    <row r="52" spans="1:44" ht="13.5" x14ac:dyDescent="0.15">
      <c r="A52" s="10"/>
      <c r="AK52" s="190"/>
      <c r="AL52" s="189" t="s">
        <v>85</v>
      </c>
      <c r="AM52" s="188">
        <v>1218700</v>
      </c>
      <c r="AN52" s="187">
        <v>19803</v>
      </c>
      <c r="AO52" s="186">
        <v>-16.100000000000001</v>
      </c>
      <c r="AP52" s="185">
        <v>24241</v>
      </c>
      <c r="AQ52" s="184">
        <v>0.4</v>
      </c>
      <c r="AR52" s="183">
        <v>-16.5</v>
      </c>
    </row>
    <row r="53" spans="1:44" ht="13.5" x14ac:dyDescent="0.15">
      <c r="A53" s="10"/>
      <c r="AK53" s="198" t="s">
        <v>90</v>
      </c>
      <c r="AL53" s="200"/>
      <c r="AM53" s="196">
        <v>1722634</v>
      </c>
      <c r="AN53" s="195">
        <v>27982</v>
      </c>
      <c r="AO53" s="194">
        <v>1.9</v>
      </c>
      <c r="AP53" s="193">
        <v>45945</v>
      </c>
      <c r="AQ53" s="199">
        <v>1</v>
      </c>
      <c r="AR53" s="191">
        <v>0.9</v>
      </c>
    </row>
    <row r="54" spans="1:44" ht="13.5" x14ac:dyDescent="0.15">
      <c r="A54" s="10"/>
      <c r="AK54" s="190"/>
      <c r="AL54" s="189" t="s">
        <v>85</v>
      </c>
      <c r="AM54" s="188">
        <v>1343217</v>
      </c>
      <c r="AN54" s="187">
        <v>21819</v>
      </c>
      <c r="AO54" s="186">
        <v>10.199999999999999</v>
      </c>
      <c r="AP54" s="185">
        <v>25180</v>
      </c>
      <c r="AQ54" s="184">
        <v>3.9</v>
      </c>
      <c r="AR54" s="183">
        <v>6.3</v>
      </c>
    </row>
    <row r="55" spans="1:44" ht="13.5" x14ac:dyDescent="0.15">
      <c r="A55" s="10"/>
      <c r="AK55" s="198" t="s">
        <v>89</v>
      </c>
      <c r="AL55" s="200"/>
      <c r="AM55" s="196">
        <v>1724432</v>
      </c>
      <c r="AN55" s="195">
        <v>28172</v>
      </c>
      <c r="AO55" s="194">
        <v>0.7</v>
      </c>
      <c r="AP55" s="193">
        <v>44475</v>
      </c>
      <c r="AQ55" s="199">
        <v>-3.2</v>
      </c>
      <c r="AR55" s="191">
        <v>3.9</v>
      </c>
    </row>
    <row r="56" spans="1:44" ht="13.5" x14ac:dyDescent="0.15">
      <c r="A56" s="10"/>
      <c r="AK56" s="190"/>
      <c r="AL56" s="189" t="s">
        <v>85</v>
      </c>
      <c r="AM56" s="188">
        <v>1299981</v>
      </c>
      <c r="AN56" s="187">
        <v>21238</v>
      </c>
      <c r="AO56" s="186">
        <v>-2.7</v>
      </c>
      <c r="AP56" s="185">
        <v>24780</v>
      </c>
      <c r="AQ56" s="184">
        <v>-1.6</v>
      </c>
      <c r="AR56" s="183">
        <v>-1.1000000000000001</v>
      </c>
    </row>
    <row r="57" spans="1:44" ht="13.5" x14ac:dyDescent="0.15">
      <c r="A57" s="10"/>
      <c r="AK57" s="198" t="s">
        <v>88</v>
      </c>
      <c r="AL57" s="200"/>
      <c r="AM57" s="196">
        <v>1901248</v>
      </c>
      <c r="AN57" s="195">
        <v>30997</v>
      </c>
      <c r="AO57" s="194">
        <v>10</v>
      </c>
      <c r="AP57" s="193">
        <v>45982</v>
      </c>
      <c r="AQ57" s="199">
        <v>3.4</v>
      </c>
      <c r="AR57" s="191">
        <v>6.6</v>
      </c>
    </row>
    <row r="58" spans="1:44" ht="13.5" x14ac:dyDescent="0.15">
      <c r="A58" s="10"/>
      <c r="AK58" s="190"/>
      <c r="AL58" s="189" t="s">
        <v>85</v>
      </c>
      <c r="AM58" s="188">
        <v>1273886</v>
      </c>
      <c r="AN58" s="187">
        <v>20769</v>
      </c>
      <c r="AO58" s="186">
        <v>-2.2000000000000002</v>
      </c>
      <c r="AP58" s="185">
        <v>25583</v>
      </c>
      <c r="AQ58" s="184">
        <v>3.2</v>
      </c>
      <c r="AR58" s="183">
        <v>-5.4</v>
      </c>
    </row>
    <row r="59" spans="1:44" ht="13.5" x14ac:dyDescent="0.15">
      <c r="A59" s="10"/>
      <c r="AK59" s="198" t="s">
        <v>87</v>
      </c>
      <c r="AL59" s="200"/>
      <c r="AM59" s="196">
        <v>3148235</v>
      </c>
      <c r="AN59" s="195">
        <v>51517</v>
      </c>
      <c r="AO59" s="194">
        <v>66.2</v>
      </c>
      <c r="AP59" s="193">
        <v>50538</v>
      </c>
      <c r="AQ59" s="199">
        <v>9.9</v>
      </c>
      <c r="AR59" s="191">
        <v>56.3</v>
      </c>
    </row>
    <row r="60" spans="1:44" ht="13.5" x14ac:dyDescent="0.15">
      <c r="A60" s="10"/>
      <c r="AK60" s="190"/>
      <c r="AL60" s="189" t="s">
        <v>85</v>
      </c>
      <c r="AM60" s="188">
        <v>2585258</v>
      </c>
      <c r="AN60" s="187">
        <v>42304</v>
      </c>
      <c r="AO60" s="186">
        <v>103.7</v>
      </c>
      <c r="AP60" s="185">
        <v>29053</v>
      </c>
      <c r="AQ60" s="184">
        <v>13.6</v>
      </c>
      <c r="AR60" s="183">
        <v>90.1</v>
      </c>
    </row>
    <row r="61" spans="1:44" ht="13.5" x14ac:dyDescent="0.15">
      <c r="A61" s="10"/>
      <c r="AK61" s="198" t="s">
        <v>86</v>
      </c>
      <c r="AL61" s="197"/>
      <c r="AM61" s="196">
        <v>2037445</v>
      </c>
      <c r="AN61" s="195">
        <v>33228</v>
      </c>
      <c r="AO61" s="194">
        <v>15.5</v>
      </c>
      <c r="AP61" s="193">
        <v>46485</v>
      </c>
      <c r="AQ61" s="192">
        <v>2.2000000000000002</v>
      </c>
      <c r="AR61" s="191">
        <v>13.3</v>
      </c>
    </row>
    <row r="62" spans="1:44" ht="13.5" x14ac:dyDescent="0.15">
      <c r="A62" s="10"/>
      <c r="AK62" s="190"/>
      <c r="AL62" s="189" t="s">
        <v>85</v>
      </c>
      <c r="AM62" s="188">
        <v>1544208</v>
      </c>
      <c r="AN62" s="187">
        <v>25187</v>
      </c>
      <c r="AO62" s="186">
        <v>18.600000000000001</v>
      </c>
      <c r="AP62" s="185">
        <v>25767</v>
      </c>
      <c r="AQ62" s="184">
        <v>3.9</v>
      </c>
      <c r="AR62" s="183">
        <v>14.7</v>
      </c>
    </row>
    <row r="63" spans="1:44" ht="13.5" x14ac:dyDescent="0.15">
      <c r="A63" s="10"/>
    </row>
    <row r="64" spans="1:44" ht="13.5" x14ac:dyDescent="0.15">
      <c r="A64" s="10"/>
    </row>
    <row r="65" spans="1:46" ht="13.5" x14ac:dyDescent="0.15">
      <c r="A65" s="10"/>
    </row>
    <row r="66" spans="1:46" ht="13.5"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68" spans="1:46" ht="13.5" hidden="1" customHeight="1" x14ac:dyDescent="0.15"/>
    <row r="69" spans="1:46" ht="13.5" hidden="1" customHeight="1" x14ac:dyDescent="0.15"/>
    <row r="70" spans="1:46" ht="13.5" hidden="1" x14ac:dyDescent="0.15"/>
    <row r="71" spans="1:46" ht="13.5" hidden="1" x14ac:dyDescent="0.15"/>
    <row r="72" spans="1:46" ht="13.5" hidden="1" x14ac:dyDescent="0.15"/>
    <row r="73" spans="1:46" ht="13.5" hidden="1" x14ac:dyDescent="0.15"/>
  </sheetData>
  <sheetProtection algorithmName="SHA-512" hashValue="2YoNrk6Uw+GDiegDQ42Vl8JfxzPnSjTWuRp/9Qq4fr8XF3UWhLgJ0kDriVQj2V3ANHb4GoYlnVK7J6YhmeszMA==" saltValue="69a9Ukp/VqsBRqeEKpev6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A2160-E723-41A5-AFB7-97B6286CAC3D}">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P9DQHnyVSPBoa1hgsYj3Y4gwOgEwhV6H0vSYhnwoT5FmcdgB+rf5YI6VyeUDyhOfSR9acyx/OO/WpX1o9YtxNw==" saltValue="dAklRsQLpZIvvP2eiNQqL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D342-705C-4FC1-897F-80E5D6BA341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lphHCCxwVyjaAxzdEhrG8fwxMzIvqhRRFyFWeyDuvvz8SkQR1d0EbLxm60/fgOvuQly/BN5gwdxh2G2nQVvg9A==" saltValue="/jqbYIbSvghGl7sO/+r4s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A6AB-F68B-48CE-BF76-96AFAC50E9F1}">
  <sheetPr>
    <pageSetUpPr fitToPage="1"/>
  </sheetPr>
  <dimension ref="B1:J50"/>
  <sheetViews>
    <sheetView showGridLines="0" zoomScale="70" zoomScaleNormal="70" zoomScaleSheetLayoutView="100" workbookViewId="0"/>
  </sheetViews>
  <sheetFormatPr defaultColWidth="0" defaultRowHeight="0" customHeight="1" zeroHeight="1" x14ac:dyDescent="0.15"/>
  <cols>
    <col min="1" max="1" width="8.25" style="39" customWidth="1"/>
    <col min="2" max="16" width="14.625" style="39" customWidth="1"/>
    <col min="17" max="16384" width="0" style="39" hidden="1"/>
  </cols>
  <sheetData>
    <row r="1" s="39" customFormat="1" ht="16.5" customHeight="1" x14ac:dyDescent="0.15"/>
    <row r="2" s="39" customFormat="1" ht="16.5" customHeight="1" x14ac:dyDescent="0.15"/>
    <row r="3" s="39" customFormat="1" ht="16.5" customHeight="1" x14ac:dyDescent="0.15"/>
    <row r="4" s="39" customFormat="1" ht="16.5" customHeight="1" x14ac:dyDescent="0.15"/>
    <row r="5" s="39" customFormat="1" ht="16.5" customHeight="1" x14ac:dyDescent="0.15"/>
    <row r="6" s="39" customFormat="1" ht="16.5" customHeight="1" x14ac:dyDescent="0.15"/>
    <row r="7" s="39" customFormat="1" ht="16.5" customHeight="1" x14ac:dyDescent="0.15"/>
    <row r="8" s="39" customFormat="1" ht="16.5" customHeight="1" x14ac:dyDescent="0.15"/>
    <row r="9" s="39" customFormat="1" ht="16.5" customHeight="1" x14ac:dyDescent="0.15"/>
    <row r="10" s="39" customFormat="1" ht="16.5" customHeight="1" x14ac:dyDescent="0.15"/>
    <row r="11" s="39" customFormat="1" ht="16.5" customHeight="1" x14ac:dyDescent="0.15"/>
    <row r="12" s="39" customFormat="1" ht="16.5" customHeight="1" x14ac:dyDescent="0.15"/>
    <row r="13" s="39" customFormat="1" ht="16.5" customHeight="1" x14ac:dyDescent="0.15"/>
    <row r="14" s="39" customFormat="1" ht="16.5" customHeight="1" x14ac:dyDescent="0.15"/>
    <row r="15" s="39" customFormat="1" ht="16.5" customHeight="1" x14ac:dyDescent="0.15"/>
    <row r="16" s="39" customFormat="1" ht="16.5" customHeight="1" x14ac:dyDescent="0.15"/>
    <row r="17" s="39" customFormat="1" ht="16.5" customHeight="1" x14ac:dyDescent="0.15"/>
    <row r="18" s="39" customFormat="1" ht="16.5" customHeight="1" x14ac:dyDescent="0.15"/>
    <row r="19" s="39" customFormat="1" ht="16.5" customHeight="1" x14ac:dyDescent="0.15"/>
    <row r="20" s="39" customFormat="1" ht="16.5" customHeight="1" x14ac:dyDescent="0.15"/>
    <row r="21" s="39" customFormat="1" ht="16.5" customHeight="1" x14ac:dyDescent="0.15"/>
    <row r="22" s="39" customFormat="1" ht="16.5" customHeight="1" x14ac:dyDescent="0.15"/>
    <row r="23" s="39" customFormat="1" ht="16.5" customHeight="1" x14ac:dyDescent="0.15"/>
    <row r="24" s="39" customFormat="1" ht="16.5" customHeight="1" x14ac:dyDescent="0.15"/>
    <row r="25" s="39" customFormat="1" ht="16.5" customHeight="1" x14ac:dyDescent="0.15"/>
    <row r="26" s="39" customFormat="1" ht="16.5" customHeight="1" x14ac:dyDescent="0.15"/>
    <row r="27" s="39" customFormat="1" ht="16.5" customHeight="1" x14ac:dyDescent="0.15"/>
    <row r="28" s="39" customFormat="1" ht="16.5" customHeight="1" x14ac:dyDescent="0.15"/>
    <row r="29" s="39" customFormat="1" ht="16.5" customHeight="1" x14ac:dyDescent="0.15"/>
    <row r="30" s="39" customFormat="1" ht="16.5" customHeight="1" x14ac:dyDescent="0.15"/>
    <row r="31" s="39" customFormat="1" ht="16.5" customHeight="1" x14ac:dyDescent="0.15"/>
    <row r="32" s="39"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63"/>
      <c r="C45" s="63"/>
      <c r="D45" s="63"/>
      <c r="E45" s="63"/>
      <c r="F45" s="63"/>
      <c r="G45" s="63"/>
      <c r="H45" s="63"/>
      <c r="I45" s="63"/>
      <c r="J45" s="182" t="s">
        <v>80</v>
      </c>
    </row>
    <row r="46" spans="2:10" ht="29.25" customHeight="1" thickBot="1" x14ac:dyDescent="0.25">
      <c r="B46" s="181" t="s">
        <v>25</v>
      </c>
      <c r="C46" s="180"/>
      <c r="D46" s="180"/>
      <c r="E46" s="179" t="s">
        <v>24</v>
      </c>
      <c r="F46" s="178" t="s">
        <v>3</v>
      </c>
      <c r="G46" s="177" t="s">
        <v>4</v>
      </c>
      <c r="H46" s="177" t="s">
        <v>5</v>
      </c>
      <c r="I46" s="177" t="s">
        <v>6</v>
      </c>
      <c r="J46" s="176" t="s">
        <v>7</v>
      </c>
    </row>
    <row r="47" spans="2:10" ht="57.75" customHeight="1" x14ac:dyDescent="0.15">
      <c r="B47" s="175"/>
      <c r="C47" s="1114" t="s">
        <v>84</v>
      </c>
      <c r="D47" s="1114"/>
      <c r="E47" s="1115"/>
      <c r="F47" s="174">
        <v>12.8</v>
      </c>
      <c r="G47" s="173">
        <v>13.1</v>
      </c>
      <c r="H47" s="173">
        <v>12.48</v>
      </c>
      <c r="I47" s="173">
        <v>14.54</v>
      </c>
      <c r="J47" s="172">
        <v>17.329999999999998</v>
      </c>
    </row>
    <row r="48" spans="2:10" ht="57.75" customHeight="1" x14ac:dyDescent="0.15">
      <c r="B48" s="171"/>
      <c r="C48" s="1116" t="s">
        <v>83</v>
      </c>
      <c r="D48" s="1116"/>
      <c r="E48" s="1117"/>
      <c r="F48" s="170">
        <v>8.9600000000000009</v>
      </c>
      <c r="G48" s="169">
        <v>10.09</v>
      </c>
      <c r="H48" s="169">
        <v>10.64</v>
      </c>
      <c r="I48" s="169">
        <v>10.73</v>
      </c>
      <c r="J48" s="168">
        <v>9</v>
      </c>
    </row>
    <row r="49" spans="2:10" ht="57.75" customHeight="1" thickBot="1" x14ac:dyDescent="0.2">
      <c r="B49" s="167"/>
      <c r="C49" s="1118" t="s">
        <v>82</v>
      </c>
      <c r="D49" s="1118"/>
      <c r="E49" s="1119"/>
      <c r="F49" s="166">
        <v>2.56</v>
      </c>
      <c r="G49" s="165">
        <v>2.83</v>
      </c>
      <c r="H49" s="165" t="s">
        <v>81</v>
      </c>
      <c r="I49" s="165">
        <v>2.64</v>
      </c>
      <c r="J49" s="164">
        <v>1.79</v>
      </c>
    </row>
    <row r="50" spans="2:10" ht="13.5" x14ac:dyDescent="0.15"/>
  </sheetData>
  <sheetProtection algorithmName="SHA-512" hashValue="NxpoP2fskdodXFHFLj0SIdlKg1GS13joqeiENh4XIjn7AOfHv0hNOTKlOw07GT+hNgcH7ASCmUtR4UI9lcT0Cg==" saltValue="86HR0+As5bBhePchbcmio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4FE9-C9F5-4440-820D-EDB0B8EBB6EA}">
  <sheetPr>
    <pageSetUpPr fitToPage="1"/>
  </sheetPr>
  <dimension ref="A1:P45"/>
  <sheetViews>
    <sheetView showGridLines="0" zoomScale="55" zoomScaleNormal="55" zoomScaleSheetLayoutView="100" workbookViewId="0"/>
  </sheetViews>
  <sheetFormatPr defaultColWidth="0" defaultRowHeight="0" customHeight="1" zeroHeight="1" x14ac:dyDescent="0.15"/>
  <cols>
    <col min="1" max="1" width="6.625" style="140" customWidth="1"/>
    <col min="2" max="2" width="11" style="140" customWidth="1"/>
    <col min="3" max="3" width="17" style="140" customWidth="1"/>
    <col min="4" max="5" width="16.625" style="140" customWidth="1"/>
    <col min="6" max="15" width="15" style="140" customWidth="1"/>
    <col min="16" max="16" width="24" style="140" customWidth="1"/>
    <col min="17" max="16384" width="0" style="140" hidden="1"/>
  </cols>
  <sheetData>
    <row r="1" spans="1:16" ht="16.5" customHeight="1" x14ac:dyDescent="0.15">
      <c r="A1" s="141"/>
      <c r="B1" s="141"/>
      <c r="C1" s="141"/>
      <c r="D1" s="141"/>
      <c r="E1" s="141"/>
      <c r="F1" s="141"/>
      <c r="G1" s="141"/>
      <c r="H1" s="141"/>
      <c r="I1" s="141"/>
      <c r="J1" s="141"/>
      <c r="K1" s="141"/>
      <c r="L1" s="141"/>
      <c r="M1" s="141"/>
      <c r="N1" s="141"/>
      <c r="O1" s="141"/>
      <c r="P1" s="141"/>
    </row>
    <row r="2" spans="1:16" ht="16.5" customHeight="1" x14ac:dyDescent="0.15">
      <c r="A2" s="141"/>
      <c r="B2" s="141"/>
      <c r="C2" s="141"/>
      <c r="D2" s="141"/>
      <c r="E2" s="141"/>
      <c r="F2" s="141"/>
      <c r="G2" s="141"/>
      <c r="H2" s="141"/>
      <c r="I2" s="141"/>
      <c r="J2" s="141"/>
      <c r="K2" s="141"/>
      <c r="L2" s="141"/>
      <c r="M2" s="141"/>
      <c r="N2" s="141"/>
      <c r="O2" s="141"/>
      <c r="P2" s="141"/>
    </row>
    <row r="3" spans="1:16" ht="16.5" customHeight="1" x14ac:dyDescent="0.15">
      <c r="A3" s="141"/>
      <c r="B3" s="141"/>
      <c r="C3" s="141"/>
      <c r="D3" s="141"/>
      <c r="E3" s="141"/>
      <c r="F3" s="141"/>
      <c r="G3" s="141"/>
      <c r="H3" s="141"/>
      <c r="I3" s="141"/>
      <c r="J3" s="141"/>
      <c r="K3" s="141"/>
      <c r="L3" s="141"/>
      <c r="M3" s="141"/>
      <c r="N3" s="141"/>
      <c r="O3" s="141"/>
      <c r="P3" s="141"/>
    </row>
    <row r="4" spans="1:16" ht="16.5" customHeight="1" x14ac:dyDescent="0.15">
      <c r="A4" s="141"/>
      <c r="B4" s="141"/>
      <c r="C4" s="141"/>
      <c r="D4" s="141"/>
      <c r="E4" s="141"/>
      <c r="F4" s="141"/>
      <c r="G4" s="141"/>
      <c r="H4" s="141"/>
      <c r="I4" s="141"/>
      <c r="J4" s="141"/>
      <c r="K4" s="141"/>
      <c r="L4" s="141"/>
      <c r="M4" s="141"/>
      <c r="N4" s="141"/>
      <c r="O4" s="141"/>
      <c r="P4" s="141"/>
    </row>
    <row r="5" spans="1:16" ht="16.5" customHeight="1" x14ac:dyDescent="0.15">
      <c r="A5" s="141"/>
      <c r="B5" s="141"/>
      <c r="C5" s="141"/>
      <c r="D5" s="141"/>
      <c r="E5" s="141"/>
      <c r="F5" s="141"/>
      <c r="G5" s="141"/>
      <c r="H5" s="141"/>
      <c r="I5" s="141"/>
      <c r="J5" s="141"/>
      <c r="K5" s="141"/>
      <c r="L5" s="141"/>
      <c r="M5" s="141"/>
      <c r="N5" s="141"/>
      <c r="O5" s="141"/>
      <c r="P5" s="141"/>
    </row>
    <row r="6" spans="1:16" ht="16.5" customHeight="1" x14ac:dyDescent="0.15">
      <c r="A6" s="141"/>
      <c r="B6" s="141"/>
      <c r="C6" s="141"/>
      <c r="D6" s="141"/>
      <c r="E6" s="141"/>
      <c r="F6" s="141"/>
      <c r="G6" s="141"/>
      <c r="H6" s="141"/>
      <c r="I6" s="141"/>
      <c r="J6" s="141"/>
      <c r="K6" s="141"/>
      <c r="L6" s="141"/>
      <c r="M6" s="141"/>
      <c r="N6" s="141"/>
      <c r="O6" s="141"/>
      <c r="P6" s="141"/>
    </row>
    <row r="7" spans="1:16" ht="16.5" customHeight="1" x14ac:dyDescent="0.15">
      <c r="A7" s="141"/>
      <c r="B7" s="141"/>
      <c r="C7" s="141"/>
      <c r="D7" s="141"/>
      <c r="E7" s="141"/>
      <c r="F7" s="141"/>
      <c r="G7" s="141"/>
      <c r="H7" s="141"/>
      <c r="I7" s="141"/>
      <c r="J7" s="141"/>
      <c r="K7" s="141"/>
      <c r="L7" s="141"/>
      <c r="M7" s="141"/>
      <c r="N7" s="141"/>
      <c r="O7" s="141"/>
      <c r="P7" s="141"/>
    </row>
    <row r="8" spans="1:16" ht="16.5" customHeight="1" x14ac:dyDescent="0.15">
      <c r="A8" s="141"/>
      <c r="B8" s="141"/>
      <c r="C8" s="141"/>
      <c r="D8" s="141"/>
      <c r="E8" s="141"/>
      <c r="F8" s="141"/>
      <c r="G8" s="141"/>
      <c r="H8" s="141"/>
      <c r="I8" s="141"/>
      <c r="J8" s="141"/>
      <c r="K8" s="141"/>
      <c r="L8" s="141"/>
      <c r="M8" s="141"/>
      <c r="N8" s="141"/>
      <c r="O8" s="141"/>
      <c r="P8" s="141"/>
    </row>
    <row r="9" spans="1:16" ht="16.5" customHeight="1" x14ac:dyDescent="0.15">
      <c r="A9" s="141"/>
      <c r="B9" s="141"/>
      <c r="C9" s="141"/>
      <c r="D9" s="141"/>
      <c r="E9" s="141"/>
      <c r="F9" s="141"/>
      <c r="G9" s="141"/>
      <c r="H9" s="141"/>
      <c r="I9" s="141"/>
      <c r="J9" s="141"/>
      <c r="K9" s="141"/>
      <c r="L9" s="141"/>
      <c r="M9" s="141"/>
      <c r="N9" s="141"/>
      <c r="O9" s="141"/>
      <c r="P9" s="141"/>
    </row>
    <row r="10" spans="1:16" ht="16.5" customHeight="1" x14ac:dyDescent="0.15">
      <c r="A10" s="141"/>
      <c r="B10" s="141"/>
      <c r="C10" s="141"/>
      <c r="D10" s="141"/>
      <c r="E10" s="141"/>
      <c r="F10" s="141"/>
      <c r="G10" s="141"/>
      <c r="H10" s="141"/>
      <c r="I10" s="141"/>
      <c r="J10" s="141"/>
      <c r="K10" s="141"/>
      <c r="L10" s="141"/>
      <c r="M10" s="141"/>
      <c r="N10" s="141"/>
      <c r="O10" s="141"/>
      <c r="P10" s="141"/>
    </row>
    <row r="11" spans="1:16" ht="16.5" customHeight="1" x14ac:dyDescent="0.15">
      <c r="A11" s="141"/>
      <c r="B11" s="141"/>
      <c r="C11" s="141"/>
      <c r="D11" s="141"/>
      <c r="E11" s="141"/>
      <c r="F11" s="141"/>
      <c r="G11" s="141"/>
      <c r="H11" s="141"/>
      <c r="I11" s="141"/>
      <c r="J11" s="141"/>
      <c r="K11" s="141"/>
      <c r="L11" s="141"/>
      <c r="M11" s="141"/>
      <c r="N11" s="141"/>
      <c r="O11" s="141"/>
      <c r="P11" s="141"/>
    </row>
    <row r="12" spans="1:16" ht="16.5" customHeight="1" x14ac:dyDescent="0.15">
      <c r="A12" s="141"/>
      <c r="B12" s="141"/>
      <c r="C12" s="141"/>
      <c r="D12" s="141"/>
      <c r="E12" s="141"/>
      <c r="F12" s="141"/>
      <c r="G12" s="141"/>
      <c r="H12" s="141"/>
      <c r="I12" s="141"/>
      <c r="J12" s="141"/>
      <c r="K12" s="141"/>
      <c r="L12" s="141"/>
      <c r="M12" s="141"/>
      <c r="N12" s="141"/>
      <c r="O12" s="141"/>
      <c r="P12" s="141"/>
    </row>
    <row r="13" spans="1:16" ht="16.5" customHeight="1" x14ac:dyDescent="0.15">
      <c r="A13" s="141"/>
      <c r="B13" s="141"/>
      <c r="C13" s="141"/>
      <c r="D13" s="141"/>
      <c r="E13" s="141"/>
      <c r="F13" s="141"/>
      <c r="G13" s="141"/>
      <c r="H13" s="141"/>
      <c r="I13" s="141"/>
      <c r="J13" s="141"/>
      <c r="K13" s="141"/>
      <c r="L13" s="141"/>
      <c r="M13" s="141"/>
      <c r="N13" s="141"/>
      <c r="O13" s="141"/>
      <c r="P13" s="141"/>
    </row>
    <row r="14" spans="1:16" ht="16.5" customHeight="1" x14ac:dyDescent="0.15">
      <c r="A14" s="141"/>
      <c r="B14" s="141"/>
      <c r="C14" s="141"/>
      <c r="D14" s="141"/>
      <c r="E14" s="141"/>
      <c r="F14" s="141"/>
      <c r="G14" s="141"/>
      <c r="H14" s="141"/>
      <c r="I14" s="141"/>
      <c r="J14" s="141"/>
      <c r="K14" s="141"/>
      <c r="L14" s="141"/>
      <c r="M14" s="141"/>
      <c r="N14" s="141"/>
      <c r="O14" s="141"/>
      <c r="P14" s="141"/>
    </row>
    <row r="15" spans="1:16" ht="16.5" customHeight="1" x14ac:dyDescent="0.15">
      <c r="A15" s="141"/>
      <c r="B15" s="141"/>
      <c r="C15" s="141"/>
      <c r="D15" s="141"/>
      <c r="E15" s="141"/>
      <c r="F15" s="141"/>
      <c r="G15" s="141"/>
      <c r="H15" s="141"/>
      <c r="I15" s="141"/>
      <c r="J15" s="141"/>
      <c r="K15" s="141"/>
      <c r="L15" s="141"/>
      <c r="M15" s="141"/>
      <c r="N15" s="141"/>
      <c r="O15" s="141"/>
      <c r="P15" s="141"/>
    </row>
    <row r="16" spans="1:16" ht="16.5" customHeight="1" x14ac:dyDescent="0.15">
      <c r="A16" s="141"/>
      <c r="B16" s="141"/>
      <c r="C16" s="141"/>
      <c r="D16" s="141"/>
      <c r="E16" s="141"/>
      <c r="F16" s="141"/>
      <c r="G16" s="141"/>
      <c r="H16" s="141"/>
      <c r="I16" s="141"/>
      <c r="J16" s="141"/>
      <c r="K16" s="141"/>
      <c r="L16" s="141"/>
      <c r="M16" s="141"/>
      <c r="N16" s="141"/>
      <c r="O16" s="141"/>
      <c r="P16" s="141"/>
    </row>
    <row r="17" spans="1:16" ht="16.5" customHeight="1" x14ac:dyDescent="0.15">
      <c r="A17" s="141"/>
      <c r="B17" s="141"/>
      <c r="C17" s="141"/>
      <c r="D17" s="141"/>
      <c r="E17" s="141"/>
      <c r="F17" s="141"/>
      <c r="G17" s="141"/>
      <c r="H17" s="141"/>
      <c r="I17" s="141"/>
      <c r="J17" s="141"/>
      <c r="K17" s="141"/>
      <c r="L17" s="141"/>
      <c r="M17" s="141"/>
      <c r="N17" s="141"/>
      <c r="O17" s="141"/>
      <c r="P17" s="141"/>
    </row>
    <row r="18" spans="1:16" ht="16.5" customHeight="1" x14ac:dyDescent="0.15">
      <c r="A18" s="141"/>
      <c r="B18" s="141"/>
      <c r="C18" s="141"/>
      <c r="D18" s="141"/>
      <c r="E18" s="141"/>
      <c r="F18" s="141"/>
      <c r="G18" s="141"/>
      <c r="H18" s="141"/>
      <c r="I18" s="141"/>
      <c r="J18" s="141"/>
      <c r="K18" s="141"/>
      <c r="L18" s="141"/>
      <c r="M18" s="141"/>
      <c r="N18" s="141"/>
      <c r="O18" s="141"/>
      <c r="P18" s="141"/>
    </row>
    <row r="19" spans="1:16" ht="16.5" customHeight="1" x14ac:dyDescent="0.15">
      <c r="A19" s="141"/>
      <c r="B19" s="141"/>
      <c r="C19" s="141"/>
      <c r="D19" s="141"/>
      <c r="E19" s="141"/>
      <c r="F19" s="141"/>
      <c r="G19" s="141"/>
      <c r="H19" s="141"/>
      <c r="I19" s="141"/>
      <c r="J19" s="141"/>
      <c r="K19" s="141"/>
      <c r="L19" s="141"/>
      <c r="M19" s="141"/>
      <c r="N19" s="141"/>
      <c r="O19" s="141"/>
      <c r="P19" s="141"/>
    </row>
    <row r="20" spans="1:16" ht="16.5" customHeight="1" x14ac:dyDescent="0.15">
      <c r="A20" s="141"/>
      <c r="B20" s="141"/>
      <c r="C20" s="141"/>
      <c r="D20" s="141"/>
      <c r="E20" s="141"/>
      <c r="F20" s="141"/>
      <c r="G20" s="141"/>
      <c r="H20" s="141"/>
      <c r="I20" s="141"/>
      <c r="J20" s="141"/>
      <c r="K20" s="141"/>
      <c r="L20" s="141"/>
      <c r="M20" s="141"/>
      <c r="N20" s="141"/>
      <c r="O20" s="141"/>
      <c r="P20" s="141"/>
    </row>
    <row r="21" spans="1:16" ht="16.5" customHeight="1" x14ac:dyDescent="0.15">
      <c r="A21" s="141"/>
      <c r="B21" s="141"/>
      <c r="C21" s="141"/>
      <c r="D21" s="141"/>
      <c r="E21" s="141"/>
      <c r="F21" s="141"/>
      <c r="G21" s="141"/>
      <c r="H21" s="141"/>
      <c r="I21" s="141"/>
      <c r="J21" s="141"/>
      <c r="K21" s="141"/>
      <c r="L21" s="141"/>
      <c r="M21" s="141"/>
      <c r="N21" s="141"/>
      <c r="O21" s="141"/>
      <c r="P21" s="141"/>
    </row>
    <row r="22" spans="1:16" ht="16.5" customHeight="1" x14ac:dyDescent="0.15">
      <c r="A22" s="141"/>
      <c r="B22" s="141"/>
      <c r="C22" s="141"/>
      <c r="D22" s="141"/>
      <c r="E22" s="141"/>
      <c r="F22" s="141"/>
      <c r="G22" s="141"/>
      <c r="H22" s="141"/>
      <c r="I22" s="141"/>
      <c r="J22" s="141"/>
      <c r="K22" s="141"/>
      <c r="L22" s="141"/>
      <c r="M22" s="141"/>
      <c r="N22" s="141"/>
      <c r="O22" s="141"/>
      <c r="P22" s="141"/>
    </row>
    <row r="23" spans="1:16" ht="16.5" customHeight="1" x14ac:dyDescent="0.15">
      <c r="A23" s="141"/>
      <c r="B23" s="141"/>
      <c r="C23" s="141"/>
      <c r="D23" s="141"/>
      <c r="E23" s="141"/>
      <c r="F23" s="141"/>
      <c r="G23" s="141"/>
      <c r="H23" s="141"/>
      <c r="I23" s="141"/>
      <c r="J23" s="141"/>
      <c r="K23" s="141"/>
      <c r="L23" s="141"/>
      <c r="M23" s="141"/>
      <c r="N23" s="141"/>
      <c r="O23" s="141"/>
      <c r="P23" s="141"/>
    </row>
    <row r="24" spans="1:16" ht="16.5" customHeight="1" x14ac:dyDescent="0.15">
      <c r="A24" s="141"/>
      <c r="B24" s="141"/>
      <c r="C24" s="141"/>
      <c r="D24" s="141"/>
      <c r="E24" s="141"/>
      <c r="F24" s="141"/>
      <c r="G24" s="141"/>
      <c r="H24" s="141"/>
      <c r="I24" s="141"/>
      <c r="J24" s="141"/>
      <c r="K24" s="141"/>
      <c r="L24" s="141"/>
      <c r="M24" s="141"/>
      <c r="N24" s="141"/>
      <c r="O24" s="141"/>
      <c r="P24" s="141"/>
    </row>
    <row r="25" spans="1:16" ht="16.5" customHeight="1" x14ac:dyDescent="0.15">
      <c r="A25" s="141"/>
      <c r="B25" s="141"/>
      <c r="C25" s="141"/>
      <c r="D25" s="141"/>
      <c r="E25" s="141"/>
      <c r="F25" s="141"/>
      <c r="G25" s="141"/>
      <c r="H25" s="141"/>
      <c r="I25" s="141"/>
      <c r="J25" s="141"/>
      <c r="K25" s="141"/>
      <c r="L25" s="141"/>
      <c r="M25" s="141"/>
      <c r="N25" s="141"/>
      <c r="O25" s="141"/>
      <c r="P25" s="141"/>
    </row>
    <row r="26" spans="1:16" ht="16.5" customHeight="1" x14ac:dyDescent="0.15">
      <c r="A26" s="141"/>
      <c r="B26" s="141"/>
      <c r="C26" s="141"/>
      <c r="D26" s="141"/>
      <c r="E26" s="141"/>
      <c r="F26" s="141"/>
      <c r="G26" s="141"/>
      <c r="H26" s="141"/>
      <c r="I26" s="141"/>
      <c r="J26" s="141"/>
      <c r="K26" s="141"/>
      <c r="L26" s="141"/>
      <c r="M26" s="141"/>
      <c r="N26" s="141"/>
      <c r="O26" s="141"/>
      <c r="P26" s="141"/>
    </row>
    <row r="27" spans="1:16" ht="16.5" customHeight="1" x14ac:dyDescent="0.15">
      <c r="A27" s="141"/>
      <c r="B27" s="141"/>
      <c r="C27" s="141"/>
      <c r="D27" s="141"/>
      <c r="E27" s="141"/>
      <c r="F27" s="141"/>
      <c r="G27" s="141"/>
      <c r="H27" s="141"/>
      <c r="I27" s="141"/>
      <c r="J27" s="141"/>
      <c r="K27" s="141"/>
      <c r="L27" s="141"/>
      <c r="M27" s="141"/>
      <c r="N27" s="141"/>
      <c r="O27" s="141"/>
      <c r="P27" s="141"/>
    </row>
    <row r="28" spans="1:16" ht="16.5" customHeight="1" x14ac:dyDescent="0.15">
      <c r="A28" s="141"/>
      <c r="B28" s="141"/>
      <c r="C28" s="141"/>
      <c r="D28" s="141"/>
      <c r="E28" s="141"/>
      <c r="F28" s="141"/>
      <c r="G28" s="141"/>
      <c r="H28" s="141"/>
      <c r="I28" s="141"/>
      <c r="J28" s="141"/>
      <c r="K28" s="141"/>
      <c r="L28" s="141"/>
      <c r="M28" s="141"/>
      <c r="N28" s="141"/>
      <c r="O28" s="141"/>
      <c r="P28" s="141"/>
    </row>
    <row r="29" spans="1:16" ht="16.5" customHeight="1" x14ac:dyDescent="0.15">
      <c r="A29" s="141"/>
      <c r="B29" s="141"/>
      <c r="C29" s="141"/>
      <c r="D29" s="141"/>
      <c r="E29" s="141"/>
      <c r="F29" s="141"/>
      <c r="G29" s="141"/>
      <c r="H29" s="141"/>
      <c r="I29" s="141"/>
      <c r="J29" s="141"/>
      <c r="K29" s="141"/>
      <c r="L29" s="141"/>
      <c r="M29" s="141"/>
      <c r="N29" s="141"/>
      <c r="O29" s="141"/>
      <c r="P29" s="141"/>
    </row>
    <row r="30" spans="1:16" ht="16.5" customHeight="1" x14ac:dyDescent="0.15">
      <c r="A30" s="141"/>
      <c r="B30" s="141"/>
      <c r="C30" s="141"/>
      <c r="D30" s="141"/>
      <c r="E30" s="141"/>
      <c r="F30" s="141"/>
      <c r="G30" s="141"/>
      <c r="H30" s="141"/>
      <c r="I30" s="141"/>
      <c r="J30" s="141"/>
      <c r="K30" s="141"/>
      <c r="L30" s="141"/>
      <c r="M30" s="141"/>
      <c r="N30" s="141"/>
      <c r="O30" s="141"/>
      <c r="P30" s="141"/>
    </row>
    <row r="31" spans="1:16" ht="16.5" customHeight="1" x14ac:dyDescent="0.15">
      <c r="A31" s="141"/>
      <c r="B31" s="141"/>
      <c r="C31" s="141"/>
      <c r="D31" s="141"/>
      <c r="E31" s="141"/>
      <c r="F31" s="141"/>
      <c r="G31" s="141"/>
      <c r="H31" s="141"/>
      <c r="I31" s="141"/>
      <c r="J31" s="141"/>
      <c r="K31" s="141"/>
      <c r="L31" s="141"/>
      <c r="M31" s="141"/>
      <c r="N31" s="141"/>
      <c r="O31" s="141"/>
      <c r="P31" s="141"/>
    </row>
    <row r="32" spans="1:16" ht="31.5" customHeight="1" thickBot="1" x14ac:dyDescent="0.2">
      <c r="A32" s="141"/>
      <c r="B32" s="141"/>
      <c r="C32" s="141"/>
      <c r="D32" s="141"/>
      <c r="E32" s="141"/>
      <c r="F32" s="141"/>
      <c r="G32" s="141"/>
      <c r="H32" s="141"/>
      <c r="I32" s="141"/>
      <c r="J32" s="163" t="s">
        <v>80</v>
      </c>
      <c r="K32" s="141"/>
      <c r="L32" s="141"/>
      <c r="M32" s="141"/>
      <c r="N32" s="141"/>
      <c r="O32" s="141"/>
      <c r="P32" s="141"/>
    </row>
    <row r="33" spans="1:16" ht="39" customHeight="1" thickBot="1" x14ac:dyDescent="0.25">
      <c r="A33" s="141"/>
      <c r="B33" s="162" t="s">
        <v>79</v>
      </c>
      <c r="C33" s="161"/>
      <c r="D33" s="161"/>
      <c r="E33" s="160" t="s">
        <v>24</v>
      </c>
      <c r="F33" s="159" t="s">
        <v>3</v>
      </c>
      <c r="G33" s="158" t="s">
        <v>4</v>
      </c>
      <c r="H33" s="158" t="s">
        <v>5</v>
      </c>
      <c r="I33" s="158" t="s">
        <v>6</v>
      </c>
      <c r="J33" s="157" t="s">
        <v>7</v>
      </c>
      <c r="K33" s="141"/>
      <c r="L33" s="141"/>
      <c r="M33" s="141"/>
      <c r="N33" s="141"/>
      <c r="O33" s="141"/>
      <c r="P33" s="141"/>
    </row>
    <row r="34" spans="1:16" ht="39" customHeight="1" x14ac:dyDescent="0.15">
      <c r="A34" s="141"/>
      <c r="B34" s="156"/>
      <c r="C34" s="1124" t="s">
        <v>78</v>
      </c>
      <c r="D34" s="1124"/>
      <c r="E34" s="1125"/>
      <c r="F34" s="155">
        <v>14.33</v>
      </c>
      <c r="G34" s="154">
        <v>12.72</v>
      </c>
      <c r="H34" s="154">
        <v>12.71</v>
      </c>
      <c r="I34" s="154">
        <v>11.72</v>
      </c>
      <c r="J34" s="153">
        <v>10.28</v>
      </c>
      <c r="K34" s="141"/>
      <c r="L34" s="141"/>
      <c r="M34" s="141"/>
      <c r="N34" s="141"/>
      <c r="O34" s="141"/>
      <c r="P34" s="141"/>
    </row>
    <row r="35" spans="1:16" ht="39" customHeight="1" x14ac:dyDescent="0.15">
      <c r="A35" s="141"/>
      <c r="B35" s="152"/>
      <c r="C35" s="1120" t="s">
        <v>77</v>
      </c>
      <c r="D35" s="1120"/>
      <c r="E35" s="1121"/>
      <c r="F35" s="150">
        <v>9.15</v>
      </c>
      <c r="G35" s="149">
        <v>10.18</v>
      </c>
      <c r="H35" s="149">
        <v>10.89</v>
      </c>
      <c r="I35" s="149">
        <v>10.98</v>
      </c>
      <c r="J35" s="148">
        <v>9.25</v>
      </c>
      <c r="K35" s="141"/>
      <c r="L35" s="141"/>
      <c r="M35" s="141"/>
      <c r="N35" s="141"/>
      <c r="O35" s="141"/>
      <c r="P35" s="141"/>
    </row>
    <row r="36" spans="1:16" ht="39" customHeight="1" x14ac:dyDescent="0.15">
      <c r="A36" s="141"/>
      <c r="B36" s="152"/>
      <c r="C36" s="1120" t="s">
        <v>76</v>
      </c>
      <c r="D36" s="1120"/>
      <c r="E36" s="1121"/>
      <c r="F36" s="150">
        <v>3.98</v>
      </c>
      <c r="G36" s="149">
        <v>4.4000000000000004</v>
      </c>
      <c r="H36" s="149">
        <v>4.7</v>
      </c>
      <c r="I36" s="149">
        <v>4.55</v>
      </c>
      <c r="J36" s="148">
        <v>4.7300000000000004</v>
      </c>
      <c r="K36" s="141"/>
      <c r="L36" s="141"/>
      <c r="M36" s="141"/>
      <c r="N36" s="141"/>
      <c r="O36" s="141"/>
      <c r="P36" s="141"/>
    </row>
    <row r="37" spans="1:16" ht="39" customHeight="1" x14ac:dyDescent="0.15">
      <c r="A37" s="141"/>
      <c r="B37" s="152"/>
      <c r="C37" s="1120" t="s">
        <v>75</v>
      </c>
      <c r="D37" s="1120"/>
      <c r="E37" s="1121"/>
      <c r="F37" s="150">
        <v>1.1599999999999999</v>
      </c>
      <c r="G37" s="149">
        <v>2.25</v>
      </c>
      <c r="H37" s="149">
        <v>2.0699999999999998</v>
      </c>
      <c r="I37" s="149">
        <v>2.08</v>
      </c>
      <c r="J37" s="148">
        <v>2.0099999999999998</v>
      </c>
      <c r="K37" s="141"/>
      <c r="L37" s="141"/>
      <c r="M37" s="141"/>
      <c r="N37" s="141"/>
      <c r="O37" s="141"/>
      <c r="P37" s="141"/>
    </row>
    <row r="38" spans="1:16" ht="39" customHeight="1" x14ac:dyDescent="0.15">
      <c r="A38" s="141"/>
      <c r="B38" s="152"/>
      <c r="C38" s="1120" t="s">
        <v>74</v>
      </c>
      <c r="D38" s="1120"/>
      <c r="E38" s="1121"/>
      <c r="F38" s="150">
        <v>1.44</v>
      </c>
      <c r="G38" s="149">
        <v>0.84</v>
      </c>
      <c r="H38" s="149">
        <v>0.67</v>
      </c>
      <c r="I38" s="149">
        <v>0.15</v>
      </c>
      <c r="J38" s="148">
        <v>1.1000000000000001</v>
      </c>
      <c r="K38" s="141"/>
      <c r="L38" s="141"/>
      <c r="M38" s="141"/>
      <c r="N38" s="141"/>
      <c r="O38" s="141"/>
      <c r="P38" s="141"/>
    </row>
    <row r="39" spans="1:16" ht="39" customHeight="1" x14ac:dyDescent="0.15">
      <c r="A39" s="141"/>
      <c r="B39" s="152"/>
      <c r="C39" s="1120" t="s">
        <v>73</v>
      </c>
      <c r="D39" s="1120"/>
      <c r="E39" s="1121"/>
      <c r="F39" s="150">
        <v>0.03</v>
      </c>
      <c r="G39" s="149">
        <v>0.02</v>
      </c>
      <c r="H39" s="149">
        <v>0.05</v>
      </c>
      <c r="I39" s="149">
        <v>0.01</v>
      </c>
      <c r="J39" s="148">
        <v>0.04</v>
      </c>
      <c r="K39" s="141"/>
      <c r="L39" s="141"/>
      <c r="M39" s="141"/>
      <c r="N39" s="141"/>
      <c r="O39" s="141"/>
      <c r="P39" s="141"/>
    </row>
    <row r="40" spans="1:16" ht="39" customHeight="1" x14ac:dyDescent="0.15">
      <c r="A40" s="141"/>
      <c r="B40" s="152"/>
      <c r="C40" s="1120"/>
      <c r="D40" s="1120"/>
      <c r="E40" s="1121"/>
      <c r="F40" s="150"/>
      <c r="G40" s="149"/>
      <c r="H40" s="149"/>
      <c r="I40" s="149"/>
      <c r="J40" s="148"/>
      <c r="K40" s="141"/>
      <c r="L40" s="141"/>
      <c r="M40" s="141"/>
      <c r="N40" s="141"/>
      <c r="O40" s="141"/>
      <c r="P40" s="141"/>
    </row>
    <row r="41" spans="1:16" ht="39" customHeight="1" x14ac:dyDescent="0.15">
      <c r="A41" s="141"/>
      <c r="B41" s="152"/>
      <c r="C41" s="1120"/>
      <c r="D41" s="1120"/>
      <c r="E41" s="1121"/>
      <c r="F41" s="150"/>
      <c r="G41" s="149"/>
      <c r="H41" s="149"/>
      <c r="I41" s="149"/>
      <c r="J41" s="148"/>
      <c r="K41" s="141"/>
      <c r="L41" s="141"/>
      <c r="M41" s="141"/>
      <c r="N41" s="141"/>
      <c r="O41" s="141"/>
      <c r="P41" s="141"/>
    </row>
    <row r="42" spans="1:16" ht="39" customHeight="1" x14ac:dyDescent="0.15">
      <c r="A42" s="141"/>
      <c r="B42" s="151"/>
      <c r="C42" s="1120" t="s">
        <v>72</v>
      </c>
      <c r="D42" s="1120"/>
      <c r="E42" s="1121"/>
      <c r="F42" s="150" t="s">
        <v>33</v>
      </c>
      <c r="G42" s="149" t="s">
        <v>33</v>
      </c>
      <c r="H42" s="149" t="s">
        <v>33</v>
      </c>
      <c r="I42" s="149" t="s">
        <v>33</v>
      </c>
      <c r="J42" s="148" t="s">
        <v>33</v>
      </c>
      <c r="K42" s="141"/>
      <c r="L42" s="141"/>
      <c r="M42" s="141"/>
      <c r="N42" s="141"/>
      <c r="O42" s="141"/>
      <c r="P42" s="141"/>
    </row>
    <row r="43" spans="1:16" ht="39" customHeight="1" thickBot="1" x14ac:dyDescent="0.2">
      <c r="A43" s="141"/>
      <c r="B43" s="147"/>
      <c r="C43" s="1122" t="s">
        <v>71</v>
      </c>
      <c r="D43" s="1122"/>
      <c r="E43" s="1123"/>
      <c r="F43" s="146">
        <v>0.08</v>
      </c>
      <c r="G43" s="145" t="s">
        <v>33</v>
      </c>
      <c r="H43" s="145" t="s">
        <v>33</v>
      </c>
      <c r="I43" s="145" t="s">
        <v>33</v>
      </c>
      <c r="J43" s="144" t="s">
        <v>33</v>
      </c>
      <c r="K43" s="141"/>
      <c r="L43" s="141"/>
      <c r="M43" s="141"/>
      <c r="N43" s="141"/>
      <c r="O43" s="141"/>
      <c r="P43" s="141"/>
    </row>
    <row r="44" spans="1:16" ht="39" customHeight="1" x14ac:dyDescent="0.15">
      <c r="A44" s="141"/>
      <c r="B44" s="143"/>
      <c r="C44" s="142"/>
      <c r="D44" s="142"/>
      <c r="E44" s="142"/>
      <c r="F44" s="141"/>
      <c r="G44" s="141"/>
      <c r="H44" s="141"/>
      <c r="I44" s="141"/>
      <c r="J44" s="141"/>
      <c r="K44" s="141"/>
      <c r="L44" s="141"/>
      <c r="M44" s="141"/>
      <c r="N44" s="141"/>
      <c r="O44" s="141"/>
      <c r="P44" s="141"/>
    </row>
    <row r="45" spans="1:16" ht="17.25" x14ac:dyDescent="0.15">
      <c r="A45" s="141"/>
      <c r="B45" s="141"/>
      <c r="C45" s="141"/>
      <c r="D45" s="141"/>
      <c r="E45" s="141"/>
      <c r="F45" s="141"/>
      <c r="G45" s="141"/>
      <c r="H45" s="141"/>
      <c r="I45" s="141"/>
      <c r="J45" s="141"/>
      <c r="K45" s="141"/>
      <c r="L45" s="141"/>
      <c r="M45" s="141"/>
      <c r="N45" s="141"/>
      <c r="O45" s="141"/>
      <c r="P45" s="141"/>
    </row>
  </sheetData>
  <sheetProtection algorithmName="SHA-512" hashValue="sOofp3gQ71KcLwxyuIqsrCZtfT0u7ODv54H5P1vpZc+xCGKNlUmq37/WFTJQEnKHZfUvulsVKDTeVVoo4DsAOw==" saltValue="j4LUO/rxEhrTiuYP2HaJ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8378B-480D-4952-A514-EFD6FE70BB93}">
  <sheetPr>
    <pageSetUpPr fitToPage="1"/>
  </sheetPr>
  <dimension ref="A1:U64"/>
  <sheetViews>
    <sheetView showGridLines="0" zoomScale="55" zoomScaleNormal="55" zoomScaleSheetLayoutView="55" workbookViewId="0"/>
  </sheetViews>
  <sheetFormatPr defaultColWidth="0" defaultRowHeight="0" customHeight="1" zeroHeight="1" x14ac:dyDescent="0.15"/>
  <cols>
    <col min="1" max="1" width="6.625" style="92" customWidth="1"/>
    <col min="2" max="3" width="10.875" style="92" customWidth="1"/>
    <col min="4" max="4" width="10" style="92" customWidth="1"/>
    <col min="5" max="10" width="11" style="92" customWidth="1"/>
    <col min="11" max="15" width="13.125" style="92" customWidth="1"/>
    <col min="16" max="21" width="11.5" style="92" customWidth="1"/>
    <col min="22" max="16384" width="0" style="92" hidden="1"/>
  </cols>
  <sheetData>
    <row r="1" spans="1:21" ht="13.5" customHeight="1" x14ac:dyDescent="0.15">
      <c r="A1" s="93"/>
      <c r="B1" s="93"/>
      <c r="C1" s="93"/>
      <c r="D1" s="93"/>
      <c r="E1" s="93"/>
      <c r="F1" s="93"/>
      <c r="G1" s="93"/>
      <c r="H1" s="93"/>
      <c r="I1" s="93"/>
      <c r="J1" s="93"/>
      <c r="K1" s="93"/>
      <c r="L1" s="93"/>
      <c r="M1" s="93"/>
      <c r="N1" s="93"/>
      <c r="O1" s="93"/>
      <c r="P1" s="93"/>
      <c r="Q1" s="93"/>
      <c r="R1" s="93"/>
      <c r="S1" s="93"/>
      <c r="T1" s="93"/>
      <c r="U1" s="93"/>
    </row>
    <row r="2" spans="1:21" ht="13.5" customHeight="1" x14ac:dyDescent="0.15">
      <c r="A2" s="93"/>
      <c r="B2" s="93"/>
      <c r="C2" s="93"/>
      <c r="D2" s="93"/>
      <c r="E2" s="93"/>
      <c r="F2" s="93"/>
      <c r="G2" s="93"/>
      <c r="H2" s="93"/>
      <c r="I2" s="93"/>
      <c r="J2" s="93"/>
      <c r="K2" s="93"/>
      <c r="L2" s="93"/>
      <c r="M2" s="93"/>
      <c r="N2" s="93"/>
      <c r="O2" s="93"/>
      <c r="P2" s="93"/>
      <c r="Q2" s="93"/>
      <c r="R2" s="93"/>
      <c r="S2" s="93"/>
      <c r="T2" s="93"/>
      <c r="U2" s="93"/>
    </row>
    <row r="3" spans="1:21" ht="13.5" customHeight="1" x14ac:dyDescent="0.15">
      <c r="A3" s="93"/>
      <c r="B3" s="93"/>
      <c r="C3" s="93"/>
      <c r="D3" s="93"/>
      <c r="E3" s="93"/>
      <c r="F3" s="93"/>
      <c r="G3" s="93"/>
      <c r="H3" s="93"/>
      <c r="I3" s="93"/>
      <c r="J3" s="93"/>
      <c r="K3" s="93"/>
      <c r="L3" s="93"/>
      <c r="M3" s="93"/>
      <c r="N3" s="93"/>
      <c r="O3" s="93"/>
      <c r="P3" s="93"/>
      <c r="Q3" s="93"/>
      <c r="R3" s="93"/>
      <c r="S3" s="93"/>
      <c r="T3" s="93"/>
      <c r="U3" s="93"/>
    </row>
    <row r="4" spans="1:21" ht="13.5" customHeight="1" x14ac:dyDescent="0.15">
      <c r="A4" s="93"/>
      <c r="B4" s="93"/>
      <c r="C4" s="93"/>
      <c r="D4" s="93"/>
      <c r="E4" s="93"/>
      <c r="F4" s="93"/>
      <c r="G4" s="93"/>
      <c r="H4" s="93"/>
      <c r="I4" s="93"/>
      <c r="J4" s="93"/>
      <c r="K4" s="93"/>
      <c r="L4" s="93"/>
      <c r="M4" s="93"/>
      <c r="N4" s="93"/>
      <c r="O4" s="93"/>
      <c r="P4" s="93"/>
      <c r="Q4" s="93"/>
      <c r="R4" s="93"/>
      <c r="S4" s="93"/>
      <c r="T4" s="93"/>
      <c r="U4" s="93"/>
    </row>
    <row r="5" spans="1:21" ht="13.5" customHeight="1" x14ac:dyDescent="0.15">
      <c r="A5" s="93"/>
      <c r="B5" s="93"/>
      <c r="C5" s="93"/>
      <c r="D5" s="93"/>
      <c r="E5" s="93"/>
      <c r="F5" s="93"/>
      <c r="G5" s="93"/>
      <c r="H5" s="93"/>
      <c r="I5" s="93"/>
      <c r="J5" s="93"/>
      <c r="K5" s="93"/>
      <c r="L5" s="93"/>
      <c r="M5" s="93"/>
      <c r="N5" s="93"/>
      <c r="O5" s="93"/>
      <c r="P5" s="93"/>
      <c r="Q5" s="93"/>
      <c r="R5" s="93"/>
      <c r="S5" s="93"/>
      <c r="T5" s="93"/>
      <c r="U5" s="93"/>
    </row>
    <row r="6" spans="1:21" ht="13.5" customHeight="1" x14ac:dyDescent="0.15">
      <c r="A6" s="93"/>
      <c r="B6" s="93"/>
      <c r="C6" s="93"/>
      <c r="D6" s="93"/>
      <c r="E6" s="93"/>
      <c r="F6" s="93"/>
      <c r="G6" s="93"/>
      <c r="H6" s="93"/>
      <c r="I6" s="93"/>
      <c r="J6" s="93"/>
      <c r="K6" s="93"/>
      <c r="L6" s="93"/>
      <c r="M6" s="93"/>
      <c r="N6" s="93"/>
      <c r="O6" s="93"/>
      <c r="P6" s="93"/>
      <c r="Q6" s="93"/>
      <c r="R6" s="93"/>
      <c r="S6" s="93"/>
      <c r="T6" s="93"/>
      <c r="U6" s="93"/>
    </row>
    <row r="7" spans="1:21" ht="13.5" customHeight="1" x14ac:dyDescent="0.15">
      <c r="A7" s="93"/>
      <c r="B7" s="93"/>
      <c r="C7" s="93"/>
      <c r="D7" s="93"/>
      <c r="E7" s="93"/>
      <c r="F7" s="93"/>
      <c r="G7" s="93"/>
      <c r="H7" s="93"/>
      <c r="I7" s="93"/>
      <c r="J7" s="93"/>
      <c r="K7" s="93"/>
      <c r="L7" s="93"/>
      <c r="M7" s="93"/>
      <c r="N7" s="93"/>
      <c r="O7" s="93"/>
      <c r="P7" s="93"/>
      <c r="Q7" s="93"/>
      <c r="R7" s="93"/>
      <c r="S7" s="93"/>
      <c r="T7" s="93"/>
      <c r="U7" s="93"/>
    </row>
    <row r="8" spans="1:21" ht="13.5" customHeight="1" x14ac:dyDescent="0.15">
      <c r="A8" s="93"/>
      <c r="B8" s="93"/>
      <c r="C8" s="93"/>
      <c r="D8" s="93"/>
      <c r="E8" s="93"/>
      <c r="F8" s="93"/>
      <c r="G8" s="93"/>
      <c r="H8" s="93"/>
      <c r="I8" s="93"/>
      <c r="J8" s="93"/>
      <c r="K8" s="93"/>
      <c r="L8" s="93"/>
      <c r="M8" s="93"/>
      <c r="N8" s="93"/>
      <c r="O8" s="93"/>
      <c r="P8" s="93"/>
      <c r="Q8" s="93"/>
      <c r="R8" s="93"/>
      <c r="S8" s="93"/>
      <c r="T8" s="93"/>
      <c r="U8" s="93"/>
    </row>
    <row r="9" spans="1:21" ht="13.5" customHeight="1" x14ac:dyDescent="0.15">
      <c r="A9" s="93"/>
      <c r="B9" s="93"/>
      <c r="C9" s="93"/>
      <c r="D9" s="93"/>
      <c r="E9" s="93"/>
      <c r="F9" s="93"/>
      <c r="G9" s="93"/>
      <c r="H9" s="93"/>
      <c r="I9" s="93"/>
      <c r="J9" s="93"/>
      <c r="K9" s="93"/>
      <c r="L9" s="93"/>
      <c r="M9" s="93"/>
      <c r="N9" s="93"/>
      <c r="O9" s="93"/>
      <c r="P9" s="93"/>
      <c r="Q9" s="93"/>
      <c r="R9" s="93"/>
      <c r="S9" s="93"/>
      <c r="T9" s="93"/>
      <c r="U9" s="93"/>
    </row>
    <row r="10" spans="1:21" ht="13.5" customHeight="1" x14ac:dyDescent="0.15">
      <c r="A10" s="93"/>
      <c r="B10" s="93"/>
      <c r="C10" s="93"/>
      <c r="D10" s="93"/>
      <c r="E10" s="93"/>
      <c r="F10" s="93"/>
      <c r="G10" s="93"/>
      <c r="H10" s="93"/>
      <c r="I10" s="93"/>
      <c r="J10" s="93"/>
      <c r="K10" s="93"/>
      <c r="L10" s="93"/>
      <c r="M10" s="93"/>
      <c r="N10" s="93"/>
      <c r="O10" s="93"/>
      <c r="P10" s="93"/>
      <c r="Q10" s="93"/>
      <c r="R10" s="93"/>
      <c r="S10" s="93"/>
      <c r="T10" s="93"/>
      <c r="U10" s="93"/>
    </row>
    <row r="11" spans="1:21" ht="13.5" customHeight="1" x14ac:dyDescent="0.15">
      <c r="A11" s="93"/>
      <c r="B11" s="93"/>
      <c r="C11" s="93"/>
      <c r="D11" s="93"/>
      <c r="E11" s="93"/>
      <c r="F11" s="93"/>
      <c r="G11" s="93"/>
      <c r="H11" s="93"/>
      <c r="I11" s="93"/>
      <c r="J11" s="93"/>
      <c r="K11" s="93"/>
      <c r="L11" s="93"/>
      <c r="M11" s="93"/>
      <c r="N11" s="93"/>
      <c r="O11" s="93"/>
      <c r="P11" s="93"/>
      <c r="Q11" s="93"/>
      <c r="R11" s="93"/>
      <c r="S11" s="93"/>
      <c r="T11" s="93"/>
      <c r="U11" s="93"/>
    </row>
    <row r="12" spans="1:21" ht="13.5" customHeight="1" x14ac:dyDescent="0.15">
      <c r="A12" s="93"/>
      <c r="B12" s="93"/>
      <c r="C12" s="93"/>
      <c r="D12" s="93"/>
      <c r="E12" s="93"/>
      <c r="F12" s="93"/>
      <c r="G12" s="93"/>
      <c r="H12" s="93"/>
      <c r="I12" s="93"/>
      <c r="J12" s="93"/>
      <c r="K12" s="93"/>
      <c r="L12" s="93"/>
      <c r="M12" s="93"/>
      <c r="N12" s="93"/>
      <c r="O12" s="93"/>
      <c r="P12" s="93"/>
      <c r="Q12" s="93"/>
      <c r="R12" s="93"/>
      <c r="S12" s="93"/>
      <c r="T12" s="93"/>
      <c r="U12" s="93"/>
    </row>
    <row r="13" spans="1:21" ht="13.5" customHeight="1" x14ac:dyDescent="0.15">
      <c r="A13" s="93"/>
      <c r="B13" s="93"/>
      <c r="C13" s="93"/>
      <c r="D13" s="93"/>
      <c r="E13" s="93"/>
      <c r="F13" s="93"/>
      <c r="G13" s="93"/>
      <c r="H13" s="93"/>
      <c r="I13" s="93"/>
      <c r="J13" s="93"/>
      <c r="K13" s="93"/>
      <c r="L13" s="93"/>
      <c r="M13" s="93"/>
      <c r="N13" s="93"/>
      <c r="O13" s="93"/>
      <c r="P13" s="93"/>
      <c r="Q13" s="93"/>
      <c r="R13" s="93"/>
      <c r="S13" s="93"/>
      <c r="T13" s="93"/>
      <c r="U13" s="93"/>
    </row>
    <row r="14" spans="1:21" ht="13.5" customHeight="1" x14ac:dyDescent="0.15">
      <c r="A14" s="93"/>
      <c r="B14" s="93"/>
      <c r="C14" s="93"/>
      <c r="D14" s="93"/>
      <c r="E14" s="93"/>
      <c r="F14" s="93"/>
      <c r="G14" s="93"/>
      <c r="H14" s="93"/>
      <c r="I14" s="93"/>
      <c r="J14" s="93"/>
      <c r="K14" s="93"/>
      <c r="L14" s="93"/>
      <c r="M14" s="93"/>
      <c r="N14" s="93"/>
      <c r="O14" s="93"/>
      <c r="P14" s="93"/>
      <c r="Q14" s="93"/>
      <c r="R14" s="93"/>
      <c r="S14" s="93"/>
      <c r="T14" s="93"/>
      <c r="U14" s="93"/>
    </row>
    <row r="15" spans="1:21" ht="13.5" customHeight="1" x14ac:dyDescent="0.15">
      <c r="A15" s="93"/>
      <c r="B15" s="93"/>
      <c r="C15" s="93"/>
      <c r="D15" s="93"/>
      <c r="E15" s="93"/>
      <c r="F15" s="93"/>
      <c r="G15" s="93"/>
      <c r="H15" s="93"/>
      <c r="I15" s="93"/>
      <c r="J15" s="93"/>
      <c r="K15" s="93"/>
      <c r="L15" s="93"/>
      <c r="M15" s="93"/>
      <c r="N15" s="93"/>
      <c r="O15" s="93"/>
      <c r="P15" s="93"/>
      <c r="Q15" s="93"/>
      <c r="R15" s="93"/>
      <c r="S15" s="93"/>
      <c r="T15" s="93"/>
      <c r="U15" s="93"/>
    </row>
    <row r="16" spans="1:21" ht="13.5" customHeight="1" x14ac:dyDescent="0.15">
      <c r="A16" s="93"/>
      <c r="B16" s="93"/>
      <c r="C16" s="93"/>
      <c r="D16" s="93"/>
      <c r="E16" s="93"/>
      <c r="F16" s="93"/>
      <c r="G16" s="93"/>
      <c r="H16" s="93"/>
      <c r="I16" s="93"/>
      <c r="J16" s="93"/>
      <c r="K16" s="93"/>
      <c r="L16" s="93"/>
      <c r="M16" s="93"/>
      <c r="N16" s="93"/>
      <c r="O16" s="93"/>
      <c r="P16" s="93"/>
      <c r="Q16" s="93"/>
      <c r="R16" s="93"/>
      <c r="S16" s="93"/>
      <c r="T16" s="93"/>
      <c r="U16" s="93"/>
    </row>
    <row r="17" spans="1:21" ht="13.5" customHeight="1" x14ac:dyDescent="0.15">
      <c r="A17" s="93"/>
      <c r="B17" s="93"/>
      <c r="C17" s="93"/>
      <c r="D17" s="93"/>
      <c r="E17" s="93"/>
      <c r="F17" s="93"/>
      <c r="G17" s="93"/>
      <c r="H17" s="93"/>
      <c r="I17" s="93"/>
      <c r="J17" s="93"/>
      <c r="K17" s="93"/>
      <c r="L17" s="93"/>
      <c r="M17" s="93"/>
      <c r="N17" s="93"/>
      <c r="O17" s="93"/>
      <c r="P17" s="93"/>
      <c r="Q17" s="93"/>
      <c r="R17" s="93"/>
      <c r="S17" s="93"/>
      <c r="T17" s="93"/>
      <c r="U17" s="93"/>
    </row>
    <row r="18" spans="1:21" ht="13.5" customHeight="1" x14ac:dyDescent="0.15">
      <c r="A18" s="93"/>
      <c r="B18" s="93"/>
      <c r="C18" s="93"/>
      <c r="D18" s="93"/>
      <c r="E18" s="93"/>
      <c r="F18" s="93"/>
      <c r="G18" s="93"/>
      <c r="H18" s="93"/>
      <c r="I18" s="93"/>
      <c r="J18" s="93"/>
      <c r="K18" s="93"/>
      <c r="L18" s="93"/>
      <c r="M18" s="93"/>
      <c r="N18" s="93"/>
      <c r="O18" s="93"/>
      <c r="P18" s="93"/>
      <c r="Q18" s="93"/>
      <c r="R18" s="93"/>
      <c r="S18" s="93"/>
      <c r="T18" s="93"/>
      <c r="U18" s="93"/>
    </row>
    <row r="19" spans="1:21" ht="13.5" customHeight="1" x14ac:dyDescent="0.15">
      <c r="A19" s="93"/>
      <c r="B19" s="93"/>
      <c r="C19" s="93"/>
      <c r="D19" s="93"/>
      <c r="E19" s="93"/>
      <c r="F19" s="93"/>
      <c r="G19" s="93"/>
      <c r="H19" s="93"/>
      <c r="I19" s="93"/>
      <c r="J19" s="93"/>
      <c r="K19" s="93"/>
      <c r="L19" s="93"/>
      <c r="M19" s="93"/>
      <c r="N19" s="93"/>
      <c r="O19" s="93"/>
      <c r="P19" s="93"/>
      <c r="Q19" s="93"/>
      <c r="R19" s="93"/>
      <c r="S19" s="93"/>
      <c r="T19" s="93"/>
      <c r="U19" s="93"/>
    </row>
    <row r="20" spans="1:21" ht="13.5" customHeight="1" x14ac:dyDescent="0.15">
      <c r="A20" s="93"/>
      <c r="B20" s="93"/>
      <c r="C20" s="93"/>
      <c r="D20" s="93"/>
      <c r="E20" s="93"/>
      <c r="F20" s="93"/>
      <c r="G20" s="93"/>
      <c r="H20" s="93"/>
      <c r="I20" s="93"/>
      <c r="J20" s="93"/>
      <c r="K20" s="93"/>
      <c r="L20" s="93"/>
      <c r="M20" s="93"/>
      <c r="N20" s="93"/>
      <c r="O20" s="93"/>
      <c r="P20" s="93"/>
      <c r="Q20" s="93"/>
      <c r="R20" s="93"/>
      <c r="S20" s="93"/>
      <c r="T20" s="93"/>
      <c r="U20" s="93"/>
    </row>
    <row r="21" spans="1:21" ht="13.5" customHeight="1" x14ac:dyDescent="0.15">
      <c r="A21" s="93"/>
      <c r="B21" s="93"/>
      <c r="C21" s="93"/>
      <c r="D21" s="93"/>
      <c r="E21" s="93"/>
      <c r="F21" s="93"/>
      <c r="G21" s="93"/>
      <c r="H21" s="93"/>
      <c r="I21" s="93"/>
      <c r="J21" s="93"/>
      <c r="K21" s="93"/>
      <c r="L21" s="93"/>
      <c r="M21" s="93"/>
      <c r="N21" s="93"/>
      <c r="O21" s="93"/>
      <c r="P21" s="93"/>
      <c r="Q21" s="93"/>
      <c r="R21" s="93"/>
      <c r="S21" s="93"/>
      <c r="T21" s="93"/>
      <c r="U21" s="93"/>
    </row>
    <row r="22" spans="1:21" ht="13.5" customHeight="1" x14ac:dyDescent="0.15">
      <c r="A22" s="93"/>
      <c r="B22" s="93"/>
      <c r="C22" s="93"/>
      <c r="D22" s="93"/>
      <c r="E22" s="93"/>
      <c r="F22" s="93"/>
      <c r="G22" s="93"/>
      <c r="H22" s="93"/>
      <c r="I22" s="93"/>
      <c r="J22" s="93"/>
      <c r="K22" s="93"/>
      <c r="L22" s="93"/>
      <c r="M22" s="93"/>
      <c r="N22" s="93"/>
      <c r="O22" s="93"/>
      <c r="P22" s="93"/>
      <c r="Q22" s="93"/>
      <c r="R22" s="93"/>
      <c r="S22" s="93"/>
      <c r="T22" s="93"/>
      <c r="U22" s="93"/>
    </row>
    <row r="23" spans="1:21" ht="13.5" customHeight="1" x14ac:dyDescent="0.15">
      <c r="A23" s="93"/>
      <c r="B23" s="93"/>
      <c r="C23" s="93"/>
      <c r="D23" s="93"/>
      <c r="E23" s="93"/>
      <c r="F23" s="93"/>
      <c r="G23" s="93"/>
      <c r="H23" s="93"/>
      <c r="I23" s="93"/>
      <c r="J23" s="93"/>
      <c r="K23" s="93"/>
      <c r="L23" s="93"/>
      <c r="M23" s="93"/>
      <c r="N23" s="93"/>
      <c r="O23" s="93"/>
      <c r="P23" s="93"/>
      <c r="Q23" s="93"/>
      <c r="R23" s="93"/>
      <c r="S23" s="93"/>
      <c r="T23" s="93"/>
      <c r="U23" s="93"/>
    </row>
    <row r="24" spans="1:21" ht="13.5" customHeight="1" x14ac:dyDescent="0.15">
      <c r="A24" s="93"/>
      <c r="B24" s="93"/>
      <c r="C24" s="93"/>
      <c r="D24" s="93"/>
      <c r="E24" s="93"/>
      <c r="F24" s="93"/>
      <c r="G24" s="93"/>
      <c r="H24" s="93"/>
      <c r="I24" s="93"/>
      <c r="J24" s="93"/>
      <c r="K24" s="93"/>
      <c r="L24" s="93"/>
      <c r="M24" s="93"/>
      <c r="N24" s="93"/>
      <c r="O24" s="93"/>
      <c r="P24" s="93"/>
      <c r="Q24" s="93"/>
      <c r="R24" s="93"/>
      <c r="S24" s="93"/>
      <c r="T24" s="93"/>
      <c r="U24" s="93"/>
    </row>
    <row r="25" spans="1:21" ht="13.5" customHeight="1" x14ac:dyDescent="0.15">
      <c r="A25" s="93"/>
      <c r="B25" s="93"/>
      <c r="C25" s="93"/>
      <c r="D25" s="93"/>
      <c r="E25" s="93"/>
      <c r="F25" s="93"/>
      <c r="G25" s="93"/>
      <c r="H25" s="93"/>
      <c r="I25" s="93"/>
      <c r="J25" s="93"/>
      <c r="K25" s="93"/>
      <c r="L25" s="93"/>
      <c r="M25" s="93"/>
      <c r="N25" s="93"/>
      <c r="O25" s="93"/>
      <c r="P25" s="93"/>
      <c r="Q25" s="93"/>
      <c r="R25" s="93"/>
      <c r="S25" s="93"/>
      <c r="T25" s="93"/>
      <c r="U25" s="93"/>
    </row>
    <row r="26" spans="1:21" ht="13.5" customHeight="1" x14ac:dyDescent="0.15">
      <c r="A26" s="93"/>
      <c r="B26" s="93"/>
      <c r="C26" s="93"/>
      <c r="D26" s="93"/>
      <c r="E26" s="93"/>
      <c r="F26" s="93"/>
      <c r="G26" s="93"/>
      <c r="H26" s="93"/>
      <c r="I26" s="93"/>
      <c r="J26" s="93"/>
      <c r="K26" s="93"/>
      <c r="L26" s="93"/>
      <c r="M26" s="93"/>
      <c r="N26" s="93"/>
      <c r="O26" s="93"/>
      <c r="P26" s="93"/>
      <c r="Q26" s="93"/>
      <c r="R26" s="93"/>
      <c r="S26" s="93"/>
      <c r="T26" s="93"/>
      <c r="U26" s="93"/>
    </row>
    <row r="27" spans="1:21" ht="13.5" customHeight="1" x14ac:dyDescent="0.15">
      <c r="A27" s="93"/>
      <c r="B27" s="93"/>
      <c r="C27" s="93"/>
      <c r="D27" s="93"/>
      <c r="E27" s="93"/>
      <c r="F27" s="93"/>
      <c r="G27" s="93"/>
      <c r="H27" s="93"/>
      <c r="I27" s="93"/>
      <c r="J27" s="93"/>
      <c r="K27" s="93"/>
      <c r="L27" s="93"/>
      <c r="M27" s="93"/>
      <c r="N27" s="93"/>
      <c r="O27" s="93"/>
      <c r="P27" s="93"/>
      <c r="Q27" s="93"/>
      <c r="R27" s="93"/>
      <c r="S27" s="93"/>
      <c r="T27" s="93"/>
      <c r="U27" s="93"/>
    </row>
    <row r="28" spans="1:21" ht="13.5" customHeight="1" x14ac:dyDescent="0.15">
      <c r="A28" s="93"/>
      <c r="B28" s="93"/>
      <c r="C28" s="93"/>
      <c r="D28" s="93"/>
      <c r="E28" s="93"/>
      <c r="F28" s="93"/>
      <c r="G28" s="93"/>
      <c r="H28" s="93"/>
      <c r="I28" s="93"/>
      <c r="J28" s="93"/>
      <c r="K28" s="93"/>
      <c r="L28" s="93"/>
      <c r="M28" s="93"/>
      <c r="N28" s="93"/>
      <c r="O28" s="93"/>
      <c r="P28" s="93"/>
      <c r="Q28" s="93"/>
      <c r="R28" s="93"/>
      <c r="S28" s="93"/>
      <c r="T28" s="93"/>
      <c r="U28" s="93"/>
    </row>
    <row r="29" spans="1:21" ht="13.5" customHeight="1" x14ac:dyDescent="0.15">
      <c r="A29" s="93"/>
      <c r="B29" s="93"/>
      <c r="C29" s="93"/>
      <c r="D29" s="93"/>
      <c r="E29" s="93"/>
      <c r="F29" s="93"/>
      <c r="G29" s="93"/>
      <c r="H29" s="93"/>
      <c r="I29" s="93"/>
      <c r="J29" s="93"/>
      <c r="K29" s="93"/>
      <c r="L29" s="93"/>
      <c r="M29" s="93"/>
      <c r="N29" s="93"/>
      <c r="O29" s="93"/>
      <c r="P29" s="93"/>
      <c r="Q29" s="93"/>
      <c r="R29" s="93"/>
      <c r="S29" s="93"/>
      <c r="T29" s="93"/>
      <c r="U29" s="93"/>
    </row>
    <row r="30" spans="1:21" ht="13.5" customHeight="1" x14ac:dyDescent="0.15">
      <c r="A30" s="93"/>
      <c r="B30" s="93"/>
      <c r="C30" s="93"/>
      <c r="D30" s="93"/>
      <c r="E30" s="93"/>
      <c r="F30" s="93"/>
      <c r="G30" s="93"/>
      <c r="H30" s="93"/>
      <c r="I30" s="93"/>
      <c r="J30" s="93"/>
      <c r="K30" s="93"/>
      <c r="L30" s="93"/>
      <c r="M30" s="93"/>
      <c r="N30" s="93"/>
      <c r="O30" s="93"/>
      <c r="P30" s="93"/>
      <c r="Q30" s="93"/>
      <c r="R30" s="93"/>
      <c r="S30" s="93"/>
      <c r="T30" s="93"/>
      <c r="U30" s="93"/>
    </row>
    <row r="31" spans="1:21" ht="13.5" customHeight="1" x14ac:dyDescent="0.15">
      <c r="A31" s="93"/>
      <c r="B31" s="93"/>
      <c r="C31" s="93"/>
      <c r="D31" s="93"/>
      <c r="E31" s="93"/>
      <c r="F31" s="93"/>
      <c r="G31" s="93"/>
      <c r="H31" s="93"/>
      <c r="I31" s="93"/>
      <c r="J31" s="93"/>
      <c r="K31" s="93"/>
      <c r="L31" s="93"/>
      <c r="M31" s="93"/>
      <c r="N31" s="93"/>
      <c r="O31" s="93"/>
      <c r="P31" s="93"/>
      <c r="Q31" s="93"/>
      <c r="R31" s="93"/>
      <c r="S31" s="93"/>
      <c r="T31" s="93"/>
      <c r="U31" s="93"/>
    </row>
    <row r="32" spans="1:21" ht="13.5" customHeight="1" x14ac:dyDescent="0.15">
      <c r="A32" s="93"/>
      <c r="B32" s="93"/>
      <c r="C32" s="93"/>
      <c r="D32" s="93"/>
      <c r="E32" s="93"/>
      <c r="F32" s="93"/>
      <c r="G32" s="93"/>
      <c r="H32" s="93"/>
      <c r="I32" s="93"/>
      <c r="J32" s="93"/>
      <c r="K32" s="93"/>
      <c r="L32" s="93"/>
      <c r="M32" s="93"/>
      <c r="N32" s="93"/>
      <c r="O32" s="93"/>
      <c r="P32" s="93"/>
      <c r="Q32" s="93"/>
      <c r="R32" s="93"/>
      <c r="S32" s="93"/>
      <c r="T32" s="93"/>
      <c r="U32" s="93"/>
    </row>
    <row r="33" spans="1:21" ht="13.5" customHeight="1" x14ac:dyDescent="0.15">
      <c r="A33" s="93"/>
      <c r="B33" s="93"/>
      <c r="C33" s="93"/>
      <c r="D33" s="93"/>
      <c r="E33" s="93"/>
      <c r="F33" s="93"/>
      <c r="G33" s="93"/>
      <c r="H33" s="93"/>
      <c r="I33" s="93"/>
      <c r="J33" s="93"/>
      <c r="K33" s="93"/>
      <c r="L33" s="93"/>
      <c r="M33" s="93"/>
      <c r="N33" s="93"/>
      <c r="O33" s="93"/>
      <c r="P33" s="93"/>
      <c r="Q33" s="93"/>
      <c r="R33" s="93"/>
      <c r="S33" s="93"/>
      <c r="T33" s="93"/>
      <c r="U33" s="93"/>
    </row>
    <row r="34" spans="1:21" ht="13.5" customHeight="1" x14ac:dyDescent="0.15">
      <c r="A34" s="93"/>
      <c r="B34" s="93"/>
      <c r="C34" s="93"/>
      <c r="D34" s="93"/>
      <c r="E34" s="93"/>
      <c r="F34" s="93"/>
      <c r="G34" s="93"/>
      <c r="H34" s="93"/>
      <c r="I34" s="93"/>
      <c r="J34" s="93"/>
      <c r="K34" s="93"/>
      <c r="L34" s="93"/>
      <c r="M34" s="93"/>
      <c r="N34" s="93"/>
      <c r="O34" s="93"/>
      <c r="P34" s="93"/>
      <c r="Q34" s="93"/>
      <c r="R34" s="93"/>
      <c r="S34" s="93"/>
      <c r="T34" s="93"/>
      <c r="U34" s="93"/>
    </row>
    <row r="35" spans="1:21" ht="13.5" customHeight="1" x14ac:dyDescent="0.15">
      <c r="A35" s="93"/>
      <c r="B35" s="93"/>
      <c r="C35" s="93"/>
      <c r="D35" s="93"/>
      <c r="E35" s="93"/>
      <c r="F35" s="93"/>
      <c r="G35" s="93"/>
      <c r="H35" s="93"/>
      <c r="I35" s="93"/>
      <c r="J35" s="93"/>
      <c r="K35" s="93"/>
      <c r="L35" s="93"/>
      <c r="M35" s="93"/>
      <c r="N35" s="93"/>
      <c r="O35" s="93"/>
      <c r="P35" s="93"/>
      <c r="Q35" s="93"/>
      <c r="R35" s="93"/>
      <c r="S35" s="93"/>
      <c r="T35" s="93"/>
      <c r="U35" s="93"/>
    </row>
    <row r="36" spans="1:21" ht="13.5" customHeight="1" x14ac:dyDescent="0.15">
      <c r="A36" s="93"/>
      <c r="B36" s="93"/>
      <c r="C36" s="93"/>
      <c r="D36" s="93"/>
      <c r="E36" s="93"/>
      <c r="F36" s="93"/>
      <c r="G36" s="93"/>
      <c r="H36" s="93"/>
      <c r="I36" s="93"/>
      <c r="J36" s="93"/>
      <c r="K36" s="93"/>
      <c r="L36" s="93"/>
      <c r="M36" s="93"/>
      <c r="N36" s="93"/>
      <c r="O36" s="93"/>
      <c r="P36" s="93"/>
      <c r="Q36" s="93"/>
      <c r="R36" s="93"/>
      <c r="S36" s="93"/>
      <c r="T36" s="93"/>
      <c r="U36" s="93"/>
    </row>
    <row r="37" spans="1:21" ht="13.5" customHeight="1" x14ac:dyDescent="0.15">
      <c r="A37" s="93"/>
      <c r="B37" s="93"/>
      <c r="C37" s="93"/>
      <c r="D37" s="93"/>
      <c r="E37" s="93"/>
      <c r="F37" s="93"/>
      <c r="G37" s="93"/>
      <c r="H37" s="93"/>
      <c r="I37" s="93"/>
      <c r="J37" s="93"/>
      <c r="K37" s="93"/>
      <c r="L37" s="93"/>
      <c r="M37" s="93"/>
      <c r="N37" s="93"/>
      <c r="O37" s="93"/>
      <c r="P37" s="93"/>
      <c r="Q37" s="93"/>
      <c r="R37" s="93"/>
      <c r="S37" s="93"/>
      <c r="T37" s="93"/>
      <c r="U37" s="93"/>
    </row>
    <row r="38" spans="1:21" ht="13.5" customHeight="1" x14ac:dyDescent="0.15">
      <c r="A38" s="93"/>
      <c r="B38" s="93"/>
      <c r="C38" s="93"/>
      <c r="D38" s="93"/>
      <c r="E38" s="93"/>
      <c r="F38" s="93"/>
      <c r="G38" s="93"/>
      <c r="H38" s="93"/>
      <c r="I38" s="93"/>
      <c r="J38" s="93"/>
      <c r="K38" s="93"/>
      <c r="L38" s="93"/>
      <c r="M38" s="93"/>
      <c r="N38" s="93"/>
      <c r="O38" s="93"/>
      <c r="P38" s="93"/>
      <c r="Q38" s="93"/>
      <c r="R38" s="93"/>
      <c r="S38" s="93"/>
      <c r="T38" s="93"/>
      <c r="U38" s="93"/>
    </row>
    <row r="39" spans="1:21" ht="13.5" customHeight="1" x14ac:dyDescent="0.15">
      <c r="A39" s="93"/>
      <c r="B39" s="93"/>
      <c r="C39" s="93"/>
      <c r="D39" s="93"/>
      <c r="E39" s="93"/>
      <c r="F39" s="93"/>
      <c r="G39" s="93"/>
      <c r="H39" s="93"/>
      <c r="I39" s="93"/>
      <c r="J39" s="93"/>
      <c r="K39" s="93"/>
      <c r="L39" s="93"/>
      <c r="M39" s="93"/>
      <c r="N39" s="93"/>
      <c r="O39" s="93"/>
      <c r="P39" s="93"/>
      <c r="Q39" s="93"/>
      <c r="R39" s="93"/>
      <c r="S39" s="93"/>
      <c r="T39" s="93"/>
      <c r="U39" s="93"/>
    </row>
    <row r="40" spans="1:21" ht="13.5" customHeight="1" x14ac:dyDescent="0.15">
      <c r="A40" s="93"/>
      <c r="B40" s="93"/>
      <c r="C40" s="93"/>
      <c r="D40" s="93"/>
      <c r="E40" s="93"/>
      <c r="F40" s="93"/>
      <c r="G40" s="93"/>
      <c r="H40" s="93"/>
      <c r="I40" s="93"/>
      <c r="J40" s="93"/>
      <c r="K40" s="93"/>
      <c r="L40" s="93"/>
      <c r="M40" s="93"/>
      <c r="N40" s="93"/>
      <c r="O40" s="93"/>
      <c r="P40" s="93"/>
      <c r="Q40" s="93"/>
      <c r="R40" s="93"/>
      <c r="S40" s="93"/>
      <c r="T40" s="93"/>
      <c r="U40" s="93"/>
    </row>
    <row r="41" spans="1:21" ht="13.5" customHeight="1" x14ac:dyDescent="0.15">
      <c r="A41" s="93"/>
      <c r="B41" s="93"/>
      <c r="C41" s="93"/>
      <c r="D41" s="93"/>
      <c r="E41" s="93"/>
      <c r="F41" s="93"/>
      <c r="G41" s="93"/>
      <c r="H41" s="93"/>
      <c r="I41" s="93"/>
      <c r="J41" s="93"/>
      <c r="K41" s="93"/>
      <c r="L41" s="93"/>
      <c r="M41" s="93"/>
      <c r="N41" s="93"/>
      <c r="O41" s="93"/>
      <c r="P41" s="93"/>
      <c r="Q41" s="93"/>
      <c r="R41" s="93"/>
      <c r="S41" s="93"/>
      <c r="T41" s="93"/>
      <c r="U41" s="93"/>
    </row>
    <row r="42" spans="1:21" ht="13.5" customHeight="1" x14ac:dyDescent="0.15">
      <c r="A42" s="93"/>
      <c r="B42" s="93"/>
      <c r="C42" s="93"/>
      <c r="D42" s="93"/>
      <c r="E42" s="93"/>
      <c r="F42" s="93"/>
      <c r="G42" s="93"/>
      <c r="H42" s="93"/>
      <c r="I42" s="93"/>
      <c r="J42" s="93"/>
      <c r="K42" s="93"/>
      <c r="L42" s="93"/>
      <c r="M42" s="93"/>
      <c r="N42" s="93"/>
      <c r="O42" s="93"/>
      <c r="P42" s="93"/>
      <c r="Q42" s="93"/>
      <c r="R42" s="93"/>
      <c r="S42" s="93"/>
      <c r="T42" s="93"/>
      <c r="U42" s="93"/>
    </row>
    <row r="43" spans="1:21" ht="30.75" customHeight="1" thickBot="1" x14ac:dyDescent="0.2">
      <c r="A43" s="93"/>
      <c r="B43" s="93"/>
      <c r="C43" s="93"/>
      <c r="D43" s="93"/>
      <c r="E43" s="93"/>
      <c r="F43" s="93"/>
      <c r="G43" s="93"/>
      <c r="H43" s="93"/>
      <c r="I43" s="93"/>
      <c r="J43" s="93"/>
      <c r="K43" s="93"/>
      <c r="L43" s="93"/>
      <c r="M43" s="93"/>
      <c r="N43" s="93"/>
      <c r="O43" s="139" t="s">
        <v>45</v>
      </c>
      <c r="P43" s="93"/>
      <c r="Q43" s="93"/>
      <c r="R43" s="93"/>
      <c r="S43" s="93"/>
      <c r="T43" s="93"/>
      <c r="U43" s="93"/>
    </row>
    <row r="44" spans="1:21" ht="30.75" customHeight="1" thickBot="1" x14ac:dyDescent="0.2">
      <c r="A44" s="93"/>
      <c r="B44" s="138" t="s">
        <v>44</v>
      </c>
      <c r="C44" s="137"/>
      <c r="D44" s="137"/>
      <c r="E44" s="136"/>
      <c r="F44" s="136"/>
      <c r="G44" s="136"/>
      <c r="H44" s="136"/>
      <c r="I44" s="136"/>
      <c r="J44" s="135" t="s">
        <v>24</v>
      </c>
      <c r="K44" s="134" t="s">
        <v>3</v>
      </c>
      <c r="L44" s="133" t="s">
        <v>4</v>
      </c>
      <c r="M44" s="133" t="s">
        <v>5</v>
      </c>
      <c r="N44" s="133" t="s">
        <v>6</v>
      </c>
      <c r="O44" s="132" t="s">
        <v>7</v>
      </c>
      <c r="P44" s="93"/>
      <c r="Q44" s="93"/>
      <c r="R44" s="93"/>
      <c r="S44" s="93"/>
      <c r="T44" s="93"/>
      <c r="U44" s="93"/>
    </row>
    <row r="45" spans="1:21" ht="30.75" customHeight="1" x14ac:dyDescent="0.15">
      <c r="A45" s="93"/>
      <c r="B45" s="1126" t="s">
        <v>70</v>
      </c>
      <c r="C45" s="1127"/>
      <c r="D45" s="131"/>
      <c r="E45" s="1132" t="s">
        <v>69</v>
      </c>
      <c r="F45" s="1132"/>
      <c r="G45" s="1132"/>
      <c r="H45" s="1132"/>
      <c r="I45" s="1132"/>
      <c r="J45" s="1133"/>
      <c r="K45" s="130">
        <v>1415</v>
      </c>
      <c r="L45" s="129">
        <v>1389</v>
      </c>
      <c r="M45" s="129">
        <v>1393</v>
      </c>
      <c r="N45" s="129">
        <v>1400</v>
      </c>
      <c r="O45" s="128">
        <v>1379</v>
      </c>
      <c r="P45" s="93"/>
      <c r="Q45" s="93"/>
      <c r="R45" s="93"/>
      <c r="S45" s="93"/>
      <c r="T45" s="93"/>
      <c r="U45" s="93"/>
    </row>
    <row r="46" spans="1:21" ht="30.75" customHeight="1" x14ac:dyDescent="0.15">
      <c r="A46" s="93"/>
      <c r="B46" s="1128"/>
      <c r="C46" s="1129"/>
      <c r="D46" s="127"/>
      <c r="E46" s="1134" t="s">
        <v>68</v>
      </c>
      <c r="F46" s="1134"/>
      <c r="G46" s="1134"/>
      <c r="H46" s="1134"/>
      <c r="I46" s="1134"/>
      <c r="J46" s="1135"/>
      <c r="K46" s="125" t="s">
        <v>33</v>
      </c>
      <c r="L46" s="124" t="s">
        <v>33</v>
      </c>
      <c r="M46" s="124" t="s">
        <v>33</v>
      </c>
      <c r="N46" s="124" t="s">
        <v>33</v>
      </c>
      <c r="O46" s="123" t="s">
        <v>33</v>
      </c>
      <c r="P46" s="93"/>
      <c r="Q46" s="93"/>
      <c r="R46" s="93"/>
      <c r="S46" s="93"/>
      <c r="T46" s="93"/>
      <c r="U46" s="93"/>
    </row>
    <row r="47" spans="1:21" ht="30.75" customHeight="1" x14ac:dyDescent="0.15">
      <c r="A47" s="93"/>
      <c r="B47" s="1128"/>
      <c r="C47" s="1129"/>
      <c r="D47" s="127"/>
      <c r="E47" s="1134" t="s">
        <v>67</v>
      </c>
      <c r="F47" s="1134"/>
      <c r="G47" s="1134"/>
      <c r="H47" s="1134"/>
      <c r="I47" s="1134"/>
      <c r="J47" s="1135"/>
      <c r="K47" s="125" t="s">
        <v>33</v>
      </c>
      <c r="L47" s="124" t="s">
        <v>33</v>
      </c>
      <c r="M47" s="124" t="s">
        <v>33</v>
      </c>
      <c r="N47" s="124" t="s">
        <v>33</v>
      </c>
      <c r="O47" s="123" t="s">
        <v>33</v>
      </c>
      <c r="P47" s="93"/>
      <c r="Q47" s="93"/>
      <c r="R47" s="93"/>
      <c r="S47" s="93"/>
      <c r="T47" s="93"/>
      <c r="U47" s="93"/>
    </row>
    <row r="48" spans="1:21" ht="30.75" customHeight="1" x14ac:dyDescent="0.15">
      <c r="A48" s="93"/>
      <c r="B48" s="1128"/>
      <c r="C48" s="1129"/>
      <c r="D48" s="127"/>
      <c r="E48" s="1134" t="s">
        <v>66</v>
      </c>
      <c r="F48" s="1134"/>
      <c r="G48" s="1134"/>
      <c r="H48" s="1134"/>
      <c r="I48" s="1134"/>
      <c r="J48" s="1135"/>
      <c r="K48" s="125">
        <v>483</v>
      </c>
      <c r="L48" s="124">
        <v>474</v>
      </c>
      <c r="M48" s="124">
        <v>456</v>
      </c>
      <c r="N48" s="124">
        <v>453</v>
      </c>
      <c r="O48" s="123">
        <v>480</v>
      </c>
      <c r="P48" s="93"/>
      <c r="Q48" s="93"/>
      <c r="R48" s="93"/>
      <c r="S48" s="93"/>
      <c r="T48" s="93"/>
      <c r="U48" s="93"/>
    </row>
    <row r="49" spans="1:21" ht="30.75" customHeight="1" x14ac:dyDescent="0.15">
      <c r="A49" s="93"/>
      <c r="B49" s="1128"/>
      <c r="C49" s="1129"/>
      <c r="D49" s="127"/>
      <c r="E49" s="1134" t="s">
        <v>65</v>
      </c>
      <c r="F49" s="1134"/>
      <c r="G49" s="1134"/>
      <c r="H49" s="1134"/>
      <c r="I49" s="1134"/>
      <c r="J49" s="1135"/>
      <c r="K49" s="125">
        <v>103</v>
      </c>
      <c r="L49" s="124">
        <v>87</v>
      </c>
      <c r="M49" s="124">
        <v>78</v>
      </c>
      <c r="N49" s="124">
        <v>84</v>
      </c>
      <c r="O49" s="123">
        <v>86</v>
      </c>
      <c r="P49" s="93"/>
      <c r="Q49" s="93"/>
      <c r="R49" s="93"/>
      <c r="S49" s="93"/>
      <c r="T49" s="93"/>
      <c r="U49" s="93"/>
    </row>
    <row r="50" spans="1:21" ht="30.75" customHeight="1" x14ac:dyDescent="0.15">
      <c r="A50" s="93"/>
      <c r="B50" s="1128"/>
      <c r="C50" s="1129"/>
      <c r="D50" s="127"/>
      <c r="E50" s="1134" t="s">
        <v>64</v>
      </c>
      <c r="F50" s="1134"/>
      <c r="G50" s="1134"/>
      <c r="H50" s="1134"/>
      <c r="I50" s="1134"/>
      <c r="J50" s="1135"/>
      <c r="K50" s="125">
        <v>23</v>
      </c>
      <c r="L50" s="124">
        <v>22</v>
      </c>
      <c r="M50" s="124">
        <v>22</v>
      </c>
      <c r="N50" s="124">
        <v>22</v>
      </c>
      <c r="O50" s="123">
        <v>20</v>
      </c>
      <c r="P50" s="93"/>
      <c r="Q50" s="93"/>
      <c r="R50" s="93"/>
      <c r="S50" s="93"/>
      <c r="T50" s="93"/>
      <c r="U50" s="93"/>
    </row>
    <row r="51" spans="1:21" ht="30.75" customHeight="1" x14ac:dyDescent="0.15">
      <c r="A51" s="93"/>
      <c r="B51" s="1130"/>
      <c r="C51" s="1131"/>
      <c r="D51" s="126"/>
      <c r="E51" s="1134" t="s">
        <v>63</v>
      </c>
      <c r="F51" s="1134"/>
      <c r="G51" s="1134"/>
      <c r="H51" s="1134"/>
      <c r="I51" s="1134"/>
      <c r="J51" s="1135"/>
      <c r="K51" s="125" t="s">
        <v>33</v>
      </c>
      <c r="L51" s="124" t="s">
        <v>33</v>
      </c>
      <c r="M51" s="124" t="s">
        <v>33</v>
      </c>
      <c r="N51" s="124" t="s">
        <v>33</v>
      </c>
      <c r="O51" s="123" t="s">
        <v>33</v>
      </c>
      <c r="P51" s="93"/>
      <c r="Q51" s="93"/>
      <c r="R51" s="93"/>
      <c r="S51" s="93"/>
      <c r="T51" s="93"/>
      <c r="U51" s="93"/>
    </row>
    <row r="52" spans="1:21" ht="30.75" customHeight="1" x14ac:dyDescent="0.15">
      <c r="A52" s="93"/>
      <c r="B52" s="1136" t="s">
        <v>62</v>
      </c>
      <c r="C52" s="1137"/>
      <c r="D52" s="126"/>
      <c r="E52" s="1134" t="s">
        <v>61</v>
      </c>
      <c r="F52" s="1134"/>
      <c r="G52" s="1134"/>
      <c r="H52" s="1134"/>
      <c r="I52" s="1134"/>
      <c r="J52" s="1135"/>
      <c r="K52" s="125">
        <v>1490</v>
      </c>
      <c r="L52" s="124">
        <v>1586</v>
      </c>
      <c r="M52" s="124">
        <v>1555</v>
      </c>
      <c r="N52" s="124">
        <v>1493</v>
      </c>
      <c r="O52" s="123">
        <v>1466</v>
      </c>
      <c r="P52" s="93"/>
      <c r="Q52" s="93"/>
      <c r="R52" s="93"/>
      <c r="S52" s="93"/>
      <c r="T52" s="93"/>
      <c r="U52" s="93"/>
    </row>
    <row r="53" spans="1:21" ht="30.75" customHeight="1" thickBot="1" x14ac:dyDescent="0.2">
      <c r="A53" s="93"/>
      <c r="B53" s="1138" t="s">
        <v>28</v>
      </c>
      <c r="C53" s="1139"/>
      <c r="D53" s="122"/>
      <c r="E53" s="1140" t="s">
        <v>60</v>
      </c>
      <c r="F53" s="1140"/>
      <c r="G53" s="1140"/>
      <c r="H53" s="1140"/>
      <c r="I53" s="1140"/>
      <c r="J53" s="1141"/>
      <c r="K53" s="121">
        <v>534</v>
      </c>
      <c r="L53" s="120">
        <v>386</v>
      </c>
      <c r="M53" s="120">
        <v>394</v>
      </c>
      <c r="N53" s="120">
        <v>466</v>
      </c>
      <c r="O53" s="119">
        <v>499</v>
      </c>
      <c r="P53" s="93"/>
      <c r="Q53" s="93"/>
      <c r="R53" s="93"/>
      <c r="S53" s="93"/>
      <c r="T53" s="93"/>
      <c r="U53" s="93"/>
    </row>
    <row r="54" spans="1:21" ht="24" customHeight="1" x14ac:dyDescent="0.15">
      <c r="A54" s="93"/>
      <c r="B54" s="94" t="s">
        <v>59</v>
      </c>
      <c r="C54" s="93"/>
      <c r="D54" s="93"/>
      <c r="E54" s="93"/>
      <c r="F54" s="93"/>
      <c r="G54" s="93"/>
      <c r="H54" s="93"/>
      <c r="I54" s="93"/>
      <c r="J54" s="93"/>
      <c r="K54" s="93"/>
      <c r="L54" s="93"/>
      <c r="M54" s="93"/>
      <c r="N54" s="93"/>
      <c r="O54" s="93"/>
      <c r="P54" s="93"/>
      <c r="Q54" s="93"/>
      <c r="R54" s="93"/>
      <c r="S54" s="93"/>
      <c r="T54" s="93"/>
      <c r="U54" s="93"/>
    </row>
    <row r="55" spans="1:21" ht="24" customHeight="1" x14ac:dyDescent="0.15">
      <c r="A55" s="93"/>
      <c r="B55" s="94"/>
      <c r="C55" s="93"/>
      <c r="D55" s="93"/>
      <c r="E55" s="93"/>
      <c r="F55" s="93"/>
      <c r="G55" s="93"/>
      <c r="H55" s="93"/>
      <c r="I55" s="93"/>
      <c r="J55" s="93"/>
      <c r="K55" s="93"/>
      <c r="L55" s="93"/>
      <c r="M55" s="93"/>
      <c r="N55" s="93"/>
      <c r="O55" s="93"/>
      <c r="P55" s="93"/>
      <c r="Q55" s="93"/>
      <c r="R55" s="93"/>
      <c r="S55" s="93"/>
      <c r="T55" s="93"/>
      <c r="U55" s="93"/>
    </row>
    <row r="56" spans="1:21" ht="24" customHeight="1" thickBot="1" x14ac:dyDescent="0.2">
      <c r="A56" s="93"/>
      <c r="B56" s="118" t="s">
        <v>58</v>
      </c>
      <c r="C56" s="117"/>
      <c r="D56" s="117"/>
      <c r="E56" s="117"/>
      <c r="F56" s="117"/>
      <c r="G56" s="117"/>
      <c r="H56" s="117"/>
      <c r="I56" s="117"/>
      <c r="J56" s="117"/>
      <c r="K56" s="116"/>
      <c r="L56" s="116"/>
      <c r="M56" s="116"/>
      <c r="N56" s="116"/>
      <c r="O56" s="115" t="s">
        <v>57</v>
      </c>
      <c r="P56" s="93"/>
      <c r="Q56" s="93"/>
      <c r="R56" s="93"/>
      <c r="S56" s="93"/>
      <c r="T56" s="93"/>
      <c r="U56" s="93"/>
    </row>
    <row r="57" spans="1:21" ht="31.5" customHeight="1" thickBot="1" x14ac:dyDescent="0.2">
      <c r="A57" s="93"/>
      <c r="B57" s="114"/>
      <c r="C57" s="113"/>
      <c r="D57" s="113"/>
      <c r="E57" s="112"/>
      <c r="F57" s="112"/>
      <c r="G57" s="112"/>
      <c r="H57" s="112"/>
      <c r="I57" s="112"/>
      <c r="J57" s="111" t="s">
        <v>24</v>
      </c>
      <c r="K57" s="110" t="s">
        <v>56</v>
      </c>
      <c r="L57" s="109" t="s">
        <v>55</v>
      </c>
      <c r="M57" s="109" t="s">
        <v>54</v>
      </c>
      <c r="N57" s="109" t="s">
        <v>53</v>
      </c>
      <c r="O57" s="108" t="s">
        <v>52</v>
      </c>
      <c r="P57" s="93"/>
      <c r="Q57" s="93"/>
      <c r="R57" s="93"/>
      <c r="S57" s="93"/>
      <c r="T57" s="93"/>
      <c r="U57" s="93"/>
    </row>
    <row r="58" spans="1:21" ht="31.5" customHeight="1" x14ac:dyDescent="0.15">
      <c r="B58" s="1142" t="s">
        <v>51</v>
      </c>
      <c r="C58" s="1143"/>
      <c r="D58" s="1148" t="s">
        <v>50</v>
      </c>
      <c r="E58" s="1149"/>
      <c r="F58" s="1149"/>
      <c r="G58" s="1149"/>
      <c r="H58" s="1149"/>
      <c r="I58" s="1149"/>
      <c r="J58" s="1150"/>
      <c r="K58" s="107"/>
      <c r="L58" s="106"/>
      <c r="M58" s="106"/>
      <c r="N58" s="106"/>
      <c r="O58" s="105"/>
    </row>
    <row r="59" spans="1:21" ht="31.5" customHeight="1" x14ac:dyDescent="0.15">
      <c r="B59" s="1144"/>
      <c r="C59" s="1145"/>
      <c r="D59" s="1151" t="s">
        <v>49</v>
      </c>
      <c r="E59" s="1152"/>
      <c r="F59" s="1152"/>
      <c r="G59" s="1152"/>
      <c r="H59" s="1152"/>
      <c r="I59" s="1152"/>
      <c r="J59" s="1153"/>
      <c r="K59" s="104"/>
      <c r="L59" s="103"/>
      <c r="M59" s="103"/>
      <c r="N59" s="103"/>
      <c r="O59" s="102"/>
    </row>
    <row r="60" spans="1:21" ht="31.5" customHeight="1" thickBot="1" x14ac:dyDescent="0.2">
      <c r="B60" s="1146"/>
      <c r="C60" s="1147"/>
      <c r="D60" s="1154" t="s">
        <v>48</v>
      </c>
      <c r="E60" s="1155"/>
      <c r="F60" s="1155"/>
      <c r="G60" s="1155"/>
      <c r="H60" s="1155"/>
      <c r="I60" s="1155"/>
      <c r="J60" s="1156"/>
      <c r="K60" s="101"/>
      <c r="L60" s="100"/>
      <c r="M60" s="100"/>
      <c r="N60" s="100"/>
      <c r="O60" s="99"/>
    </row>
    <row r="61" spans="1:21" ht="24" customHeight="1" x14ac:dyDescent="0.15">
      <c r="B61" s="98"/>
      <c r="C61" s="98"/>
      <c r="D61" s="96" t="s">
        <v>47</v>
      </c>
      <c r="E61" s="95"/>
      <c r="F61" s="95"/>
      <c r="G61" s="95"/>
      <c r="H61" s="95"/>
      <c r="I61" s="95"/>
      <c r="J61" s="95"/>
      <c r="K61" s="95"/>
      <c r="L61" s="95"/>
      <c r="M61" s="95"/>
      <c r="N61" s="95"/>
      <c r="O61" s="95"/>
    </row>
    <row r="62" spans="1:21" ht="24" customHeight="1" x14ac:dyDescent="0.15">
      <c r="B62" s="97"/>
      <c r="C62" s="97"/>
      <c r="D62" s="96" t="s">
        <v>46</v>
      </c>
      <c r="E62" s="95"/>
      <c r="F62" s="95"/>
      <c r="G62" s="95"/>
      <c r="H62" s="95"/>
      <c r="I62" s="95"/>
      <c r="J62" s="95"/>
      <c r="K62" s="95"/>
      <c r="L62" s="95"/>
      <c r="M62" s="95"/>
      <c r="N62" s="95"/>
      <c r="O62" s="95"/>
    </row>
    <row r="63" spans="1:21" ht="24" customHeight="1" x14ac:dyDescent="0.15">
      <c r="A63" s="93"/>
      <c r="B63" s="94"/>
      <c r="C63" s="93"/>
      <c r="D63" s="93"/>
      <c r="E63" s="93"/>
      <c r="F63" s="93"/>
      <c r="G63" s="93"/>
      <c r="H63" s="93"/>
      <c r="I63" s="93"/>
      <c r="J63" s="93"/>
      <c r="K63" s="93"/>
      <c r="L63" s="93"/>
      <c r="M63" s="93"/>
      <c r="N63" s="93"/>
      <c r="O63" s="93"/>
      <c r="P63" s="93"/>
      <c r="Q63" s="93"/>
      <c r="R63" s="93"/>
      <c r="S63" s="93"/>
      <c r="T63" s="93"/>
      <c r="U63" s="93"/>
    </row>
    <row r="64" spans="1:21" ht="24" customHeight="1" x14ac:dyDescent="0.15">
      <c r="A64" s="93"/>
      <c r="B64" s="94"/>
      <c r="C64" s="93"/>
      <c r="D64" s="93"/>
      <c r="E64" s="93"/>
      <c r="F64" s="93"/>
      <c r="G64" s="93"/>
      <c r="H64" s="93"/>
      <c r="I64" s="93"/>
      <c r="J64" s="93"/>
      <c r="K64" s="93"/>
      <c r="L64" s="93"/>
      <c r="M64" s="93"/>
      <c r="N64" s="93"/>
      <c r="O64" s="93"/>
      <c r="P64" s="93"/>
      <c r="Q64" s="93"/>
      <c r="R64" s="93"/>
      <c r="S64" s="93"/>
      <c r="T64" s="93"/>
      <c r="U64" s="93"/>
    </row>
  </sheetData>
  <sheetProtection algorithmName="SHA-512" hashValue="y3O4i2QJGio/5KdHHdEs5rprVHHIavvN/Sa0bXWRHIh+aVJzsHw3yHdxxIFSDK3ftvWXOZ7oc0vZi20RR5K3/w==" saltValue="KoGAUsinntiawnwhofxh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A2387-2A43-483A-B2D2-4284F28FB62D}">
  <sheetPr>
    <pageSetUpPr fitToPage="1"/>
  </sheetPr>
  <dimension ref="B1:M55"/>
  <sheetViews>
    <sheetView showGridLines="0" zoomScale="55" zoomScaleNormal="55" zoomScaleSheetLayoutView="100" workbookViewId="0"/>
  </sheetViews>
  <sheetFormatPr defaultColWidth="0" defaultRowHeight="0" customHeight="1" zeroHeight="1" x14ac:dyDescent="0.15"/>
  <cols>
    <col min="1" max="1" width="6.625" style="64" customWidth="1"/>
    <col min="2" max="3" width="12.625" style="64" customWidth="1"/>
    <col min="4" max="4" width="11.625" style="64" customWidth="1"/>
    <col min="5" max="8" width="10.375" style="64" customWidth="1"/>
    <col min="9" max="13" width="16.375" style="64" customWidth="1"/>
    <col min="14" max="19" width="12.625" style="64" customWidth="1"/>
    <col min="20" max="16384" width="0" style="64" hidden="1"/>
  </cols>
  <sheetData>
    <row r="1" s="64" customFormat="1" ht="15" customHeight="1" x14ac:dyDescent="0.15"/>
    <row r="2" s="64" customFormat="1" ht="15" customHeight="1" x14ac:dyDescent="0.15"/>
    <row r="3" s="64" customFormat="1" ht="15" customHeight="1" x14ac:dyDescent="0.15"/>
    <row r="4" s="64" customFormat="1" ht="15" customHeight="1" x14ac:dyDescent="0.15"/>
    <row r="5" s="64" customFormat="1" ht="15" customHeight="1" x14ac:dyDescent="0.15"/>
    <row r="6" s="64" customFormat="1" ht="15" customHeight="1" x14ac:dyDescent="0.15"/>
    <row r="7" s="64" customFormat="1" ht="15" customHeight="1" x14ac:dyDescent="0.15"/>
    <row r="8" s="64" customFormat="1" ht="15" customHeight="1" x14ac:dyDescent="0.15"/>
    <row r="9" s="64" customFormat="1" ht="15" customHeight="1" x14ac:dyDescent="0.15"/>
    <row r="10" s="64" customFormat="1" ht="15" customHeight="1" x14ac:dyDescent="0.15"/>
    <row r="11" s="64" customFormat="1" ht="15" customHeight="1" x14ac:dyDescent="0.15"/>
    <row r="12" s="64" customFormat="1" ht="15" customHeight="1" x14ac:dyDescent="0.15"/>
    <row r="13" s="64" customFormat="1" ht="15" customHeight="1" x14ac:dyDescent="0.15"/>
    <row r="14" s="64" customFormat="1" ht="15" customHeight="1" x14ac:dyDescent="0.15"/>
    <row r="15" s="64" customFormat="1" ht="15" customHeight="1" x14ac:dyDescent="0.15"/>
    <row r="16" s="64" customFormat="1" ht="15" customHeight="1" x14ac:dyDescent="0.15"/>
    <row r="17" s="64" customFormat="1" ht="15" customHeight="1" x14ac:dyDescent="0.15"/>
    <row r="18" s="64" customFormat="1" ht="15" customHeight="1" x14ac:dyDescent="0.15"/>
    <row r="19" s="64" customFormat="1" ht="15" customHeight="1" x14ac:dyDescent="0.15"/>
    <row r="20" s="64" customFormat="1" ht="15" customHeight="1" x14ac:dyDescent="0.15"/>
    <row r="21" s="64" customFormat="1" ht="15" customHeight="1" x14ac:dyDescent="0.15"/>
    <row r="22" s="64" customFormat="1" ht="15" customHeight="1" x14ac:dyDescent="0.15"/>
    <row r="23" s="64" customFormat="1" ht="15" customHeight="1" x14ac:dyDescent="0.15"/>
    <row r="24" s="64" customFormat="1" ht="15" customHeight="1" x14ac:dyDescent="0.15"/>
    <row r="25" s="64" customFormat="1" ht="15" customHeight="1" x14ac:dyDescent="0.15"/>
    <row r="26" s="64" customFormat="1" ht="15" customHeight="1" x14ac:dyDescent="0.15"/>
    <row r="27" s="64" customFormat="1" ht="15" customHeight="1" x14ac:dyDescent="0.15"/>
    <row r="28" s="64" customFormat="1" ht="15" customHeight="1" x14ac:dyDescent="0.15"/>
    <row r="29" s="64" customFormat="1" ht="15" customHeight="1" x14ac:dyDescent="0.15"/>
    <row r="30" s="64" customFormat="1" ht="15" customHeight="1" x14ac:dyDescent="0.15"/>
    <row r="31" s="64" customFormat="1" ht="15" customHeight="1" x14ac:dyDescent="0.15"/>
    <row r="32" s="6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1" t="s">
        <v>45</v>
      </c>
    </row>
    <row r="40" spans="2:13" ht="27.75" customHeight="1" thickBot="1" x14ac:dyDescent="0.2">
      <c r="B40" s="90" t="s">
        <v>44</v>
      </c>
      <c r="C40" s="89"/>
      <c r="D40" s="89"/>
      <c r="E40" s="88"/>
      <c r="F40" s="88"/>
      <c r="G40" s="88"/>
      <c r="H40" s="87" t="s">
        <v>24</v>
      </c>
      <c r="I40" s="86" t="s">
        <v>3</v>
      </c>
      <c r="J40" s="85" t="s">
        <v>4</v>
      </c>
      <c r="K40" s="85" t="s">
        <v>5</v>
      </c>
      <c r="L40" s="85" t="s">
        <v>6</v>
      </c>
      <c r="M40" s="84" t="s">
        <v>7</v>
      </c>
    </row>
    <row r="41" spans="2:13" ht="27.75" customHeight="1" x14ac:dyDescent="0.15">
      <c r="B41" s="1157" t="s">
        <v>43</v>
      </c>
      <c r="C41" s="1158"/>
      <c r="D41" s="83"/>
      <c r="E41" s="1163" t="s">
        <v>42</v>
      </c>
      <c r="F41" s="1163"/>
      <c r="G41" s="1163"/>
      <c r="H41" s="1164"/>
      <c r="I41" s="82">
        <v>14402</v>
      </c>
      <c r="J41" s="81">
        <v>14397</v>
      </c>
      <c r="K41" s="81">
        <v>14102</v>
      </c>
      <c r="L41" s="81">
        <v>13181</v>
      </c>
      <c r="M41" s="80">
        <v>13132</v>
      </c>
    </row>
    <row r="42" spans="2:13" ht="27.75" customHeight="1" x14ac:dyDescent="0.15">
      <c r="B42" s="1159"/>
      <c r="C42" s="1160"/>
      <c r="D42" s="76"/>
      <c r="E42" s="1165" t="s">
        <v>41</v>
      </c>
      <c r="F42" s="1165"/>
      <c r="G42" s="1165"/>
      <c r="H42" s="1166"/>
      <c r="I42" s="75">
        <v>127</v>
      </c>
      <c r="J42" s="74">
        <v>105</v>
      </c>
      <c r="K42" s="74">
        <v>83</v>
      </c>
      <c r="L42" s="74">
        <v>61</v>
      </c>
      <c r="M42" s="73">
        <v>40</v>
      </c>
    </row>
    <row r="43" spans="2:13" ht="27.75" customHeight="1" x14ac:dyDescent="0.15">
      <c r="B43" s="1159"/>
      <c r="C43" s="1160"/>
      <c r="D43" s="76"/>
      <c r="E43" s="1165" t="s">
        <v>40</v>
      </c>
      <c r="F43" s="1165"/>
      <c r="G43" s="1165"/>
      <c r="H43" s="1166"/>
      <c r="I43" s="75">
        <v>5096</v>
      </c>
      <c r="J43" s="74">
        <v>4234</v>
      </c>
      <c r="K43" s="74">
        <v>3559</v>
      </c>
      <c r="L43" s="74">
        <v>3322</v>
      </c>
      <c r="M43" s="73">
        <v>3161</v>
      </c>
    </row>
    <row r="44" spans="2:13" ht="27.75" customHeight="1" x14ac:dyDescent="0.15">
      <c r="B44" s="1159"/>
      <c r="C44" s="1160"/>
      <c r="D44" s="76"/>
      <c r="E44" s="1165" t="s">
        <v>39</v>
      </c>
      <c r="F44" s="1165"/>
      <c r="G44" s="1165"/>
      <c r="H44" s="1166"/>
      <c r="I44" s="75">
        <v>563</v>
      </c>
      <c r="J44" s="74">
        <v>477</v>
      </c>
      <c r="K44" s="74">
        <v>408</v>
      </c>
      <c r="L44" s="74">
        <v>353</v>
      </c>
      <c r="M44" s="73">
        <v>288</v>
      </c>
    </row>
    <row r="45" spans="2:13" ht="27.75" customHeight="1" x14ac:dyDescent="0.15">
      <c r="B45" s="1159"/>
      <c r="C45" s="1160"/>
      <c r="D45" s="76"/>
      <c r="E45" s="1165" t="s">
        <v>38</v>
      </c>
      <c r="F45" s="1165"/>
      <c r="G45" s="1165"/>
      <c r="H45" s="1166"/>
      <c r="I45" s="75">
        <v>2379</v>
      </c>
      <c r="J45" s="74">
        <v>2330</v>
      </c>
      <c r="K45" s="74">
        <v>2267</v>
      </c>
      <c r="L45" s="74">
        <v>2184</v>
      </c>
      <c r="M45" s="73">
        <v>2248</v>
      </c>
    </row>
    <row r="46" spans="2:13" ht="27.75" customHeight="1" x14ac:dyDescent="0.15">
      <c r="B46" s="1159"/>
      <c r="C46" s="1160"/>
      <c r="D46" s="79"/>
      <c r="E46" s="1165" t="s">
        <v>37</v>
      </c>
      <c r="F46" s="1165"/>
      <c r="G46" s="1165"/>
      <c r="H46" s="1166"/>
      <c r="I46" s="75" t="s">
        <v>33</v>
      </c>
      <c r="J46" s="74" t="s">
        <v>33</v>
      </c>
      <c r="K46" s="74" t="s">
        <v>33</v>
      </c>
      <c r="L46" s="74" t="s">
        <v>33</v>
      </c>
      <c r="M46" s="73" t="s">
        <v>33</v>
      </c>
    </row>
    <row r="47" spans="2:13" ht="27.75" customHeight="1" x14ac:dyDescent="0.15">
      <c r="B47" s="1159"/>
      <c r="C47" s="1160"/>
      <c r="D47" s="78"/>
      <c r="E47" s="1167" t="s">
        <v>36</v>
      </c>
      <c r="F47" s="1168"/>
      <c r="G47" s="1168"/>
      <c r="H47" s="1169"/>
      <c r="I47" s="75" t="s">
        <v>33</v>
      </c>
      <c r="J47" s="74" t="s">
        <v>33</v>
      </c>
      <c r="K47" s="74" t="s">
        <v>33</v>
      </c>
      <c r="L47" s="74" t="s">
        <v>33</v>
      </c>
      <c r="M47" s="73" t="s">
        <v>33</v>
      </c>
    </row>
    <row r="48" spans="2:13" ht="27.75" customHeight="1" x14ac:dyDescent="0.15">
      <c r="B48" s="1159"/>
      <c r="C48" s="1160"/>
      <c r="D48" s="76"/>
      <c r="E48" s="1165" t="s">
        <v>35</v>
      </c>
      <c r="F48" s="1165"/>
      <c r="G48" s="1165"/>
      <c r="H48" s="1166"/>
      <c r="I48" s="75" t="s">
        <v>33</v>
      </c>
      <c r="J48" s="74" t="s">
        <v>33</v>
      </c>
      <c r="K48" s="74" t="s">
        <v>33</v>
      </c>
      <c r="L48" s="74" t="s">
        <v>33</v>
      </c>
      <c r="M48" s="73" t="s">
        <v>33</v>
      </c>
    </row>
    <row r="49" spans="2:13" ht="27.75" customHeight="1" x14ac:dyDescent="0.15">
      <c r="B49" s="1161"/>
      <c r="C49" s="1162"/>
      <c r="D49" s="76"/>
      <c r="E49" s="1165" t="s">
        <v>34</v>
      </c>
      <c r="F49" s="1165"/>
      <c r="G49" s="1165"/>
      <c r="H49" s="1166"/>
      <c r="I49" s="75" t="s">
        <v>33</v>
      </c>
      <c r="J49" s="74" t="s">
        <v>33</v>
      </c>
      <c r="K49" s="74" t="s">
        <v>33</v>
      </c>
      <c r="L49" s="74" t="s">
        <v>33</v>
      </c>
      <c r="M49" s="73" t="s">
        <v>33</v>
      </c>
    </row>
    <row r="50" spans="2:13" ht="27.75" customHeight="1" x14ac:dyDescent="0.15">
      <c r="B50" s="1170" t="s">
        <v>32</v>
      </c>
      <c r="C50" s="1171"/>
      <c r="D50" s="77"/>
      <c r="E50" s="1165" t="s">
        <v>31</v>
      </c>
      <c r="F50" s="1165"/>
      <c r="G50" s="1165"/>
      <c r="H50" s="1166"/>
      <c r="I50" s="75">
        <v>4209</v>
      </c>
      <c r="J50" s="74">
        <v>5089</v>
      </c>
      <c r="K50" s="74">
        <v>5022</v>
      </c>
      <c r="L50" s="74">
        <v>5447</v>
      </c>
      <c r="M50" s="73">
        <v>5482</v>
      </c>
    </row>
    <row r="51" spans="2:13" ht="27.75" customHeight="1" x14ac:dyDescent="0.15">
      <c r="B51" s="1159"/>
      <c r="C51" s="1160"/>
      <c r="D51" s="76"/>
      <c r="E51" s="1165" t="s">
        <v>30</v>
      </c>
      <c r="F51" s="1165"/>
      <c r="G51" s="1165"/>
      <c r="H51" s="1166"/>
      <c r="I51" s="75">
        <v>793</v>
      </c>
      <c r="J51" s="74">
        <v>1114</v>
      </c>
      <c r="K51" s="74">
        <v>1088</v>
      </c>
      <c r="L51" s="74">
        <v>1257</v>
      </c>
      <c r="M51" s="73">
        <v>1154</v>
      </c>
    </row>
    <row r="52" spans="2:13" ht="27.75" customHeight="1" x14ac:dyDescent="0.15">
      <c r="B52" s="1161"/>
      <c r="C52" s="1162"/>
      <c r="D52" s="76"/>
      <c r="E52" s="1165" t="s">
        <v>29</v>
      </c>
      <c r="F52" s="1165"/>
      <c r="G52" s="1165"/>
      <c r="H52" s="1166"/>
      <c r="I52" s="75">
        <v>16467</v>
      </c>
      <c r="J52" s="74">
        <v>16263</v>
      </c>
      <c r="K52" s="74">
        <v>15919</v>
      </c>
      <c r="L52" s="74">
        <v>15014</v>
      </c>
      <c r="M52" s="73">
        <v>14072</v>
      </c>
    </row>
    <row r="53" spans="2:13" ht="27.75" customHeight="1" thickBot="1" x14ac:dyDescent="0.2">
      <c r="B53" s="1172" t="s">
        <v>28</v>
      </c>
      <c r="C53" s="1173"/>
      <c r="D53" s="72"/>
      <c r="E53" s="1174" t="s">
        <v>27</v>
      </c>
      <c r="F53" s="1174"/>
      <c r="G53" s="1174"/>
      <c r="H53" s="1175"/>
      <c r="I53" s="71">
        <v>1099</v>
      </c>
      <c r="J53" s="70">
        <v>-924</v>
      </c>
      <c r="K53" s="70">
        <v>-1611</v>
      </c>
      <c r="L53" s="70">
        <v>-2616</v>
      </c>
      <c r="M53" s="69">
        <v>-1840</v>
      </c>
    </row>
    <row r="54" spans="2:13" ht="27.75" customHeight="1" x14ac:dyDescent="0.15">
      <c r="B54" s="68"/>
      <c r="C54" s="67"/>
      <c r="D54" s="67"/>
      <c r="E54" s="66"/>
      <c r="F54" s="66"/>
      <c r="G54" s="66"/>
      <c r="H54" s="66"/>
      <c r="I54" s="65"/>
      <c r="J54" s="65"/>
      <c r="K54" s="65"/>
      <c r="L54" s="65"/>
      <c r="M54" s="65"/>
    </row>
    <row r="55" spans="2:13" ht="13.5" x14ac:dyDescent="0.15"/>
  </sheetData>
  <sheetProtection algorithmName="SHA-512" hashValue="ujLQmfZMxYwRmzoReGNDb10clcnX3d6HEQcReytEJQA81vPvzzL8rWb6FYJPV3dyuPeuM3Qi3zmRiUkMcxl0wg==" saltValue="TNWmFiFFC2VOXMkZdGtgl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9BA8-89BE-43C5-A8AF-36207414B39B}">
  <sheetPr>
    <pageSetUpPr fitToPage="1"/>
  </sheetPr>
  <dimension ref="B1:W64"/>
  <sheetViews>
    <sheetView showGridLines="0" zoomScale="40" zoomScaleNormal="40" zoomScaleSheetLayoutView="100" workbookViewId="0"/>
  </sheetViews>
  <sheetFormatPr defaultColWidth="0" defaultRowHeight="0" customHeight="1" zeroHeight="1" x14ac:dyDescent="0.15"/>
  <cols>
    <col min="1" max="1" width="8.25" style="39" customWidth="1"/>
    <col min="2" max="2" width="16.375" style="39" customWidth="1"/>
    <col min="3" max="5" width="26.25" style="39" customWidth="1"/>
    <col min="6" max="8" width="24.25" style="39" customWidth="1"/>
    <col min="9" max="14" width="26" style="39" customWidth="1"/>
    <col min="15" max="15" width="6.125" style="39" customWidth="1"/>
    <col min="16" max="16" width="9" style="39" hidden="1" customWidth="1"/>
    <col min="17" max="20" width="0" style="39" hidden="1" customWidth="1"/>
    <col min="21" max="21" width="9" style="39" hidden="1" customWidth="1"/>
    <col min="22" max="22" width="0" style="39" hidden="1" customWidth="1"/>
    <col min="23" max="23" width="9" style="39" hidden="1" customWidth="1"/>
    <col min="24" max="16384" width="0" style="39" hidden="1"/>
  </cols>
  <sheetData>
    <row r="1" s="39" customFormat="1" ht="16.5" customHeight="1" x14ac:dyDescent="0.15"/>
    <row r="2" s="39" customFormat="1" ht="16.5" customHeight="1" x14ac:dyDescent="0.15"/>
    <row r="3" s="39" customFormat="1" ht="16.5" customHeight="1" x14ac:dyDescent="0.15"/>
    <row r="4" s="39" customFormat="1" ht="16.5" customHeight="1" x14ac:dyDescent="0.15"/>
    <row r="5" s="39" customFormat="1" ht="16.5" customHeight="1" x14ac:dyDescent="0.15"/>
    <row r="6" s="39" customFormat="1" ht="16.5" customHeight="1" x14ac:dyDescent="0.15"/>
    <row r="7" s="39" customFormat="1" ht="16.5" customHeight="1" x14ac:dyDescent="0.15"/>
    <row r="8" s="39" customFormat="1" ht="16.5" customHeight="1" x14ac:dyDescent="0.15"/>
    <row r="9" s="39" customFormat="1" ht="16.5" customHeight="1" x14ac:dyDescent="0.15"/>
    <row r="10" s="39" customFormat="1" ht="16.5" customHeight="1" x14ac:dyDescent="0.15"/>
    <row r="11" s="39" customFormat="1" ht="16.5" customHeight="1" x14ac:dyDescent="0.15"/>
    <row r="12" s="39" customFormat="1" ht="16.5" customHeight="1" x14ac:dyDescent="0.15"/>
    <row r="13" s="39" customFormat="1" ht="16.5" customHeight="1" x14ac:dyDescent="0.15"/>
    <row r="14" s="39" customFormat="1" ht="16.5" customHeight="1" x14ac:dyDescent="0.15"/>
    <row r="15" s="39" customFormat="1" ht="16.5" customHeight="1" x14ac:dyDescent="0.15"/>
    <row r="16" s="39" customFormat="1" ht="16.5" customHeight="1" x14ac:dyDescent="0.15"/>
    <row r="17" s="39" customFormat="1" ht="16.5" customHeight="1" x14ac:dyDescent="0.15"/>
    <row r="18" s="39" customFormat="1" ht="16.5" customHeight="1" x14ac:dyDescent="0.15"/>
    <row r="19" s="39" customFormat="1" ht="16.5" customHeight="1" x14ac:dyDescent="0.15"/>
    <row r="20" s="39" customFormat="1" ht="16.5" customHeight="1" x14ac:dyDescent="0.15"/>
    <row r="21" s="39" customFormat="1" ht="16.5" customHeight="1" x14ac:dyDescent="0.15"/>
    <row r="22" s="39" customFormat="1" ht="16.5" customHeight="1" x14ac:dyDescent="0.15"/>
    <row r="23" s="39" customFormat="1" ht="16.5" customHeight="1" x14ac:dyDescent="0.15"/>
    <row r="24" s="39" customFormat="1" ht="16.5" customHeight="1" x14ac:dyDescent="0.15"/>
    <row r="25" s="39" customFormat="1" ht="16.5" customHeight="1" x14ac:dyDescent="0.15"/>
    <row r="26" s="39" customFormat="1" ht="16.5" customHeight="1" x14ac:dyDescent="0.15"/>
    <row r="27" s="39" customFormat="1" ht="16.5" customHeight="1" x14ac:dyDescent="0.15"/>
    <row r="28" s="39" customFormat="1" ht="16.5" customHeight="1" x14ac:dyDescent="0.15"/>
    <row r="29" s="39" customFormat="1" ht="16.5" customHeight="1" x14ac:dyDescent="0.15"/>
    <row r="30" s="39" customFormat="1" ht="16.5" customHeight="1" x14ac:dyDescent="0.15"/>
    <row r="31" s="39" customFormat="1" ht="16.5" customHeight="1" x14ac:dyDescent="0.15"/>
    <row r="32" s="39" customFormat="1" ht="16.5" customHeight="1" x14ac:dyDescent="0.15"/>
    <row r="33" s="39" customFormat="1" ht="16.5" customHeight="1" x14ac:dyDescent="0.15"/>
    <row r="34" s="39" customFormat="1" ht="16.5" customHeight="1" x14ac:dyDescent="0.15"/>
    <row r="35" s="39" customFormat="1" ht="16.5" customHeight="1" x14ac:dyDescent="0.15"/>
    <row r="36" s="39" customFormat="1" ht="16.5" customHeight="1" x14ac:dyDescent="0.15"/>
    <row r="37" s="39" customFormat="1" ht="16.5" customHeight="1" x14ac:dyDescent="0.15"/>
    <row r="38" s="39" customFormat="1" ht="16.5" customHeight="1" x14ac:dyDescent="0.15"/>
    <row r="39" s="39" customFormat="1" ht="16.5" customHeight="1" x14ac:dyDescent="0.15"/>
    <row r="40" s="39" customFormat="1" ht="16.5" customHeight="1" x14ac:dyDescent="0.15"/>
    <row r="41" s="39" customFormat="1" ht="16.5" customHeight="1" x14ac:dyDescent="0.15"/>
    <row r="42" s="39" customFormat="1" ht="16.5" customHeight="1" x14ac:dyDescent="0.15"/>
    <row r="43" s="39" customFormat="1" ht="16.5" customHeight="1" x14ac:dyDescent="0.15"/>
    <row r="44" s="39" customFormat="1" ht="16.5" customHeight="1" x14ac:dyDescent="0.15"/>
    <row r="45" s="39" customFormat="1" ht="16.5" customHeight="1" x14ac:dyDescent="0.15"/>
    <row r="46" s="39" customFormat="1" ht="16.5" customHeight="1" x14ac:dyDescent="0.15"/>
    <row r="47" s="39" customFormat="1" ht="16.5" customHeight="1" x14ac:dyDescent="0.15"/>
    <row r="48" s="39"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63"/>
      <c r="C53" s="63"/>
      <c r="D53" s="63"/>
      <c r="E53" s="63"/>
      <c r="F53" s="63"/>
      <c r="G53" s="63"/>
      <c r="H53" s="62" t="s">
        <v>26</v>
      </c>
    </row>
    <row r="54" spans="2:8" ht="29.25" customHeight="1" thickBot="1" x14ac:dyDescent="0.25">
      <c r="B54" s="61" t="s">
        <v>25</v>
      </c>
      <c r="C54" s="60"/>
      <c r="D54" s="60"/>
      <c r="E54" s="59" t="s">
        <v>24</v>
      </c>
      <c r="F54" s="58" t="s">
        <v>5</v>
      </c>
      <c r="G54" s="58" t="s">
        <v>6</v>
      </c>
      <c r="H54" s="57" t="s">
        <v>7</v>
      </c>
    </row>
    <row r="55" spans="2:8" ht="52.5" customHeight="1" x14ac:dyDescent="0.15">
      <c r="B55" s="56"/>
      <c r="C55" s="1184" t="s">
        <v>23</v>
      </c>
      <c r="D55" s="1184"/>
      <c r="E55" s="1185"/>
      <c r="F55" s="55">
        <v>1657</v>
      </c>
      <c r="G55" s="55">
        <v>1972</v>
      </c>
      <c r="H55" s="54">
        <v>2421</v>
      </c>
    </row>
    <row r="56" spans="2:8" ht="52.5" customHeight="1" x14ac:dyDescent="0.15">
      <c r="B56" s="51"/>
      <c r="C56" s="1186" t="s">
        <v>22</v>
      </c>
      <c r="D56" s="1186"/>
      <c r="E56" s="1187"/>
      <c r="F56" s="53">
        <v>3</v>
      </c>
      <c r="G56" s="53">
        <v>3</v>
      </c>
      <c r="H56" s="52">
        <v>403</v>
      </c>
    </row>
    <row r="57" spans="2:8" ht="53.25" customHeight="1" x14ac:dyDescent="0.15">
      <c r="B57" s="51"/>
      <c r="C57" s="1188" t="s">
        <v>21</v>
      </c>
      <c r="D57" s="1188"/>
      <c r="E57" s="1189"/>
      <c r="F57" s="50">
        <v>1881</v>
      </c>
      <c r="G57" s="50">
        <v>2187</v>
      </c>
      <c r="H57" s="49">
        <v>1639</v>
      </c>
    </row>
    <row r="58" spans="2:8" ht="45.75" customHeight="1" x14ac:dyDescent="0.15">
      <c r="B58" s="48"/>
      <c r="C58" s="1176" t="s">
        <v>20</v>
      </c>
      <c r="D58" s="1177"/>
      <c r="E58" s="1178"/>
      <c r="F58" s="47">
        <v>1881</v>
      </c>
      <c r="G58" s="47">
        <v>2163</v>
      </c>
      <c r="H58" s="46">
        <v>1625</v>
      </c>
    </row>
    <row r="59" spans="2:8" ht="45.75" customHeight="1" x14ac:dyDescent="0.15">
      <c r="B59" s="48"/>
      <c r="C59" s="1176" t="s">
        <v>19</v>
      </c>
      <c r="D59" s="1177"/>
      <c r="E59" s="1178"/>
      <c r="F59" s="47" t="s">
        <v>18</v>
      </c>
      <c r="G59" s="47">
        <v>24</v>
      </c>
      <c r="H59" s="46">
        <v>14</v>
      </c>
    </row>
    <row r="60" spans="2:8" ht="45.75" customHeight="1" x14ac:dyDescent="0.15">
      <c r="B60" s="48"/>
      <c r="C60" s="1176"/>
      <c r="D60" s="1177"/>
      <c r="E60" s="1178"/>
      <c r="F60" s="47"/>
      <c r="G60" s="47"/>
      <c r="H60" s="46"/>
    </row>
    <row r="61" spans="2:8" ht="45.75" customHeight="1" x14ac:dyDescent="0.15">
      <c r="B61" s="48"/>
      <c r="C61" s="1176"/>
      <c r="D61" s="1177"/>
      <c r="E61" s="1178"/>
      <c r="F61" s="47"/>
      <c r="G61" s="47"/>
      <c r="H61" s="46"/>
    </row>
    <row r="62" spans="2:8" ht="45.75" customHeight="1" thickBot="1" x14ac:dyDescent="0.2">
      <c r="B62" s="45"/>
      <c r="C62" s="1179"/>
      <c r="D62" s="1180"/>
      <c r="E62" s="1181"/>
      <c r="F62" s="44"/>
      <c r="G62" s="44"/>
      <c r="H62" s="43"/>
    </row>
    <row r="63" spans="2:8" ht="52.5" customHeight="1" thickBot="1" x14ac:dyDescent="0.2">
      <c r="B63" s="42"/>
      <c r="C63" s="1182" t="s">
        <v>17</v>
      </c>
      <c r="D63" s="1182"/>
      <c r="E63" s="1183"/>
      <c r="F63" s="41">
        <v>3541</v>
      </c>
      <c r="G63" s="41">
        <v>4163</v>
      </c>
      <c r="H63" s="40">
        <v>4463</v>
      </c>
    </row>
    <row r="64" spans="2:8" ht="13.5" x14ac:dyDescent="0.15"/>
  </sheetData>
  <sheetProtection algorithmName="SHA-512" hashValue="WMeR5JwXZvSmYNiyvsXpOvBA72Zy1Wu0S9IwP0vv95j4X8Xu7MGZ1DnZUkllvL+s3/LdwLCd9dupeyP9oeLpgg==" saltValue="E4jNzN/+SDN57EGAwnh9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9.6</v>
      </c>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47</v>
      </c>
      <c r="BQ53" s="1192"/>
      <c r="BR53" s="1192"/>
      <c r="BS53" s="1192"/>
      <c r="BT53" s="1192"/>
      <c r="BU53" s="1192"/>
      <c r="BV53" s="1192"/>
      <c r="BW53" s="1192"/>
      <c r="BX53" s="1192">
        <v>54</v>
      </c>
      <c r="BY53" s="1192"/>
      <c r="BZ53" s="1192"/>
      <c r="CA53" s="1192"/>
      <c r="CB53" s="1192"/>
      <c r="CC53" s="1192"/>
      <c r="CD53" s="1192"/>
      <c r="CE53" s="1192"/>
      <c r="CF53" s="1192">
        <v>60.6</v>
      </c>
      <c r="CG53" s="1192"/>
      <c r="CH53" s="1192"/>
      <c r="CI53" s="1192"/>
      <c r="CJ53" s="1192"/>
      <c r="CK53" s="1192"/>
      <c r="CL53" s="1192"/>
      <c r="CM53" s="1192"/>
      <c r="CN53" s="1192">
        <v>63.1</v>
      </c>
      <c r="CO53" s="1192"/>
      <c r="CP53" s="1192"/>
      <c r="CQ53" s="1192"/>
      <c r="CR53" s="1192"/>
      <c r="CS53" s="1192"/>
      <c r="CT53" s="1192"/>
      <c r="CU53" s="1192"/>
      <c r="CV53" s="1192">
        <v>64.900000000000006</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20.399999999999999</v>
      </c>
      <c r="BQ55" s="1192"/>
      <c r="BR55" s="1192"/>
      <c r="BS55" s="1192"/>
      <c r="BT55" s="1192"/>
      <c r="BU55" s="1192"/>
      <c r="BV55" s="1192"/>
      <c r="BW55" s="1192"/>
      <c r="BX55" s="1192">
        <v>11.2</v>
      </c>
      <c r="BY55" s="1192"/>
      <c r="BZ55" s="1192"/>
      <c r="CA55" s="1192"/>
      <c r="CB55" s="1192"/>
      <c r="CC55" s="1192"/>
      <c r="CD55" s="1192"/>
      <c r="CE55" s="1192"/>
      <c r="CF55" s="1192">
        <v>4.5999999999999996</v>
      </c>
      <c r="CG55" s="1192"/>
      <c r="CH55" s="1192"/>
      <c r="CI55" s="1192"/>
      <c r="CJ55" s="1192"/>
      <c r="CK55" s="1192"/>
      <c r="CL55" s="1192"/>
      <c r="CM55" s="1192"/>
      <c r="CN55" s="1192">
        <v>4.2</v>
      </c>
      <c r="CO55" s="1192"/>
      <c r="CP55" s="1192"/>
      <c r="CQ55" s="1192"/>
      <c r="CR55" s="1192"/>
      <c r="CS55" s="1192"/>
      <c r="CT55" s="1192"/>
      <c r="CU55" s="1192"/>
      <c r="CV55" s="1192">
        <v>3.6</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63</v>
      </c>
      <c r="BQ57" s="1192"/>
      <c r="BR57" s="1192"/>
      <c r="BS57" s="1192"/>
      <c r="BT57" s="1192"/>
      <c r="BU57" s="1192"/>
      <c r="BV57" s="1192"/>
      <c r="BW57" s="1192"/>
      <c r="BX57" s="1192">
        <v>63.7</v>
      </c>
      <c r="BY57" s="1192"/>
      <c r="BZ57" s="1192"/>
      <c r="CA57" s="1192"/>
      <c r="CB57" s="1192"/>
      <c r="CC57" s="1192"/>
      <c r="CD57" s="1192"/>
      <c r="CE57" s="1192"/>
      <c r="CF57" s="1192">
        <v>64.2</v>
      </c>
      <c r="CG57" s="1192"/>
      <c r="CH57" s="1192"/>
      <c r="CI57" s="1192"/>
      <c r="CJ57" s="1192"/>
      <c r="CK57" s="1192"/>
      <c r="CL57" s="1192"/>
      <c r="CM57" s="1192"/>
      <c r="CN57" s="1192">
        <v>65</v>
      </c>
      <c r="CO57" s="1192"/>
      <c r="CP57" s="1192"/>
      <c r="CQ57" s="1192"/>
      <c r="CR57" s="1192"/>
      <c r="CS57" s="1192"/>
      <c r="CT57" s="1192"/>
      <c r="CU57" s="1192"/>
      <c r="CV57" s="1192">
        <v>66.099999999999994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9.6</v>
      </c>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5.2</v>
      </c>
      <c r="BQ75" s="1192"/>
      <c r="BR75" s="1192"/>
      <c r="BS75" s="1192"/>
      <c r="BT75" s="1192"/>
      <c r="BU75" s="1192"/>
      <c r="BV75" s="1192"/>
      <c r="BW75" s="1192"/>
      <c r="BX75" s="1192">
        <v>4.3</v>
      </c>
      <c r="BY75" s="1192"/>
      <c r="BZ75" s="1192"/>
      <c r="CA75" s="1192"/>
      <c r="CB75" s="1192"/>
      <c r="CC75" s="1192"/>
      <c r="CD75" s="1192"/>
      <c r="CE75" s="1192"/>
      <c r="CF75" s="1192">
        <v>3.7</v>
      </c>
      <c r="CG75" s="1192"/>
      <c r="CH75" s="1192"/>
      <c r="CI75" s="1192"/>
      <c r="CJ75" s="1192"/>
      <c r="CK75" s="1192"/>
      <c r="CL75" s="1192"/>
      <c r="CM75" s="1192"/>
      <c r="CN75" s="1192">
        <v>3.4</v>
      </c>
      <c r="CO75" s="1192"/>
      <c r="CP75" s="1192"/>
      <c r="CQ75" s="1192"/>
      <c r="CR75" s="1192"/>
      <c r="CS75" s="1192"/>
      <c r="CT75" s="1192"/>
      <c r="CU75" s="1192"/>
      <c r="CV75" s="1192">
        <v>3.6</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20.399999999999999</v>
      </c>
      <c r="BQ77" s="1192"/>
      <c r="BR77" s="1192"/>
      <c r="BS77" s="1192"/>
      <c r="BT77" s="1192"/>
      <c r="BU77" s="1192"/>
      <c r="BV77" s="1192"/>
      <c r="BW77" s="1192"/>
      <c r="BX77" s="1192">
        <v>11.2</v>
      </c>
      <c r="BY77" s="1192"/>
      <c r="BZ77" s="1192"/>
      <c r="CA77" s="1192"/>
      <c r="CB77" s="1192"/>
      <c r="CC77" s="1192"/>
      <c r="CD77" s="1192"/>
      <c r="CE77" s="1192"/>
      <c r="CF77" s="1192">
        <v>4.5999999999999996</v>
      </c>
      <c r="CG77" s="1192"/>
      <c r="CH77" s="1192"/>
      <c r="CI77" s="1192"/>
      <c r="CJ77" s="1192"/>
      <c r="CK77" s="1192"/>
      <c r="CL77" s="1192"/>
      <c r="CM77" s="1192"/>
      <c r="CN77" s="1192">
        <v>4.2</v>
      </c>
      <c r="CO77" s="1192"/>
      <c r="CP77" s="1192"/>
      <c r="CQ77" s="1192"/>
      <c r="CR77" s="1192"/>
      <c r="CS77" s="1192"/>
      <c r="CT77" s="1192"/>
      <c r="CU77" s="1192"/>
      <c r="CV77" s="1192">
        <v>3.6</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6.2</v>
      </c>
      <c r="BQ79" s="1192"/>
      <c r="BR79" s="1192"/>
      <c r="BS79" s="1192"/>
      <c r="BT79" s="1192"/>
      <c r="BU79" s="1192"/>
      <c r="BV79" s="1192"/>
      <c r="BW79" s="1192"/>
      <c r="BX79" s="1192">
        <v>5.7</v>
      </c>
      <c r="BY79" s="1192"/>
      <c r="BZ79" s="1192"/>
      <c r="CA79" s="1192"/>
      <c r="CB79" s="1192"/>
      <c r="CC79" s="1192"/>
      <c r="CD79" s="1192"/>
      <c r="CE79" s="1192"/>
      <c r="CF79" s="1192">
        <v>5.8</v>
      </c>
      <c r="CG79" s="1192"/>
      <c r="CH79" s="1192"/>
      <c r="CI79" s="1192"/>
      <c r="CJ79" s="1192"/>
      <c r="CK79" s="1192"/>
      <c r="CL79" s="1192"/>
      <c r="CM79" s="1192"/>
      <c r="CN79" s="1192">
        <v>5.8</v>
      </c>
      <c r="CO79" s="1192"/>
      <c r="CP79" s="1192"/>
      <c r="CQ79" s="1192"/>
      <c r="CR79" s="1192"/>
      <c r="CS79" s="1192"/>
      <c r="CT79" s="1192"/>
      <c r="CU79" s="1192"/>
      <c r="CV79" s="1192">
        <v>5.7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t1ERDhibbj9yHUyADg5qTuqmj9eBXkap1LpLnipBR55I59rnQS7JV7vROZzHvFr9yHODfpw2FBbWxfwxB4eKHg==" saltValue="Xwkt0wBdKKNwQLyAyeTua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ueTncouM7aIW4pFaBEHhuyk9i6/DfQhTybISh23VEWl/en0phUEyTUdsH/YV2BnYEYfq9GhlSz1VkBHo36W4g==" saltValue="iX4/pWCw2wJD3YmTXxTu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EdllFWMxCBIleIHDzhQBhHkZ7GRurkL6xqH+VFFetJwLUmyFPGAPTYNNqbLpYGL3en27U1PAEd/6eNxnz/hH5w==" saltValue="sFUepCJvwJ2Tn90ohdvDN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有泉　千代子</dc:creator>
  <cp:lastModifiedBy>蓮田市</cp:lastModifiedBy>
  <dcterms:created xsi:type="dcterms:W3CDTF">2026-09-11T00:42:23Z</dcterms:created>
  <dcterms:modified xsi:type="dcterms:W3CDTF">2026-09-11T00:45:28Z</dcterms:modified>
</cp:coreProperties>
</file>