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Y:\02 財政係\【3】決算\04 財政状況資料集（H21決算までは財政比較分析表）\R6決算分\06 県へ回答\"/>
    </mc:Choice>
  </mc:AlternateContent>
  <xr:revisionPtr revIDLastSave="0" documentId="13_ncr:1_{4F77A0DC-8A25-4B58-B593-4B0F0B9CAF54}" xr6:coauthVersionLast="47" xr6:coauthVersionMax="47" xr10:uidLastSave="{00000000-0000-0000-0000-000000000000}"/>
  <bookViews>
    <workbookView xWindow="-108" yWindow="-108" windowWidth="23256" windowHeight="13896" tabRatio="66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BE34" i="10"/>
  <c r="C34" i="10"/>
  <c r="U34" i="10" s="1"/>
  <c r="U35" i="10" l="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<sst xmlns="http://schemas.openxmlformats.org/spreadsheetml/2006/main" count="1090" uniqueCount="572">
  <si>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</si>
  <si>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</si>
  <si>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</si>
  <si>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</si>
  <si>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</si>
  <si>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</si>
  <si>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</si>
  <si>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</si>
  <si>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</si>
  <si>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</si>
  <si>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</si>
  <si>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</si>
  <si>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</si>
  <si>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</si>
  <si>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</si>
  <si>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</si>
  <si>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</si>
  <si>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</si>
  <si>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</si>
  <si>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</si>
  <si>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</si>
  <si>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</si>
  <si>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</si>
  <si>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</si>
  <si>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</si>
  <si>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</si>
  <si>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</si>
  <si>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</si>
  <si>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</si>
  <si>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</si>
  <si>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</si>
  <si>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</si>
  <si>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</si>
  <si>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</si>
  <si>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</si>
  <si>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</si>
  <si>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</si>
  <si>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</si>
  <si>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</si>
  <si>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</si>
  <si>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</si>
  <si>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</si>
  <si>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</si>
  <si>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</si>
  <si>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</si>
  <si>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</si>
  <si>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</si>
  <si>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</si>
  <si>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</si>
  <si>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</si>
  <si>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</si>
  <si>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</si>
  <si>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</si>
  <si>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</si>
  <si>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</si>
  <si>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</si>
  <si>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</si>
  <si>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</si>
  <si>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</si>
  <si>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</si>
  <si>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</si>
  <si>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</si>
  <si>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</si>
  <si>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</si>
  <si>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</si>
  <si>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</si>
  <si>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</si>
  <si>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</si>
  <si>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</si>
  <si>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</si>
  <si>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</si>
  <si>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</si>
  <si>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</si>
  <si>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</si>
  <si>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</si>
  <si>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</si>
  <si>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</si>
  <si>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</si>
  <si>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</si>
  <si>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</si>
  <si>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</si>
  <si>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</si>
  <si>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</si>
  <si>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</si>
  <si>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</si>
  <si>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</si>
  <si>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</si>
  <si>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</si>
  <si>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</si>
  <si>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</si>
  <si>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</si>
  <si>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</si>
  <si>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</si>
  <si>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</si>
  <si>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三郷市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</si>
  <si>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</si>
  <si>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</si>
  <si>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</si>
  <si>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</si>
  <si>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</si>
  <si>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</si>
  <si>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</si>
  <si>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</si>
  <si>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</si>
  <si>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</si>
  <si>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</si>
  <si>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</si>
  <si>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</si>
  <si>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</si>
  <si>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</si>
  <si>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</si>
  <si>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</si>
  <si>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</si>
  <si>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</si>
  <si>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</si>
  <si>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</si>
  <si>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</si>
  <si>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</si>
  <si>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</si>
  <si>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</si>
  <si>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</si>
  <si>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</si>
  <si>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</si>
  <si>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</si>
  <si>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</si>
  <si>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</si>
  <si>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</si>
  <si>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</si>
  <si>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</si>
  <si>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</si>
  <si>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</si>
  <si>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</si>
  <si>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</si>
  <si>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</si>
  <si>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</si>
  <si>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</si>
  <si>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</si>
  <si>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</si>
  <si>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</si>
  <si>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</si>
  <si>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</si>
  <si>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</si>
  <si>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</si>
  <si>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</si>
  <si>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</si>
  <si>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</si>
  <si>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</si>
  <si>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</si>
  <si>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</si>
  <si>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</si>
  <si>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</si>
  <si>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</si>
  <si>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</si>
  <si>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</si>
  <si>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</si>
  <si>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</si>
  <si>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</si>
  <si>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</si>
  <si>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</si>
  <si>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</si>
  <si>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</si>
  <si>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</si>
  <si>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</si>
  <si>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</si>
  <si>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</si>
  <si>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</si>
  <si>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</si>
  <si>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</si>
  <si>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</si>
  <si>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</si>
  <si>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</si>
  <si>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</si>
  <si>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</si>
  <si>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</si>
  <si>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</si>
  <si>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</si>
  <si>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</si>
  <si>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</si>
  <si>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</si>
  <si>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</si>
  <si>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</si>
  <si>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</si>
  <si>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</si>
  <si>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</si>
  <si>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</si>
  <si>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</si>
  <si>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</si>
  <si>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</si>
  <si>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</si>
  <si>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</si>
  <si>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</si>
  <si>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</si>
  <si>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</si>
  <si>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</si>
  <si>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</si>
  <si>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</si>
  <si>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</si>
  <si>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</si>
  <si>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</si>
  <si>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</si>
  <si>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</si>
  <si>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</si>
  <si>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</si>
  <si>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埼玉県三郷市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</si>
  <si>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</si>
  <si>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</si>
  <si>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</si>
  <si>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</si>
  <si>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</si>
  <si>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</si>
  <si>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</si>
  <si>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</si>
  <si>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</si>
  <si>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</si>
  <si>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</si>
  <si>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</si>
  <si>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</si>
  <si>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</si>
  <si>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</si>
  <si>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</si>
  <si>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</si>
  <si>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</si>
  <si>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</si>
  <si>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</si>
  <si>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</si>
  <si>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</si>
  <si>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</si>
  <si>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</si>
  <si>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</si>
  <si>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</si>
  <si>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</si>
  <si>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</si>
  <si>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</si>
  <si>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</si>
  <si>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</si>
  <si>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</si>
  <si>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</si>
  <si>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</si>
  <si>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</si>
  <si>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</si>
  <si>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</si>
  <si>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</si>
  <si>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</si>
  <si>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</si>
  <si>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</si>
  <si>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</si>
  <si>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</si>
  <si>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</si>
  <si>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</si>
  <si>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</si>
  <si>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</si>
  <si>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</si>
  <si>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</si>
  <si>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</si>
  <si>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</si>
  <si>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</si>
  <si>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</si>
  <si>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</si>
  <si>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</si>
  <si>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</si>
  <si>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</si>
  <si>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</si>
  <si>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</si>
  <si>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</si>
  <si>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</si>
  <si>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</si>
  <si>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</si>
  <si>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</si>
  <si>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</si>
  <si>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</si>
  <si>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</si>
  <si>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</si>
  <si>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</si>
  <si>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</si>
  <si>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</si>
  <si>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</si>
  <si>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</si>
  <si>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</si>
  <si>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</si>
  <si>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</si>
  <si>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</si>
  <si>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</si>
  <si>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</si>
  <si>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</si>
  <si>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</si>
  <si>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</si>
  <si>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</si>
  <si>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</si>
  <si>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</si>
  <si>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</si>
  <si>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</si>
  <si>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</si>
  <si>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</si>
  <si>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</si>
  <si>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</si>
  <si>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</si>
  <si>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</si>
  <si>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</si>
  <si>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</si>
  <si>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</si>
  <si>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</si>
  <si>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</si>
  <si>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</si>
  <si>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</si>
  <si>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</si>
  <si>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</si>
  <si>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</si>
  <si>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</si>
  <si>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</si>
  <si>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</si>
  <si>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</si>
  <si>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</si>
  <si>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</si>
  <si>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</si>
  <si>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</si>
  <si>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</si>
  <si>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</si>
  <si>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</si>
  <si>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</si>
  <si>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</si>
  <si>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</si>
  <si>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</si>
  <si>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</si>
  <si>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</si>
  <si>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</si>
  <si>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</si>
  <si>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</si>
  <si>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</si>
  <si>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</si>
  <si>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</si>
  <si>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</si>
  <si>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</si>
  <si>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</si>
  <si>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</si>
  <si>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</si>
  <si>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</si>
  <si>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</si>
  <si>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</si>
  <si>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</si>
  <si>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</si>
  <si>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</si>
  <si>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</si>
  <si>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</si>
  <si>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</si>
  <si>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</si>
  <si>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</si>
  <si>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</si>
  <si>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</si>
  <si>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</si>
  <si>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</si>
  <si>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</si>
  <si>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</si>
  <si>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</si>
  <si>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</si>
  <si>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埼玉県三郷市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</si>
  <si>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</si>
  <si>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</si>
  <si>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</si>
  <si>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</si>
  <si>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</si>
  <si>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</si>
  <si>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</si>
  <si>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</si>
  <si>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</si>
  <si>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</si>
  <si>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</si>
  <si>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</si>
  <si>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</si>
  <si>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</si>
  <si>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</si>
  <si>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</si>
  <si>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</si>
  <si>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</si>
  <si>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</si>
  <si>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</si>
  <si>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</si>
  <si>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</si>
  <si>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</si>
  <si>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</si>
  <si>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</si>
  <si>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</si>
  <si>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</si>
  <si>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</si>
  <si>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</si>
  <si>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</si>
  <si>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</si>
  <si>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</si>
  <si>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</si>
  <si>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</si>
  <si>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</si>
  <si>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</si>
  <si>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上水道事業特別会計</t>
    <phoneticPr fontId="5"/>
  </si>
  <si>
    <t>法適用企業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</si>
  <si>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</si>
  <si>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</si>
  <si>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</si>
  <si>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</si>
  <si>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</si>
  <si>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</si>
  <si>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</si>
  <si>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</si>
  <si>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</si>
  <si>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</si>
  <si>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</si>
  <si>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</si>
  <si>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</si>
  <si>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</si>
  <si>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</si>
  <si>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</si>
  <si>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</si>
  <si>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</si>
  <si>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</si>
  <si>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</si>
  <si>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</si>
  <si>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</si>
  <si>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</si>
  <si>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</si>
  <si>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</si>
  <si>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</si>
  <si>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</si>
  <si>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</si>
  <si>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</si>
  <si>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</si>
  <si>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</si>
  <si>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</si>
  <si>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</si>
  <si>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</si>
  <si>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</si>
  <si>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</si>
  <si>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</si>
  <si>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</si>
  <si>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</si>
  <si>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</si>
  <si>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</si>
  <si>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</si>
  <si>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</si>
  <si>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</si>
  <si>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</si>
  <si>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</si>
  <si>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</si>
  <si>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</si>
  <si>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</si>
  <si>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</si>
  <si>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</si>
  <si>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</si>
  <si>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</si>
  <si>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</si>
  <si>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</si>
  <si>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</si>
  <si>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</si>
  <si>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</si>
  <si>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</si>
  <si>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</si>
  <si>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</si>
  <si>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</si>
  <si>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</si>
  <si>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</si>
  <si>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</si>
  <si>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</si>
  <si>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</si>
  <si>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</si>
  <si>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</si>
  <si>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</si>
  <si>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</si>
  <si>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</si>
  <si>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</si>
  <si>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</si>
  <si>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</si>
  <si>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</si>
  <si>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</si>
  <si>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</si>
  <si>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</si>
  <si>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</si>
  <si>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</si>
  <si>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</si>
  <si>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</si>
  <si>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</si>
  <si>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</si>
  <si>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</si>
  <si>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</si>
  <si>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</si>
  <si>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</si>
  <si>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</si>
  <si>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</si>
  <si>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</si>
  <si>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</si>
  <si>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</si>
  <si>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</si>
  <si>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</si>
  <si>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</si>
  <si>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</si>
  <si>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</si>
  <si>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</si>
  <si>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</si>
  <si>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</si>
  <si>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</si>
  <si>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</si>
  <si>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</si>
  <si>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</si>
  <si>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</si>
  <si>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</si>
  <si>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</si>
  <si>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</si>
  <si>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</si>
  <si>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</si>
  <si>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</si>
  <si>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</si>
  <si>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</si>
  <si>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</si>
  <si>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</si>
  <si>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</si>
  <si>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</si>
  <si>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</si>
  <si>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</si>
  <si>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</si>
  <si>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</si>
  <si>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</si>
  <si>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</si>
  <si>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</si>
  <si>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</si>
  <si>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</si>
  <si>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</si>
  <si>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</si>
  <si>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</si>
  <si>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</si>
  <si>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</si>
  <si>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</si>
  <si>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</si>
  <si>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</si>
  <si>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0.94</t>
  </si>
  <si>
    <t>一般会計</t>
  </si>
  <si>
    <t>上水道事業特別会計</t>
  </si>
  <si>
    <t>公共下水道事業特別会計</t>
  </si>
  <si>
    <t>介護保険特別会計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</si>
  <si>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</si>
  <si>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</si>
  <si>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</si>
  <si>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</si>
  <si>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</si>
  <si>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</si>
  <si>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</si>
  <si>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</si>
  <si>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</si>
  <si>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</si>
  <si>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埼玉県後期高齢者医療広域連合</t>
    <rPh sb="0" eb="3">
      <t>サイタマケン</t>
    </rPh>
    <rPh sb="3" eb="5">
      <t>コウキ</t>
    </rPh>
    <rPh sb="5" eb="8">
      <t>コウレイシャ</t>
    </rPh>
    <rPh sb="8" eb="10">
      <t>イリョウ</t>
    </rPh>
    <rPh sb="10" eb="14">
      <t>コウイキレンゴウ</t>
    </rPh>
    <phoneticPr fontId="2"/>
  </si>
  <si>
    <t>埼玉県市町村総合事務組合</t>
    <rPh sb="0" eb="3">
      <t>サイタマケン</t>
    </rPh>
    <rPh sb="3" eb="6">
      <t>シチョウソン</t>
    </rPh>
    <rPh sb="6" eb="8">
      <t>ソウゴウ</t>
    </rPh>
    <rPh sb="8" eb="10">
      <t>ジム</t>
    </rPh>
    <rPh sb="10" eb="12">
      <t>クミアイ</t>
    </rPh>
    <phoneticPr fontId="2"/>
  </si>
  <si>
    <t>埼玉県市町村総合事務組合</t>
    <rPh sb="0" eb="3">
      <t>サイタマケン</t>
    </rPh>
    <rPh sb="3" eb="6">
      <t>シチョウソン</t>
    </rPh>
    <rPh sb="6" eb="8">
      <t>ソウゴウ</t>
    </rPh>
    <rPh sb="8" eb="12">
      <t>ジムクミアイ</t>
    </rPh>
    <phoneticPr fontId="2"/>
  </si>
  <si>
    <t>彩の国さいたま人づくり広域連合</t>
    <rPh sb="0" eb="1">
      <t>サイ</t>
    </rPh>
    <rPh sb="2" eb="3">
      <t>クニ</t>
    </rPh>
    <rPh sb="7" eb="8">
      <t>ヒト</t>
    </rPh>
    <rPh sb="11" eb="13">
      <t>コウイキ</t>
    </rPh>
    <rPh sb="13" eb="15">
      <t>レンゴウ</t>
    </rPh>
    <phoneticPr fontId="2"/>
  </si>
  <si>
    <t>東埼玉資源環境組合</t>
    <rPh sb="0" eb="3">
      <t>ヒガシサイタマ</t>
    </rPh>
    <rPh sb="3" eb="5">
      <t>シゲン</t>
    </rPh>
    <rPh sb="5" eb="7">
      <t>カンキョウ</t>
    </rPh>
    <rPh sb="7" eb="9">
      <t>クミアイ</t>
    </rPh>
    <phoneticPr fontId="2"/>
  </si>
  <si>
    <t>江戸川水防事務組合</t>
    <rPh sb="0" eb="3">
      <t>エドガワ</t>
    </rPh>
    <rPh sb="3" eb="5">
      <t>スイボウ</t>
    </rPh>
    <rPh sb="5" eb="9">
      <t>ジムクミアイ</t>
    </rPh>
    <phoneticPr fontId="2"/>
  </si>
  <si>
    <t>一般会計</t>
    <rPh sb="0" eb="2">
      <t>イッパン</t>
    </rPh>
    <rPh sb="2" eb="4">
      <t>カイケイ</t>
    </rPh>
    <phoneticPr fontId="2"/>
  </si>
  <si>
    <t>特別会計</t>
    <rPh sb="0" eb="2">
      <t>トクベツ</t>
    </rPh>
    <rPh sb="2" eb="4">
      <t>カイケイ</t>
    </rPh>
    <phoneticPr fontId="2"/>
  </si>
  <si>
    <t>交通災害特別会計</t>
    <rPh sb="0" eb="4">
      <t>コウツウサイガイ</t>
    </rPh>
    <rPh sb="4" eb="6">
      <t>トクベツ</t>
    </rPh>
    <rPh sb="6" eb="8">
      <t>カイケイ</t>
    </rPh>
    <phoneticPr fontId="2"/>
  </si>
  <si>
    <t>三郷市土地開発公社</t>
    <rPh sb="0" eb="3">
      <t>ミサトシ</t>
    </rPh>
    <rPh sb="3" eb="7">
      <t>トチカイハツ</t>
    </rPh>
    <rPh sb="7" eb="9">
      <t>コウシャ</t>
    </rPh>
    <phoneticPr fontId="2"/>
  </si>
  <si>
    <t>三郷市文化振興公社</t>
    <rPh sb="0" eb="3">
      <t>ミサトシ</t>
    </rPh>
    <rPh sb="3" eb="7">
      <t>ブンカシンコウ</t>
    </rPh>
    <rPh sb="7" eb="9">
      <t>コウシャ</t>
    </rPh>
    <phoneticPr fontId="2"/>
  </si>
  <si>
    <t>首都圏新都市鉄道</t>
    <rPh sb="0" eb="3">
      <t>シュトケン</t>
    </rPh>
    <rPh sb="3" eb="6">
      <t>シントシ</t>
    </rPh>
    <rPh sb="6" eb="8">
      <t>テツドウ</t>
    </rPh>
    <phoneticPr fontId="2"/>
  </si>
  <si>
    <t>公共施設整備基金</t>
    <rPh sb="0" eb="4">
      <t>コウキョウシセツ</t>
    </rPh>
    <rPh sb="4" eb="6">
      <t>セイビ</t>
    </rPh>
    <rPh sb="6" eb="8">
      <t>キキン</t>
    </rPh>
    <phoneticPr fontId="5"/>
  </si>
  <si>
    <t>三郷インターA地区等公共施設整備基金</t>
    <rPh sb="0" eb="2">
      <t>ミサト</t>
    </rPh>
    <rPh sb="7" eb="9">
      <t>チク</t>
    </rPh>
    <rPh sb="9" eb="10">
      <t>トウ</t>
    </rPh>
    <rPh sb="10" eb="12">
      <t>コウキョウ</t>
    </rPh>
    <rPh sb="12" eb="14">
      <t>シセツ</t>
    </rPh>
    <rPh sb="14" eb="16">
      <t>セイビ</t>
    </rPh>
    <rPh sb="16" eb="18">
      <t>キキン</t>
    </rPh>
    <phoneticPr fontId="5"/>
  </si>
  <si>
    <t>みどりの基金</t>
    <rPh sb="4" eb="6">
      <t>キキン</t>
    </rPh>
    <phoneticPr fontId="5"/>
  </si>
  <si>
    <t>常磐新線対策基金</t>
    <rPh sb="0" eb="2">
      <t>ジョウバン</t>
    </rPh>
    <rPh sb="2" eb="4">
      <t>シンセン</t>
    </rPh>
    <rPh sb="4" eb="6">
      <t>タイサク</t>
    </rPh>
    <rPh sb="6" eb="8">
      <t>キキン</t>
    </rPh>
    <phoneticPr fontId="5"/>
  </si>
  <si>
    <t>被災者支援がんばろう基金</t>
    <rPh sb="0" eb="3">
      <t>ヒサイシャ</t>
    </rPh>
    <rPh sb="3" eb="5">
      <t>シエン</t>
    </rPh>
    <rPh sb="10" eb="12">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</si>
  <si>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</si>
  <si>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</si>
  <si>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類似団体平均値と比較すると、将来負担比率は高い水準にあるが、有形固定資産減価償却率は低い水準にある。
これは公共施設の長寿命化改修事業などの取組みにより、老朽化した施設の改修が進んでいることが要因の一つとして考えられる。
しかし、三郷市単独で見ると将来負担比率と有形固定資産減価償却率がともに前年度より増加してる。今後は公共施設等総合管理計画に基づき、将来負担比率を考慮しつつ老朽化施設の優先順位を明確にして、改修工事に取り組む必要がある。</t>
    <rPh sb="0" eb="4">
      <t>ルイジダンタイ</t>
    </rPh>
    <rPh sb="4" eb="7">
      <t>ヘイキンチ</t>
    </rPh>
    <rPh sb="8" eb="10">
      <t>ヒカク</t>
    </rPh>
    <rPh sb="14" eb="16">
      <t>ショウライ</t>
    </rPh>
    <rPh sb="16" eb="20">
      <t>フタンヒリツ</t>
    </rPh>
    <rPh sb="21" eb="22">
      <t>タカ</t>
    </rPh>
    <rPh sb="23" eb="25">
      <t>スイジュン</t>
    </rPh>
    <rPh sb="30" eb="36">
      <t>ユウケイコテイシサン</t>
    </rPh>
    <rPh sb="36" eb="41">
      <t>ゲンカショウキャクリツ</t>
    </rPh>
    <rPh sb="42" eb="43">
      <t>ヒク</t>
    </rPh>
    <rPh sb="44" eb="46">
      <t>スイジュン</t>
    </rPh>
    <rPh sb="54" eb="58">
      <t>コウキョウシセツ</t>
    </rPh>
    <rPh sb="59" eb="63">
      <t>チョウジュミョウカ</t>
    </rPh>
    <rPh sb="63" eb="65">
      <t>カイシュウ</t>
    </rPh>
    <rPh sb="65" eb="67">
      <t>ジギョウ</t>
    </rPh>
    <rPh sb="70" eb="72">
      <t>トリク</t>
    </rPh>
    <rPh sb="77" eb="80">
      <t>ロウキュウカ</t>
    </rPh>
    <rPh sb="82" eb="84">
      <t>シセツ</t>
    </rPh>
    <rPh sb="85" eb="87">
      <t>カイシュウ</t>
    </rPh>
    <rPh sb="88" eb="89">
      <t>スス</t>
    </rPh>
    <rPh sb="96" eb="98">
      <t>ヨウイン</t>
    </rPh>
    <rPh sb="99" eb="100">
      <t>ヒト</t>
    </rPh>
    <rPh sb="104" eb="105">
      <t>カンガ</t>
    </rPh>
    <rPh sb="115" eb="117">
      <t>ミサト</t>
    </rPh>
    <rPh sb="210" eb="211">
      <t>ト</t>
    </rPh>
    <rPh sb="212" eb="213">
      <t>ク</t>
    </rPh>
    <rPh sb="214" eb="216">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</si>
  <si>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</si>
  <si>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</si>
  <si>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</si>
  <si>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</si>
  <si>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</si>
  <si>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</si>
  <si>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令和６年度単年度の実質公債費比率については、近年の普通建設事業費の増額に伴い、地方債の元利償還金が増加しているため増加している。
公共施設の長寿命化改修事業や学校給食センターの建設工事等により普通建設事業は引き続き増加することが見込まれるため地方債の借入額の増加が見込まれる。
今後も地方債の借入額及び公共施設の更新による普通建設事業、双方のバランスを考慮し、健全な財政運営に努めていく必要がある。</t>
    <rPh sb="0" eb="2">
      <t>レイワ</t>
    </rPh>
    <rPh sb="79" eb="81">
      <t>ガッコウ</t>
    </rPh>
    <rPh sb="81" eb="83">
      <t>キュウショク</t>
    </rPh>
    <rPh sb="88" eb="90">
      <t>ケンセツ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</si>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</sst>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E522D4D-A5C8-408B-8A15-F72C8CBA060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5FEE-4C18-AFD3-A31ED6B16F4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30984</c:v>
                </c:pt>
                <c:pt idx="1">
                  <c:v>29563</c:v>
                </c:pt>
                <c:pt idx="2">
                  <c:v>43262</c:v>
                </c:pt>
                <c:pt idx="3">
                  <c:v>33956</c:v>
                </c:pt>
                <c:pt idx="4">
                  <c:v>44412</c:v>
                </c:pt>
              </c:numCache>
            </c:numRef>
          </c:val>
          <c:smooth val="0"/>
          <c:extLst>
            <c:ext xmlns:c16="http://schemas.microsoft.com/office/drawing/2014/chart" uri="{C3380CC4-5D6E-409C-BE32-E72D297353CC}">
              <c16:uniqueId val="{00000001-5FEE-4C18-AFD3-A31ED6B16F4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12.25</c:v>
                </c:pt>
                <c:pt idx="1">
                  <c:v>16.72</c:v>
                </c:pt>
                <c:pt idx="2">
                  <c:v>14.39</c:v>
                </c:pt>
                <c:pt idx="3">
                  <c:v>15.06</c:v>
                </c:pt>
                <c:pt idx="4">
                  <c:v>17.45</c:v>
                </c:pt>
              </c:numCache>
            </c:numRef>
          </c:val>
          <c:extLst>
            <c:ext xmlns:c16="http://schemas.microsoft.com/office/drawing/2014/chart" uri="{C3380CC4-5D6E-409C-BE32-E72D297353CC}">
              <c16:uniqueId val="{00000000-548F-4663-A2DD-A9741FB0A60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8.25</c:v>
                </c:pt>
                <c:pt idx="1">
                  <c:v>13.19</c:v>
                </c:pt>
                <c:pt idx="2">
                  <c:v>17.66</c:v>
                </c:pt>
                <c:pt idx="3">
                  <c:v>15.71</c:v>
                </c:pt>
                <c:pt idx="4">
                  <c:v>13.18</c:v>
                </c:pt>
              </c:numCache>
            </c:numRef>
          </c:val>
          <c:extLst>
            <c:ext xmlns:c16="http://schemas.microsoft.com/office/drawing/2014/chart" uri="{C3380CC4-5D6E-409C-BE32-E72D297353CC}">
              <c16:uniqueId val="{00000001-548F-4663-A2DD-A9741FB0A60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5.5</c:v>
                </c:pt>
                <c:pt idx="1">
                  <c:v>10.61</c:v>
                </c:pt>
                <c:pt idx="2">
                  <c:v>1.64</c:v>
                </c:pt>
                <c:pt idx="3">
                  <c:v>-0.94</c:v>
                </c:pt>
                <c:pt idx="4">
                  <c:v>0.41</c:v>
                </c:pt>
              </c:numCache>
            </c:numRef>
          </c:val>
          <c:smooth val="0"/>
          <c:extLst>
            <c:ext xmlns:c16="http://schemas.microsoft.com/office/drawing/2014/chart" uri="{C3380CC4-5D6E-409C-BE32-E72D297353CC}">
              <c16:uniqueId val="{00000002-548F-4663-A2DD-A9741FB0A60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05B-4C48-B69E-3B21123E918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05B-4C48-B69E-3B21123E918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05B-4C48-B69E-3B21123E918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05B-4C48-B69E-3B21123E9183}"/>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1.04</c:v>
                </c:pt>
                <c:pt idx="2">
                  <c:v>#N/A</c:v>
                </c:pt>
                <c:pt idx="3">
                  <c:v>0.79</c:v>
                </c:pt>
                <c:pt idx="4">
                  <c:v>#N/A</c:v>
                </c:pt>
                <c:pt idx="5">
                  <c:v>0.72</c:v>
                </c:pt>
                <c:pt idx="6">
                  <c:v>#N/A</c:v>
                </c:pt>
                <c:pt idx="7">
                  <c:v>0.6</c:v>
                </c:pt>
                <c:pt idx="8">
                  <c:v>#N/A</c:v>
                </c:pt>
                <c:pt idx="9">
                  <c:v>0.43</c:v>
                </c:pt>
              </c:numCache>
            </c:numRef>
          </c:val>
          <c:extLst>
            <c:ext xmlns:c16="http://schemas.microsoft.com/office/drawing/2014/chart" uri="{C3380CC4-5D6E-409C-BE32-E72D297353CC}">
              <c16:uniqueId val="{00000004-805B-4C48-B69E-3B21123E918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0.33</c:v>
                </c:pt>
                <c:pt idx="2">
                  <c:v>#N/A</c:v>
                </c:pt>
                <c:pt idx="3">
                  <c:v>0.27</c:v>
                </c:pt>
                <c:pt idx="4">
                  <c:v>#N/A</c:v>
                </c:pt>
                <c:pt idx="5">
                  <c:v>0.47</c:v>
                </c:pt>
                <c:pt idx="6">
                  <c:v>#N/A</c:v>
                </c:pt>
                <c:pt idx="7">
                  <c:v>0.47</c:v>
                </c:pt>
                <c:pt idx="8">
                  <c:v>#N/A</c:v>
                </c:pt>
                <c:pt idx="9">
                  <c:v>0.54</c:v>
                </c:pt>
              </c:numCache>
            </c:numRef>
          </c:val>
          <c:extLst>
            <c:ext xmlns:c16="http://schemas.microsoft.com/office/drawing/2014/chart" uri="{C3380CC4-5D6E-409C-BE32-E72D297353CC}">
              <c16:uniqueId val="{00000005-805B-4C48-B69E-3B21123E9183}"/>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2.58</c:v>
                </c:pt>
                <c:pt idx="2">
                  <c:v>#N/A</c:v>
                </c:pt>
                <c:pt idx="3">
                  <c:v>2.2599999999999998</c:v>
                </c:pt>
                <c:pt idx="4">
                  <c:v>#N/A</c:v>
                </c:pt>
                <c:pt idx="5">
                  <c:v>2.46</c:v>
                </c:pt>
                <c:pt idx="6">
                  <c:v>#N/A</c:v>
                </c:pt>
                <c:pt idx="7">
                  <c:v>2.67</c:v>
                </c:pt>
                <c:pt idx="8">
                  <c:v>#N/A</c:v>
                </c:pt>
                <c:pt idx="9">
                  <c:v>1.67</c:v>
                </c:pt>
              </c:numCache>
            </c:numRef>
          </c:val>
          <c:extLst>
            <c:ext xmlns:c16="http://schemas.microsoft.com/office/drawing/2014/chart" uri="{C3380CC4-5D6E-409C-BE32-E72D297353CC}">
              <c16:uniqueId val="{00000006-805B-4C48-B69E-3B21123E9183}"/>
            </c:ext>
          </c:extLst>
        </c:ser>
        <c:ser>
          <c:idx val="7"/>
          <c:order val="7"/>
          <c:tx>
            <c:strRef>
              <c:f>データシート!$A$34</c:f>
              <c:strCache>
                <c:ptCount val="1"/>
                <c:pt idx="0">
                  <c:v>公共下水道事業特別会計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1.71</c:v>
                </c:pt>
                <c:pt idx="2">
                  <c:v>#N/A</c:v>
                </c:pt>
                <c:pt idx="3">
                  <c:v>2.04</c:v>
                </c:pt>
                <c:pt idx="4">
                  <c:v>#N/A</c:v>
                </c:pt>
                <c:pt idx="5">
                  <c:v>2.5499999999999998</c:v>
                </c:pt>
                <c:pt idx="6">
                  <c:v>#N/A</c:v>
                </c:pt>
                <c:pt idx="7">
                  <c:v>3.04</c:v>
                </c:pt>
                <c:pt idx="8">
                  <c:v>#N/A</c:v>
                </c:pt>
                <c:pt idx="9">
                  <c:v>4.1900000000000004</c:v>
                </c:pt>
              </c:numCache>
            </c:numRef>
          </c:val>
          <c:extLst>
            <c:ext xmlns:c16="http://schemas.microsoft.com/office/drawing/2014/chart" uri="{C3380CC4-5D6E-409C-BE32-E72D297353CC}">
              <c16:uniqueId val="{00000007-805B-4C48-B69E-3B21123E9183}"/>
            </c:ext>
          </c:extLst>
        </c:ser>
        <c:ser>
          <c:idx val="8"/>
          <c:order val="8"/>
          <c:tx>
            <c:strRef>
              <c:f>データシート!$A$35</c:f>
              <c:strCache>
                <c:ptCount val="1"/>
                <c:pt idx="0">
                  <c:v>上水道事業特別会計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7.98</c:v>
                </c:pt>
                <c:pt idx="2">
                  <c:v>#N/A</c:v>
                </c:pt>
                <c:pt idx="3">
                  <c:v>6.87</c:v>
                </c:pt>
                <c:pt idx="4">
                  <c:v>#N/A</c:v>
                </c:pt>
                <c:pt idx="5">
                  <c:v>5.37</c:v>
                </c:pt>
                <c:pt idx="6">
                  <c:v>#N/A</c:v>
                </c:pt>
                <c:pt idx="7">
                  <c:v>5.62</c:v>
                </c:pt>
                <c:pt idx="8">
                  <c:v>#N/A</c:v>
                </c:pt>
                <c:pt idx="9">
                  <c:v>5.91</c:v>
                </c:pt>
              </c:numCache>
            </c:numRef>
          </c:val>
          <c:extLst>
            <c:ext xmlns:c16="http://schemas.microsoft.com/office/drawing/2014/chart" uri="{C3380CC4-5D6E-409C-BE32-E72D297353CC}">
              <c16:uniqueId val="{00000008-805B-4C48-B69E-3B21123E918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12.24</c:v>
                </c:pt>
                <c:pt idx="2">
                  <c:v>#N/A</c:v>
                </c:pt>
                <c:pt idx="3">
                  <c:v>16.72</c:v>
                </c:pt>
                <c:pt idx="4">
                  <c:v>#N/A</c:v>
                </c:pt>
                <c:pt idx="5">
                  <c:v>14.38</c:v>
                </c:pt>
                <c:pt idx="6">
                  <c:v>#N/A</c:v>
                </c:pt>
                <c:pt idx="7">
                  <c:v>15.06</c:v>
                </c:pt>
                <c:pt idx="8">
                  <c:v>#N/A</c:v>
                </c:pt>
                <c:pt idx="9">
                  <c:v>17.45</c:v>
                </c:pt>
              </c:numCache>
            </c:numRef>
          </c:val>
          <c:extLst>
            <c:ext xmlns:c16="http://schemas.microsoft.com/office/drawing/2014/chart" uri="{C3380CC4-5D6E-409C-BE32-E72D297353CC}">
              <c16:uniqueId val="{00000009-805B-4C48-B69E-3B21123E918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3692</c:v>
                </c:pt>
                <c:pt idx="5">
                  <c:v>3563</c:v>
                </c:pt>
                <c:pt idx="8">
                  <c:v>3487</c:v>
                </c:pt>
                <c:pt idx="11">
                  <c:v>3329</c:v>
                </c:pt>
                <c:pt idx="14">
                  <c:v>3265</c:v>
                </c:pt>
              </c:numCache>
            </c:numRef>
          </c:val>
          <c:extLst>
            <c:ext xmlns:c16="http://schemas.microsoft.com/office/drawing/2014/chart" uri="{C3380CC4-5D6E-409C-BE32-E72D297353CC}">
              <c16:uniqueId val="{00000000-4766-4950-90CD-8F856CF8E90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766-4950-90CD-8F856CF8E90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25</c:v>
                </c:pt>
                <c:pt idx="3">
                  <c:v>25</c:v>
                </c:pt>
                <c:pt idx="6">
                  <c:v>26</c:v>
                </c:pt>
                <c:pt idx="9">
                  <c:v>25</c:v>
                </c:pt>
                <c:pt idx="12">
                  <c:v>25</c:v>
                </c:pt>
              </c:numCache>
            </c:numRef>
          </c:val>
          <c:extLst>
            <c:ext xmlns:c16="http://schemas.microsoft.com/office/drawing/2014/chart" uri="{C3380CC4-5D6E-409C-BE32-E72D297353CC}">
              <c16:uniqueId val="{00000002-4766-4950-90CD-8F856CF8E90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130</c:v>
                </c:pt>
                <c:pt idx="3">
                  <c:v>136</c:v>
                </c:pt>
                <c:pt idx="6">
                  <c:v>139</c:v>
                </c:pt>
                <c:pt idx="9">
                  <c:v>176</c:v>
                </c:pt>
                <c:pt idx="12">
                  <c:v>162</c:v>
                </c:pt>
              </c:numCache>
            </c:numRef>
          </c:val>
          <c:extLst>
            <c:ext xmlns:c16="http://schemas.microsoft.com/office/drawing/2014/chart" uri="{C3380CC4-5D6E-409C-BE32-E72D297353CC}">
              <c16:uniqueId val="{00000003-4766-4950-90CD-8F856CF8E90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996</c:v>
                </c:pt>
                <c:pt idx="3">
                  <c:v>840</c:v>
                </c:pt>
                <c:pt idx="6">
                  <c:v>825</c:v>
                </c:pt>
                <c:pt idx="9">
                  <c:v>775</c:v>
                </c:pt>
                <c:pt idx="12">
                  <c:v>760</c:v>
                </c:pt>
              </c:numCache>
            </c:numRef>
          </c:val>
          <c:extLst>
            <c:ext xmlns:c16="http://schemas.microsoft.com/office/drawing/2014/chart" uri="{C3380CC4-5D6E-409C-BE32-E72D297353CC}">
              <c16:uniqueId val="{00000004-4766-4950-90CD-8F856CF8E90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766-4950-90CD-8F856CF8E90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766-4950-90CD-8F856CF8E90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4460</c:v>
                </c:pt>
                <c:pt idx="3">
                  <c:v>4345</c:v>
                </c:pt>
                <c:pt idx="6">
                  <c:v>4596</c:v>
                </c:pt>
                <c:pt idx="9">
                  <c:v>4613</c:v>
                </c:pt>
                <c:pt idx="12">
                  <c:v>4764</c:v>
                </c:pt>
              </c:numCache>
            </c:numRef>
          </c:val>
          <c:extLst>
            <c:ext xmlns:c16="http://schemas.microsoft.com/office/drawing/2014/chart" uri="{C3380CC4-5D6E-409C-BE32-E72D297353CC}">
              <c16:uniqueId val="{00000007-4766-4950-90CD-8F856CF8E90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1919</c:v>
                </c:pt>
                <c:pt idx="2">
                  <c:v>#N/A</c:v>
                </c:pt>
                <c:pt idx="3">
                  <c:v>#N/A</c:v>
                </c:pt>
                <c:pt idx="4">
                  <c:v>1783</c:v>
                </c:pt>
                <c:pt idx="5">
                  <c:v>#N/A</c:v>
                </c:pt>
                <c:pt idx="6">
                  <c:v>#N/A</c:v>
                </c:pt>
                <c:pt idx="7">
                  <c:v>2099</c:v>
                </c:pt>
                <c:pt idx="8">
                  <c:v>#N/A</c:v>
                </c:pt>
                <c:pt idx="9">
                  <c:v>#N/A</c:v>
                </c:pt>
                <c:pt idx="10">
                  <c:v>2260</c:v>
                </c:pt>
                <c:pt idx="11">
                  <c:v>#N/A</c:v>
                </c:pt>
                <c:pt idx="12">
                  <c:v>#N/A</c:v>
                </c:pt>
                <c:pt idx="13">
                  <c:v>2446</c:v>
                </c:pt>
                <c:pt idx="14">
                  <c:v>#N/A</c:v>
                </c:pt>
              </c:numCache>
            </c:numRef>
          </c:val>
          <c:smooth val="0"/>
          <c:extLst>
            <c:ext xmlns:c16="http://schemas.microsoft.com/office/drawing/2014/chart" uri="{C3380CC4-5D6E-409C-BE32-E72D297353CC}">
              <c16:uniqueId val="{00000008-4766-4950-90CD-8F856CF8E90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32354</c:v>
                </c:pt>
                <c:pt idx="5">
                  <c:v>32313</c:v>
                </c:pt>
                <c:pt idx="8">
                  <c:v>31786</c:v>
                </c:pt>
                <c:pt idx="11">
                  <c:v>30613</c:v>
                </c:pt>
                <c:pt idx="14">
                  <c:v>29313</c:v>
                </c:pt>
              </c:numCache>
            </c:numRef>
          </c:val>
          <c:extLst>
            <c:ext xmlns:c16="http://schemas.microsoft.com/office/drawing/2014/chart" uri="{C3380CC4-5D6E-409C-BE32-E72D297353CC}">
              <c16:uniqueId val="{00000000-0FCB-43A5-BDD2-DA1092A11CB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10066</c:v>
                </c:pt>
                <c:pt idx="5">
                  <c:v>10239</c:v>
                </c:pt>
                <c:pt idx="8">
                  <c:v>10243</c:v>
                </c:pt>
                <c:pt idx="11">
                  <c:v>10269</c:v>
                </c:pt>
                <c:pt idx="14">
                  <c:v>11192</c:v>
                </c:pt>
              </c:numCache>
            </c:numRef>
          </c:val>
          <c:extLst>
            <c:ext xmlns:c16="http://schemas.microsoft.com/office/drawing/2014/chart" uri="{C3380CC4-5D6E-409C-BE32-E72D297353CC}">
              <c16:uniqueId val="{00000001-0FCB-43A5-BDD2-DA1092A11CB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3823</c:v>
                </c:pt>
                <c:pt idx="5">
                  <c:v>6291</c:v>
                </c:pt>
                <c:pt idx="8">
                  <c:v>8158</c:v>
                </c:pt>
                <c:pt idx="11">
                  <c:v>7378</c:v>
                </c:pt>
                <c:pt idx="14">
                  <c:v>6394</c:v>
                </c:pt>
              </c:numCache>
            </c:numRef>
          </c:val>
          <c:extLst>
            <c:ext xmlns:c16="http://schemas.microsoft.com/office/drawing/2014/chart" uri="{C3380CC4-5D6E-409C-BE32-E72D297353CC}">
              <c16:uniqueId val="{00000002-0FCB-43A5-BDD2-DA1092A11CB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FCB-43A5-BDD2-DA1092A11CB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FCB-43A5-BDD2-DA1092A11CB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22</c:v>
                </c:pt>
                <c:pt idx="3">
                  <c:v>13</c:v>
                </c:pt>
                <c:pt idx="6">
                  <c:v>13</c:v>
                </c:pt>
                <c:pt idx="9">
                  <c:v>12</c:v>
                </c:pt>
                <c:pt idx="12">
                  <c:v>7</c:v>
                </c:pt>
              </c:numCache>
            </c:numRef>
          </c:val>
          <c:extLst>
            <c:ext xmlns:c16="http://schemas.microsoft.com/office/drawing/2014/chart" uri="{C3380CC4-5D6E-409C-BE32-E72D297353CC}">
              <c16:uniqueId val="{00000005-0FCB-43A5-BDD2-DA1092A11CB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2136</c:v>
                </c:pt>
                <c:pt idx="3">
                  <c:v>1995</c:v>
                </c:pt>
                <c:pt idx="6">
                  <c:v>1978</c:v>
                </c:pt>
                <c:pt idx="9">
                  <c:v>2109</c:v>
                </c:pt>
                <c:pt idx="12">
                  <c:v>1668</c:v>
                </c:pt>
              </c:numCache>
            </c:numRef>
          </c:val>
          <c:extLst>
            <c:ext xmlns:c16="http://schemas.microsoft.com/office/drawing/2014/chart" uri="{C3380CC4-5D6E-409C-BE32-E72D297353CC}">
              <c16:uniqueId val="{00000006-0FCB-43A5-BDD2-DA1092A11CB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1183</c:v>
                </c:pt>
                <c:pt idx="3">
                  <c:v>1167</c:v>
                </c:pt>
                <c:pt idx="6">
                  <c:v>1090</c:v>
                </c:pt>
                <c:pt idx="9">
                  <c:v>1036</c:v>
                </c:pt>
                <c:pt idx="12">
                  <c:v>882</c:v>
                </c:pt>
              </c:numCache>
            </c:numRef>
          </c:val>
          <c:extLst>
            <c:ext xmlns:c16="http://schemas.microsoft.com/office/drawing/2014/chart" uri="{C3380CC4-5D6E-409C-BE32-E72D297353CC}">
              <c16:uniqueId val="{00000007-0FCB-43A5-BDD2-DA1092A11CB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17385</c:v>
                </c:pt>
                <c:pt idx="3">
                  <c:v>15783</c:v>
                </c:pt>
                <c:pt idx="6">
                  <c:v>13911</c:v>
                </c:pt>
                <c:pt idx="9">
                  <c:v>13146</c:v>
                </c:pt>
                <c:pt idx="12">
                  <c:v>13917</c:v>
                </c:pt>
              </c:numCache>
            </c:numRef>
          </c:val>
          <c:extLst>
            <c:ext xmlns:c16="http://schemas.microsoft.com/office/drawing/2014/chart" uri="{C3380CC4-5D6E-409C-BE32-E72D297353CC}">
              <c16:uniqueId val="{00000008-0FCB-43A5-BDD2-DA1092A11CB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2435</c:v>
                </c:pt>
                <c:pt idx="3">
                  <c:v>2401</c:v>
                </c:pt>
                <c:pt idx="6">
                  <c:v>2379</c:v>
                </c:pt>
                <c:pt idx="9">
                  <c:v>2344</c:v>
                </c:pt>
                <c:pt idx="12">
                  <c:v>2309</c:v>
                </c:pt>
              </c:numCache>
            </c:numRef>
          </c:val>
          <c:extLst>
            <c:ext xmlns:c16="http://schemas.microsoft.com/office/drawing/2014/chart" uri="{C3380CC4-5D6E-409C-BE32-E72D297353CC}">
              <c16:uniqueId val="{00000009-0FCB-43A5-BDD2-DA1092A11CB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40788</c:v>
                </c:pt>
                <c:pt idx="3">
                  <c:v>41515</c:v>
                </c:pt>
                <c:pt idx="6">
                  <c:v>41900</c:v>
                </c:pt>
                <c:pt idx="9">
                  <c:v>41131</c:v>
                </c:pt>
                <c:pt idx="12">
                  <c:v>41995</c:v>
                </c:pt>
              </c:numCache>
            </c:numRef>
          </c:val>
          <c:extLst>
            <c:ext xmlns:c16="http://schemas.microsoft.com/office/drawing/2014/chart" uri="{C3380CC4-5D6E-409C-BE32-E72D297353CC}">
              <c16:uniqueId val="{0000000A-0FCB-43A5-BDD2-DA1092A11CB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17705</c:v>
                </c:pt>
                <c:pt idx="2">
                  <c:v>#N/A</c:v>
                </c:pt>
                <c:pt idx="3">
                  <c:v>#N/A</c:v>
                </c:pt>
                <c:pt idx="4">
                  <c:v>14031</c:v>
                </c:pt>
                <c:pt idx="5">
                  <c:v>#N/A</c:v>
                </c:pt>
                <c:pt idx="6">
                  <c:v>#N/A</c:v>
                </c:pt>
                <c:pt idx="7">
                  <c:v>11083</c:v>
                </c:pt>
                <c:pt idx="8">
                  <c:v>#N/A</c:v>
                </c:pt>
                <c:pt idx="9">
                  <c:v>#N/A</c:v>
                </c:pt>
                <c:pt idx="10">
                  <c:v>11518</c:v>
                </c:pt>
                <c:pt idx="11">
                  <c:v>#N/A</c:v>
                </c:pt>
                <c:pt idx="12">
                  <c:v>#N/A</c:v>
                </c:pt>
                <c:pt idx="13">
                  <c:v>13881</c:v>
                </c:pt>
                <c:pt idx="14">
                  <c:v>#N/A</c:v>
                </c:pt>
              </c:numCache>
            </c:numRef>
          </c:val>
          <c:smooth val="0"/>
          <c:extLst>
            <c:ext xmlns:c16="http://schemas.microsoft.com/office/drawing/2014/chart" uri="{C3380CC4-5D6E-409C-BE32-E72D297353CC}">
              <c16:uniqueId val="{0000000B-0FCB-43A5-BDD2-DA1092A11CB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5056</c:v>
                </c:pt>
                <c:pt idx="1">
                  <c:v>4545</c:v>
                </c:pt>
                <c:pt idx="2">
                  <c:v>3881</c:v>
                </c:pt>
              </c:numCache>
            </c:numRef>
          </c:val>
          <c:extLst>
            <c:ext xmlns:c16="http://schemas.microsoft.com/office/drawing/2014/chart" uri="{C3380CC4-5D6E-409C-BE32-E72D297353CC}">
              <c16:uniqueId val="{00000000-ACF9-42AC-9425-ED135C3E61F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1664</c:v>
                </c:pt>
                <c:pt idx="1">
                  <c:v>1624</c:v>
                </c:pt>
                <c:pt idx="2">
                  <c:v>1155</c:v>
                </c:pt>
              </c:numCache>
            </c:numRef>
          </c:val>
          <c:extLst>
            <c:ext xmlns:c16="http://schemas.microsoft.com/office/drawing/2014/chart" uri="{C3380CC4-5D6E-409C-BE32-E72D297353CC}">
              <c16:uniqueId val="{00000001-ACF9-42AC-9425-ED135C3E61F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544</c:v>
                </c:pt>
                <c:pt idx="1">
                  <c:v>526</c:v>
                </c:pt>
                <c:pt idx="2">
                  <c:v>488</c:v>
                </c:pt>
              </c:numCache>
            </c:numRef>
          </c:val>
          <c:extLst>
            <c:ext xmlns:c16="http://schemas.microsoft.com/office/drawing/2014/chart" uri="{C3380CC4-5D6E-409C-BE32-E72D297353CC}">
              <c16:uniqueId val="{00000002-ACF9-42AC-9425-ED135C3E61F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{079EE2AE-8B28-4D0C-9B2C-0FF84D03C7DE}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624-4412-BCE8-BD5FE67B171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{0FCC5F76-756B-4D04-8A0F-1BCA0528389B}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624-4412-BCE8-BD5FE67B171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{8D9019AE-72AA-48DC-9CDE-C001D3004942}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624-4412-BCE8-BD5FE67B171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{FD108DB6-21FB-4F9E-99F6-37F076DCF69B}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624-4412-BCE8-BD5FE67B171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{096B1F00-6E9B-4804-9FC1-95FDBB81C93C}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624-4412-BCE8-BD5FE67B171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{686309ED-403A-4664-8E2D-481A3C4D5E08}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624-4412-BCE8-BD5FE67B171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{02534EA0-D5DF-4FC4-9A4F-70E169308B2C}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624-4412-BCE8-BD5FE67B171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{57779E3F-6D8C-49FD-8750-8B5550EB4C00}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624-4412-BCE8-BD5FE67B171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{9FEC42AF-9003-4181-B306-847C75BF7BFD}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624-4412-BCE8-BD5FE67B171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55.1</c:v>
                </c:pt>
                <c:pt idx="8">
                  <c:v>56.9</c:v>
                </c:pt>
                <c:pt idx="16">
                  <c:v>58.3</c:v>
                </c:pt>
                <c:pt idx="24">
                  <c:v>60</c:v>
                </c:pt>
                <c:pt idx="32">
                  <c:v>61.1</c:v>
                </c:pt>
              </c:numCache>
            </c:numRef>
          </c:xVal>
          <c:yVal>
            <c:numRef>
              <c:f>公会計指標分析・財政指標組合せ分析表!$BP$51:$DC$51</c:f>
              <c:numCache>
                <c:formatCode>#,##0.0;"▲ "#,##0.0</c:formatCode>
                <c:ptCount val="40"/>
                <c:pt idx="0">
                  <c:v>72</c:v>
                </c:pt>
                <c:pt idx="8">
                  <c:v>53.2</c:v>
                </c:pt>
                <c:pt idx="16">
                  <c:v>42.7</c:v>
                </c:pt>
                <c:pt idx="24">
                  <c:v>43.6</c:v>
                </c:pt>
                <c:pt idx="32">
                  <c:v>51.2</c:v>
                </c:pt>
              </c:numCache>
            </c:numRef>
          </c:yVal>
          <c:smooth val="0"/>
          <c:extLst>
            <c:ext xmlns:c16="http://schemas.microsoft.com/office/drawing/2014/chart" uri="{C3380CC4-5D6E-409C-BE32-E72D297353CC}">
              <c16:uniqueId val="{00000009-4624-4412-BCE8-BD5FE67B171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0637271704541053E-2"/>
                  <c:y val="-5.8934037542925206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{85C8F4E8-7487-4996-8688-938F04C968D1}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624-4412-BCE8-BD5FE67B171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{8BC26225-EDAB-4222-B391-A47D4BC28980}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624-4412-BCE8-BD5FE67B171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{0FDAFFEB-D7B3-444E-9C5B-103A4742FDA2}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624-4412-BCE8-BD5FE67B171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{F7ED6092-5B9B-4986-838A-19751543278B}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624-4412-BCE8-BD5FE67B171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{2EF8A198-D269-4CF8-942B-F903D8E1C20A}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624-4412-BCE8-BD5FE67B1713}"/>
                </c:ext>
              </c:extLst>
            </c:dLbl>
            <c:dLbl>
              <c:idx val="8"/>
              <c:layout>
                <c:manualLayout>
                  <c:x val="-4.3394229595927196E-2"/>
                  <c:y val="-8.726636024455511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{03FCE10A-02EB-427E-8043-B2E17A885AE8}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624-4412-BCE8-BD5FE67B1713}"/>
                </c:ext>
              </c:extLst>
            </c:dLbl>
            <c:dLbl>
              <c:idx val="16"/>
              <c:layout>
                <c:manualLayout>
                  <c:x val="-3.2015750650234161E-2"/>
                  <c:y val="-4.8016906145528837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{BA0BC76B-B597-49F0-9AF3-6B1036F26D23}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624-4412-BCE8-BD5FE67B1713}"/>
                </c:ext>
              </c:extLst>
            </c:dLbl>
            <c:dLbl>
              <c:idx val="24"/>
              <c:layout>
                <c:manualLayout>
                  <c:x val="-3.1359255137876435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{CA40200F-BDA6-4D26-919D-DFFAA9CAE4C2}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624-4412-BCE8-BD5FE67B1713}"/>
                </c:ext>
              </c:extLst>
            </c:dLbl>
            <c:dLbl>
              <c:idx val="32"/>
              <c:layout>
                <c:manualLayout>
                  <c:x val="-3.2672246162591852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{F1880A0C-0C04-4B6B-BB0B-2921624D144E}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624-4412-BCE8-BD5FE67B171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4624-4412-BCE8-BD5FE67B1713}"/>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{1429C978-F27E-4EC2-BF75-65FFE77C2A67}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A1C-4C7B-9CCC-E225EA58B4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{190322BD-ED95-4D0C-A6E1-FEEC7D1820C1}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A1C-4C7B-9CCC-E225EA58B4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{AE882804-6D90-4DFE-9EB7-6665CF52C911}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A1C-4C7B-9CCC-E225EA58B4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{DE8F2546-3C69-4D10-B563-BB5165FCE236}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A1C-4C7B-9CCC-E225EA58B4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{B6CC3325-5B8A-4B81-A533-A11871754560}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A1C-4C7B-9CCC-E225EA58B45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{03869220-C4B7-4FCB-9FF0-49E765D76EE8}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A1C-4C7B-9CCC-E225EA58B45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{AF5E90C2-706C-4490-8628-AB149DF976AE}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A1C-4C7B-9CCC-E225EA58B45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{C429F202-4EC5-4BA5-84C0-4C5F88C03E65}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A1C-4C7B-9CCC-E225EA58B45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{3EC32F1A-D01F-4C74-B14B-9463BC6430C7}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A1C-4C7B-9CCC-E225EA58B4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8</c:v>
                </c:pt>
                <c:pt idx="16">
                  <c:v>7.5</c:v>
                </c:pt>
                <c:pt idx="24">
                  <c:v>7.8</c:v>
                </c:pt>
                <c:pt idx="32">
                  <c:v>8.5</c:v>
                </c:pt>
              </c:numCache>
            </c:numRef>
          </c:xVal>
          <c:yVal>
            <c:numRef>
              <c:f>公会計指標分析・財政指標組合せ分析表!$BP$73:$DC$73</c:f>
              <c:numCache>
                <c:formatCode>#,##0.0;"▲ "#,##0.0</c:formatCode>
                <c:ptCount val="40"/>
                <c:pt idx="0">
                  <c:v>72</c:v>
                </c:pt>
                <c:pt idx="8">
                  <c:v>53.2</c:v>
                </c:pt>
                <c:pt idx="16">
                  <c:v>42.7</c:v>
                </c:pt>
                <c:pt idx="24">
                  <c:v>43.6</c:v>
                </c:pt>
                <c:pt idx="32">
                  <c:v>51.2</c:v>
                </c:pt>
              </c:numCache>
            </c:numRef>
          </c:yVal>
          <c:smooth val="0"/>
          <c:extLst>
            <c:ext xmlns:c16="http://schemas.microsoft.com/office/drawing/2014/chart" uri="{C3380CC4-5D6E-409C-BE32-E72D297353CC}">
              <c16:uniqueId val="{00000009-CA1C-4C7B-9CCC-E225EA58B45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{C835EA13-12B5-44A3-A6AA-52D437D218C1}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A1C-4C7B-9CCC-E225EA58B45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{5EA92AB1-02B7-4F3B-8A12-9E08A3D0B3CD}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A1C-4C7B-9CCC-E225EA58B4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{4EF42ED4-83F4-492D-861D-CFDC036A0C21}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A1C-4C7B-9CCC-E225EA58B4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{8C4F5E05-036F-4B30-A8E9-3362ABECF8E7}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A1C-4C7B-9CCC-E225EA58B4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{4217D9C1-DF44-4C28-A23C-3EA77FE49D98}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A1C-4C7B-9CCC-E225EA58B45E}"/>
                </c:ext>
              </c:extLst>
            </c:dLbl>
            <c:dLbl>
              <c:idx val="8"/>
              <c:layout>
                <c:manualLayout>
                  <c:x val="-2.5298460057526718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{F8C4DA7B-19F4-4C01-BBE7-BB0EF73618D5}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A1C-4C7B-9CCC-E225EA58B45E}"/>
                </c:ext>
              </c:extLst>
            </c:dLbl>
            <c:dLbl>
              <c:idx val="16"/>
              <c:layout>
                <c:manualLayout>
                  <c:x val="-3.7842225392624586E-2"/>
                  <c:y val="-0.10639239348807834"/>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{D2112934-E361-42A8-BCAB-14450AB5A330}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A1C-4C7B-9CCC-E225EA58B45E}"/>
                </c:ext>
              </c:extLst>
            </c:dLbl>
            <c:dLbl>
              <c:idx val="24"/>
              <c:layout>
                <c:manualLayout>
                  <c:x val="-3.1570342725075584E-2"/>
                  <c:y val="-3.096823975773801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{5BBF8611-6749-4FF7-844E-565BFAE298F7}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A1C-4C7B-9CCC-E225EA58B45E}"/>
                </c:ext>
              </c:extLst>
            </c:dLbl>
            <c:dLbl>
              <c:idx val="32"/>
              <c:layout>
                <c:manualLayout>
                  <c:x val="-3.1570342725075584E-2"/>
                  <c:y val="-6.880969130225418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{930C7F05-C57A-4769-9A1E-1A5C89337AB2}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A1C-4C7B-9CCC-E225EA58B4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CA1C-4C7B-9CCC-E225EA58B45E}"/>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埼玉県三郷市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142,152
135,186
30.13
66,711,446
61,340,648
5,138,616
29,445,212
41,995,311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主な要因は、小学校費や高齢者保健福祉費などの増額により、基準財政需要額が増加しているためである。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今後は、歳出の徹底的な見直しのほか、地方税の徴収強化対策等を図り、自主一般財源の確保に繋げ、財政基盤の強化に努める。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109765</xdr:rowOff>
    </xdr:from>
    <xdr:to>
      <xdr:col>23</xdr:col>
      <xdr:colOff>133350</xdr:colOff>
      <xdr:row>40</xdr:row>
      <xdr:rowOff>127000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96776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92528</xdr:rowOff>
    </xdr:from>
    <xdr:to>
      <xdr:col>19</xdr:col>
      <xdr:colOff>133350</xdr:colOff>
      <xdr:row>40</xdr:row>
      <xdr:rowOff>109765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505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58057</xdr:rowOff>
    </xdr:from>
    <xdr:to>
      <xdr:col>15</xdr:col>
      <xdr:colOff>82550</xdr:colOff>
      <xdr:row>40</xdr:row>
      <xdr:rowOff>92528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160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23585</xdr:rowOff>
    </xdr:from>
    <xdr:to>
      <xdr:col>11</xdr:col>
      <xdr:colOff>31750</xdr:colOff>
      <xdr:row>40</xdr:row>
      <xdr:rowOff>58057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815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58965</xdr:rowOff>
    </xdr:from>
    <xdr:to>
      <xdr:col>19</xdr:col>
      <xdr:colOff>184150</xdr:colOff>
      <xdr:row>40</xdr:row>
      <xdr:rowOff>160565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170742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685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41728</xdr:rowOff>
    </xdr:from>
    <xdr:to>
      <xdr:col>15</xdr:col>
      <xdr:colOff>133350</xdr:colOff>
      <xdr:row>40</xdr:row>
      <xdr:rowOff>143328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153505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7257</xdr:rowOff>
    </xdr:from>
    <xdr:to>
      <xdr:col>11</xdr:col>
      <xdr:colOff>82550</xdr:colOff>
      <xdr:row>40</xdr:row>
      <xdr:rowOff>108857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119034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144235</xdr:rowOff>
    </xdr:from>
    <xdr:to>
      <xdr:col>7</xdr:col>
      <xdr:colOff>31750</xdr:colOff>
      <xdr:row>40</xdr:row>
      <xdr:rowOff>74385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84562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ポイント高くなっている。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主な要因は、扶助費や公債費等の経常経費が増額となったためである。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今後は、事務事業の見直しを進め、経常経費の削減に努める。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39370</xdr:rowOff>
    </xdr:from>
    <xdr:to>
      <xdr:col>23</xdr:col>
      <xdr:colOff>133350</xdr:colOff>
      <xdr:row>65</xdr:row>
      <xdr:rowOff>109220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012170"/>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60537</xdr:rowOff>
    </xdr:from>
    <xdr:to>
      <xdr:col>19</xdr:col>
      <xdr:colOff>133350</xdr:colOff>
      <xdr:row>64</xdr:row>
      <xdr:rowOff>39370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690437"/>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41487</xdr:rowOff>
    </xdr:from>
    <xdr:to>
      <xdr:col>15</xdr:col>
      <xdr:colOff>82550</xdr:colOff>
      <xdr:row>62</xdr:row>
      <xdr:rowOff>60537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328487"/>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41487</xdr:rowOff>
    </xdr:from>
    <xdr:to>
      <xdr:col>11</xdr:col>
      <xdr:colOff>31750</xdr:colOff>
      <xdr:row>62</xdr:row>
      <xdr:rowOff>20320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328487"/>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58420</xdr:rowOff>
    </xdr:from>
    <xdr:to>
      <xdr:col>23</xdr:col>
      <xdr:colOff>184150</xdr:colOff>
      <xdr:row>65</xdr:row>
      <xdr:rowOff>160020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30497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17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9737</xdr:rowOff>
    </xdr:from>
    <xdr:to>
      <xdr:col>15</xdr:col>
      <xdr:colOff>133350</xdr:colOff>
      <xdr:row>62</xdr:row>
      <xdr:rowOff>111337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96114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2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162137</xdr:rowOff>
    </xdr:from>
    <xdr:to>
      <xdr:col>11</xdr:col>
      <xdr:colOff>82550</xdr:colOff>
      <xdr:row>60</xdr:row>
      <xdr:rowOff>92287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102464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140970</xdr:rowOff>
    </xdr:from>
    <xdr:to>
      <xdr:col>7</xdr:col>
      <xdr:colOff>31750</xdr:colOff>
      <xdr:row>62</xdr:row>
      <xdr:rowOff>71120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81297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[124,450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年度決算では、前年度決算額と比較して増額となっている。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主な要因は、人件費では、職員数の増加や人事院勧告に伴う給与等の増額によるものである。また、物件費については、一般廃棄物収集運搬費等の増額によるものである。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今後は、三郷市定員適正化計画に則った職員数の適正化や各種補助金等を有効に活用し、経費削減に努める。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126774</xdr:rowOff>
    </xdr:from>
    <xdr:to>
      <xdr:col>23</xdr:col>
      <xdr:colOff>133350</xdr:colOff>
      <xdr:row>83</xdr:row>
      <xdr:rowOff>32138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85674"/>
          <a:ext cx="838200" cy="7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91075</xdr:rowOff>
    </xdr:from>
    <xdr:to>
      <xdr:col>19</xdr:col>
      <xdr:colOff>133350</xdr:colOff>
      <xdr:row>82</xdr:row>
      <xdr:rowOff>126774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49975"/>
          <a:ext cx="889000" cy="3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91075</xdr:rowOff>
    </xdr:from>
    <xdr:to>
      <xdr:col>15</xdr:col>
      <xdr:colOff>82550</xdr:colOff>
      <xdr:row>82</xdr:row>
      <xdr:rowOff>116867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149975"/>
          <a:ext cx="889000" cy="2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166501</xdr:rowOff>
    </xdr:from>
    <xdr:to>
      <xdr:col>11</xdr:col>
      <xdr:colOff>31750</xdr:colOff>
      <xdr:row>82</xdr:row>
      <xdr:rowOff>116867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53951"/>
          <a:ext cx="889000" cy="12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152788</xdr:rowOff>
    </xdr:from>
    <xdr:to>
      <xdr:col>23</xdr:col>
      <xdr:colOff>184150</xdr:colOff>
      <xdr:row>83</xdr:row>
      <xdr:rowOff>82938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169315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5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75974</xdr:rowOff>
    </xdr:from>
    <xdr:to>
      <xdr:col>19</xdr:col>
      <xdr:colOff>184150</xdr:colOff>
      <xdr:row>83</xdr:row>
      <xdr:rowOff>6124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3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16301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03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40275</xdr:rowOff>
    </xdr:from>
    <xdr:to>
      <xdr:col>15</xdr:col>
      <xdr:colOff>133350</xdr:colOff>
      <xdr:row>82</xdr:row>
      <xdr:rowOff>141875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9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152052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6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66067</xdr:rowOff>
    </xdr:from>
    <xdr:to>
      <xdr:col>11</xdr:col>
      <xdr:colOff>82550</xdr:colOff>
      <xdr:row>82</xdr:row>
      <xdr:rowOff>167667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2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6394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93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115701</xdr:rowOff>
    </xdr:from>
    <xdr:to>
      <xdr:col>7</xdr:col>
      <xdr:colOff>31750</xdr:colOff>
      <xdr:row>82</xdr:row>
      <xdr:rowOff>45851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0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56028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72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年度からのラスパイレス指数の推移について、いずれの年度も</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を下回っている。</a:t>
          </a:r>
        </a:p>
        <a:p>
          <a:r>
            <a:rPr kumimoji="1" lang="ja-JP" altLang="en-US" sz="1300">
              <a:latin typeface="ＭＳ Ｐゴシック" panose="020B0600070205080204" pitchFamily="50" charset="-128"/>
              <a:ea typeface="ＭＳ Ｐゴシック" panose="020B0600070205080204" pitchFamily="50" charset="-128"/>
            </a:rPr>
            <a:t>職員の給与については、民間準拠を基本とする人事院勧告に基づいて、</a:t>
          </a:r>
        </a:p>
        <a:p>
          <a:r>
            <a:rPr kumimoji="1" lang="ja-JP" altLang="en-US" sz="1300">
              <a:latin typeface="ＭＳ Ｐゴシック" panose="020B0600070205080204" pitchFamily="50" charset="-128"/>
              <a:ea typeface="ＭＳ Ｐゴシック" panose="020B0600070205080204" pitchFamily="50" charset="-128"/>
            </a:rPr>
            <a:t>水準の適正化を図ることとしており、今後も、人事院勧告に準拠することを</a:t>
          </a:r>
        </a:p>
        <a:p>
          <a:r>
            <a:rPr kumimoji="1" lang="ja-JP" altLang="en-US" sz="1300">
              <a:latin typeface="ＭＳ Ｐゴシック" panose="020B0600070205080204" pitchFamily="50" charset="-128"/>
              <a:ea typeface="ＭＳ Ｐゴシック" panose="020B0600070205080204" pitchFamily="50" charset="-128"/>
            </a:rPr>
            <a:t>基本に社会経済情勢の変化や他の地方公共団体の動向等を考慮しつつ、</a:t>
          </a:r>
        </a:p>
        <a:p>
          <a:r>
            <a:rPr kumimoji="1" lang="ja-JP" altLang="en-US" sz="1300">
              <a:latin typeface="ＭＳ Ｐゴシック" panose="020B0600070205080204" pitchFamily="50" charset="-128"/>
              <a:ea typeface="ＭＳ Ｐゴシック" panose="020B0600070205080204" pitchFamily="50" charset="-128"/>
            </a:rPr>
            <a:t>引き続き適正な給与水準を維持できるよう努めていく。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41275</xdr:rowOff>
    </xdr:from>
    <xdr:to>
      <xdr:col>81</xdr:col>
      <xdr:colOff>44450</xdr:colOff>
      <xdr:row>86</xdr:row>
      <xdr:rowOff>141816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785975"/>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41275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72565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132291</xdr:rowOff>
    </xdr:from>
    <xdr:to>
      <xdr:col>72</xdr:col>
      <xdr:colOff>203200</xdr:colOff>
      <xdr:row>85</xdr:row>
      <xdr:rowOff>152400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70554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132291</xdr:rowOff>
    </xdr:from>
    <xdr:to>
      <xdr:col>68</xdr:col>
      <xdr:colOff>152400</xdr:colOff>
      <xdr:row>85</xdr:row>
      <xdr:rowOff>132291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7055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63093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161925</xdr:rowOff>
    </xdr:from>
    <xdr:to>
      <xdr:col>77</xdr:col>
      <xdr:colOff>95250</xdr:colOff>
      <xdr:row>86</xdr:row>
      <xdr:rowOff>92075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81491</xdr:rowOff>
    </xdr:from>
    <xdr:to>
      <xdr:col>68</xdr:col>
      <xdr:colOff>203200</xdr:colOff>
      <xdr:row>86</xdr:row>
      <xdr:rowOff>11641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21818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42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81491</xdr:rowOff>
    </xdr:from>
    <xdr:to>
      <xdr:col>64</xdr:col>
      <xdr:colOff>152400</xdr:colOff>
      <xdr:row>86</xdr:row>
      <xdr:rowOff>11641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21818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42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日時点の職員数（普通会計）は、「三郷市定員適正化計画」の計画定数</a:t>
          </a:r>
          <a:r>
            <a:rPr kumimoji="1" lang="en-US" altLang="ja-JP" sz="1300">
              <a:latin typeface="ＭＳ Ｐゴシック" panose="020B0600070205080204" pitchFamily="50" charset="-128"/>
              <a:ea typeface="ＭＳ Ｐゴシック" panose="020B0600070205080204" pitchFamily="50" charset="-128"/>
            </a:rPr>
            <a:t>909</a:t>
          </a:r>
          <a:r>
            <a:rPr kumimoji="1" lang="ja-JP" altLang="en-US" sz="1300">
              <a:latin typeface="ＭＳ Ｐゴシック" panose="020B0600070205080204" pitchFamily="50" charset="-128"/>
              <a:ea typeface="ＭＳ Ｐゴシック" panose="020B0600070205080204" pitchFamily="50" charset="-128"/>
            </a:rPr>
            <a:t>人に対し、</a:t>
          </a:r>
          <a:r>
            <a:rPr kumimoji="1" lang="en-US" altLang="ja-JP" sz="1300">
              <a:latin typeface="ＭＳ Ｐゴシック" panose="020B0600070205080204" pitchFamily="50" charset="-128"/>
              <a:ea typeface="ＭＳ Ｐゴシック" panose="020B0600070205080204" pitchFamily="50" charset="-128"/>
            </a:rPr>
            <a:t>904</a:t>
          </a:r>
          <a:r>
            <a:rPr kumimoji="1" lang="ja-JP" altLang="en-US" sz="1300">
              <a:latin typeface="ＭＳ Ｐゴシック" panose="020B0600070205080204" pitchFamily="50" charset="-128"/>
              <a:ea typeface="ＭＳ Ｐゴシック" panose="020B0600070205080204" pitchFamily="50" charset="-128"/>
            </a:rPr>
            <a:t>人と計画定数の範囲内となっており、全国、県平均を下回り、類似団体平均と同水準となっている。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49954</xdr:rowOff>
    </xdr:from>
    <xdr:to>
      <xdr:col>81</xdr:col>
      <xdr:colOff>44450</xdr:colOff>
      <xdr:row>63</xdr:row>
      <xdr:rowOff>57996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51304"/>
          <a:ext cx="8382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35878</xdr:rowOff>
    </xdr:from>
    <xdr:to>
      <xdr:col>77</xdr:col>
      <xdr:colOff>44450</xdr:colOff>
      <xdr:row>63</xdr:row>
      <xdr:rowOff>49954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37228"/>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35878</xdr:rowOff>
    </xdr:from>
    <xdr:to>
      <xdr:col>72</xdr:col>
      <xdr:colOff>203200</xdr:colOff>
      <xdr:row>63</xdr:row>
      <xdr:rowOff>37888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837228"/>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37888</xdr:rowOff>
    </xdr:from>
    <xdr:to>
      <xdr:col>68</xdr:col>
      <xdr:colOff>152400</xdr:colOff>
      <xdr:row>63</xdr:row>
      <xdr:rowOff>39899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839238"/>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7196</xdr:rowOff>
    </xdr:from>
    <xdr:to>
      <xdr:col>81</xdr:col>
      <xdr:colOff>95250</xdr:colOff>
      <xdr:row>63</xdr:row>
      <xdr:rowOff>108796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150723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8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170604</xdr:rowOff>
    </xdr:from>
    <xdr:to>
      <xdr:col>77</xdr:col>
      <xdr:colOff>95250</xdr:colOff>
      <xdr:row>63</xdr:row>
      <xdr:rowOff>100754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85531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86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156528</xdr:rowOff>
    </xdr:from>
    <xdr:to>
      <xdr:col>73</xdr:col>
      <xdr:colOff>44450</xdr:colOff>
      <xdr:row>63</xdr:row>
      <xdr:rowOff>86678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71455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7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158538</xdr:rowOff>
    </xdr:from>
    <xdr:to>
      <xdr:col>68</xdr:col>
      <xdr:colOff>203200</xdr:colOff>
      <xdr:row>63</xdr:row>
      <xdr:rowOff>88688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8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73465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74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160549</xdr:rowOff>
    </xdr:from>
    <xdr:to>
      <xdr:col>64</xdr:col>
      <xdr:colOff>152400</xdr:colOff>
      <xdr:row>63</xdr:row>
      <xdr:rowOff>90699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9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75476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76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主な要因は、近年の普通建設事業費の増額に伴い、地方債の元利償還金が増加しているためである。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今後は、起債依存の事業実施の見直しや、公共施設の適正管理を視野に数値の抑制に努める。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163285</xdr:rowOff>
    </xdr:from>
    <xdr:to>
      <xdr:col>81</xdr:col>
      <xdr:colOff>44450</xdr:colOff>
      <xdr:row>43</xdr:row>
      <xdr:rowOff>72269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364185"/>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128815</xdr:rowOff>
    </xdr:from>
    <xdr:to>
      <xdr:col>77</xdr:col>
      <xdr:colOff>44450</xdr:colOff>
      <xdr:row>42</xdr:row>
      <xdr:rowOff>163285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297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128815</xdr:rowOff>
    </xdr:from>
    <xdr:to>
      <xdr:col>72</xdr:col>
      <xdr:colOff>203200</xdr:colOff>
      <xdr:row>43</xdr:row>
      <xdr:rowOff>14817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32971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14817</xdr:rowOff>
    </xdr:from>
    <xdr:to>
      <xdr:col>68</xdr:col>
      <xdr:colOff>152400</xdr:colOff>
      <xdr:row>43</xdr:row>
      <xdr:rowOff>95250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3871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21469</xdr:rowOff>
    </xdr:from>
    <xdr:to>
      <xdr:col>81</xdr:col>
      <xdr:colOff>95250</xdr:colOff>
      <xdr:row>43</xdr:row>
      <xdr:rowOff>123069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3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164996</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36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112485</xdr:rowOff>
    </xdr:from>
    <xdr:to>
      <xdr:col>77</xdr:col>
      <xdr:colOff>95250</xdr:colOff>
      <xdr:row>43</xdr:row>
      <xdr:rowOff>42635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27412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78015</xdr:rowOff>
    </xdr:from>
    <xdr:to>
      <xdr:col>73</xdr:col>
      <xdr:colOff>44450</xdr:colOff>
      <xdr:row>43</xdr:row>
      <xdr:rowOff>8165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164392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135467</xdr:rowOff>
    </xdr:from>
    <xdr:to>
      <xdr:col>68</xdr:col>
      <xdr:colOff>203200</xdr:colOff>
      <xdr:row>43</xdr:row>
      <xdr:rowOff>65617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50394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44450</xdr:rowOff>
    </xdr:from>
    <xdr:to>
      <xdr:col>64</xdr:col>
      <xdr:colOff>152400</xdr:colOff>
      <xdr:row>43</xdr:row>
      <xdr:rowOff>146050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130827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年度決算では、前年度から</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主な要因は、財政調整基金年度末残高の減少により、充当可能基金が減少したことや、基準財政需要額算入見込額が減少したためである。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今後は、普通建設事業費の増加による地方債残高の増額も見込まれることから、新規事業だけではなく既存事業についても事業実施の適正化を図り、財政の健全化に努める。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150041</xdr:rowOff>
    </xdr:from>
    <xdr:to>
      <xdr:col>81</xdr:col>
      <xdr:colOff>44450</xdr:colOff>
      <xdr:row>18</xdr:row>
      <xdr:rowOff>109583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064691"/>
          <a:ext cx="838200" cy="13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134529</xdr:rowOff>
    </xdr:from>
    <xdr:to>
      <xdr:col>77</xdr:col>
      <xdr:colOff>44450</xdr:colOff>
      <xdr:row>17</xdr:row>
      <xdr:rowOff>150041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3049179"/>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134529</xdr:rowOff>
    </xdr:from>
    <xdr:to>
      <xdr:col>72</xdr:col>
      <xdr:colOff>203200</xdr:colOff>
      <xdr:row>18</xdr:row>
      <xdr:rowOff>144054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3049179"/>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144054</xdr:rowOff>
    </xdr:from>
    <xdr:to>
      <xdr:col>68</xdr:col>
      <xdr:colOff>152400</xdr:colOff>
      <xdr:row>20</xdr:row>
      <xdr:rowOff>125186</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230154"/>
          <a:ext cx="889000" cy="32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58783</xdr:rowOff>
    </xdr:from>
    <xdr:to>
      <xdr:col>81</xdr:col>
      <xdr:colOff>95250</xdr:colOff>
      <xdr:row>18</xdr:row>
      <xdr:rowOff>160383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1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30860</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116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99241</xdr:rowOff>
    </xdr:from>
    <xdr:to>
      <xdr:col>77</xdr:col>
      <xdr:colOff>95250</xdr:colOff>
      <xdr:row>18</xdr:row>
      <xdr:rowOff>29391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01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14168</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100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83729</xdr:rowOff>
    </xdr:from>
    <xdr:to>
      <xdr:col>73</xdr:col>
      <xdr:colOff>44450</xdr:colOff>
      <xdr:row>18</xdr:row>
      <xdr:rowOff>13879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99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170106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084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93254</xdr:rowOff>
    </xdr:from>
    <xdr:to>
      <xdr:col>68</xdr:col>
      <xdr:colOff>203200</xdr:colOff>
      <xdr:row>19</xdr:row>
      <xdr:rowOff>23404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17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8181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26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74386</xdr:rowOff>
    </xdr:from>
    <xdr:to>
      <xdr:col>64</xdr:col>
      <xdr:colOff>152400</xdr:colOff>
      <xdr:row>21</xdr:row>
      <xdr:rowOff>4536</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50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160763</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58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埼玉県三郷市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142,152
135,186
30.13
66,711,446
61,340,648
5,138,616
29,445,212
41,995,311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主な要因は、職員数の増加や人事院勧告に基づく手当の増額により、人件費が増額したためである。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今後は、三郷市定員適正化計画に則った市政運営に努める。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88900</xdr:rowOff>
    </xdr:from>
    <xdr:to>
      <xdr:col>24</xdr:col>
      <xdr:colOff>25400</xdr:colOff>
      <xdr:row>37</xdr:row>
      <xdr:rowOff>46990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6110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077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07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139717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38100</xdr:rowOff>
    </xdr:from>
    <xdr:to>
      <xdr:col>20</xdr:col>
      <xdr:colOff>38100</xdr:colOff>
      <xdr:row>36</xdr:row>
      <xdr:rowOff>139700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149877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38100</xdr:rowOff>
    </xdr:from>
    <xdr:to>
      <xdr:col>6</xdr:col>
      <xdr:colOff>171450</xdr:colOff>
      <xdr:row>36</xdr:row>
      <xdr:rowOff>139700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149877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年度決算では、前年度から</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主な要因は、物価高騰による小中学校給食賄材料費の増加や人件費の上昇により指定管理料が増加したためである。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今後も物価高騰の影響を受け、物件費全体の増額が見込まれることから、事務事業の見直しや補助金等の有効活用により、経費の適正化に努める。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108712</xdr:rowOff>
    </xdr:from>
    <xdr:to>
      <xdr:col>82</xdr:col>
      <xdr:colOff>107950</xdr:colOff>
      <xdr:row>19</xdr:row>
      <xdr:rowOff>28702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94812"/>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26416</xdr:rowOff>
    </xdr:from>
    <xdr:to>
      <xdr:col>78</xdr:col>
      <xdr:colOff>69850</xdr:colOff>
      <xdr:row>18</xdr:row>
      <xdr:rowOff>108712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11251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24130</xdr:rowOff>
    </xdr:from>
    <xdr:to>
      <xdr:col>73</xdr:col>
      <xdr:colOff>180975</xdr:colOff>
      <xdr:row>18</xdr:row>
      <xdr:rowOff>26416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3878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24130</xdr:rowOff>
    </xdr:from>
    <xdr:to>
      <xdr:col>69</xdr:col>
      <xdr:colOff>92075</xdr:colOff>
      <xdr:row>17</xdr:row>
      <xdr:rowOff>97282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3878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149352</xdr:rowOff>
    </xdr:from>
    <xdr:to>
      <xdr:col>82</xdr:col>
      <xdr:colOff>158750</xdr:colOff>
      <xdr:row>19</xdr:row>
      <xdr:rowOff>79502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23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121429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20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57912</xdr:rowOff>
    </xdr:from>
    <xdr:to>
      <xdr:col>78</xdr:col>
      <xdr:colOff>120650</xdr:colOff>
      <xdr:row>18</xdr:row>
      <xdr:rowOff>159512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4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144289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230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147066</xdr:rowOff>
    </xdr:from>
    <xdr:to>
      <xdr:col>74</xdr:col>
      <xdr:colOff>31750</xdr:colOff>
      <xdr:row>18</xdr:row>
      <xdr:rowOff>77216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6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61993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14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144780</xdr:rowOff>
    </xdr:from>
    <xdr:to>
      <xdr:col>69</xdr:col>
      <xdr:colOff>142875</xdr:colOff>
      <xdr:row>17</xdr:row>
      <xdr:rowOff>74930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59707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46482</xdr:rowOff>
    </xdr:from>
    <xdr:to>
      <xdr:col>65</xdr:col>
      <xdr:colOff>53975</xdr:colOff>
      <xdr:row>17</xdr:row>
      <xdr:rowOff>148082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132859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主な要因は、重度心身障害者医療費が微増したためである。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今後は、扶助費の伸びをふまえた財政運営を行う。</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146050</xdr:rowOff>
    </xdr:from>
    <xdr:to>
      <xdr:col>24</xdr:col>
      <xdr:colOff>25400</xdr:colOff>
      <xdr:row>57</xdr:row>
      <xdr:rowOff>161290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9187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39370</xdr:rowOff>
    </xdr:from>
    <xdr:to>
      <xdr:col>19</xdr:col>
      <xdr:colOff>187325</xdr:colOff>
      <xdr:row>57</xdr:row>
      <xdr:rowOff>146050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120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1270</xdr:rowOff>
    </xdr:from>
    <xdr:to>
      <xdr:col>15</xdr:col>
      <xdr:colOff>98425</xdr:colOff>
      <xdr:row>57</xdr:row>
      <xdr:rowOff>39370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73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1270</xdr:rowOff>
    </xdr:from>
    <xdr:to>
      <xdr:col>11</xdr:col>
      <xdr:colOff>9525</xdr:colOff>
      <xdr:row>57</xdr:row>
      <xdr:rowOff>69850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739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110490</xdr:rowOff>
    </xdr:from>
    <xdr:to>
      <xdr:col>24</xdr:col>
      <xdr:colOff>76200</xdr:colOff>
      <xdr:row>58</xdr:row>
      <xdr:rowOff>40640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82567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95250</xdr:rowOff>
    </xdr:from>
    <xdr:to>
      <xdr:col>20</xdr:col>
      <xdr:colOff>38100</xdr:colOff>
      <xdr:row>58</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10177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160020</xdr:rowOff>
    </xdr:from>
    <xdr:to>
      <xdr:col>15</xdr:col>
      <xdr:colOff>149225</xdr:colOff>
      <xdr:row>57</xdr:row>
      <xdr:rowOff>90170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74947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121920</xdr:rowOff>
    </xdr:from>
    <xdr:to>
      <xdr:col>11</xdr:col>
      <xdr:colOff>60325</xdr:colOff>
      <xdr:row>57</xdr:row>
      <xdr:rowOff>52070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主な要因は、国民健康保険特別会計及び後期高齢者医療特別会計への繰出金が増額したためである。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今後は各特別会計の運営適正化を図り、過度に一般会計に負担を求めることがないように努める。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39915</xdr:rowOff>
    </xdr:from>
    <xdr:to>
      <xdr:col>82</xdr:col>
      <xdr:colOff>107950</xdr:colOff>
      <xdr:row>58</xdr:row>
      <xdr:rowOff>61685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840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135165</xdr:rowOff>
    </xdr:from>
    <xdr:to>
      <xdr:col>78</xdr:col>
      <xdr:colOff>69850</xdr:colOff>
      <xdr:row>58</xdr:row>
      <xdr:rowOff>39915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078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26307</xdr:rowOff>
    </xdr:from>
    <xdr:to>
      <xdr:col>73</xdr:col>
      <xdr:colOff>180975</xdr:colOff>
      <xdr:row>57</xdr:row>
      <xdr:rowOff>135165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98957"/>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26307</xdr:rowOff>
    </xdr:from>
    <xdr:to>
      <xdr:col>69</xdr:col>
      <xdr:colOff>92075</xdr:colOff>
      <xdr:row>57</xdr:row>
      <xdr:rowOff>80735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989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154412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160565</xdr:rowOff>
    </xdr:from>
    <xdr:to>
      <xdr:col>78</xdr:col>
      <xdr:colOff>120650</xdr:colOff>
      <xdr:row>58</xdr:row>
      <xdr:rowOff>90715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75492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19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84365</xdr:rowOff>
    </xdr:from>
    <xdr:to>
      <xdr:col>74</xdr:col>
      <xdr:colOff>31750</xdr:colOff>
      <xdr:row>58</xdr:row>
      <xdr:rowOff>14515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170742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146957</xdr:rowOff>
    </xdr:from>
    <xdr:to>
      <xdr:col>69</xdr:col>
      <xdr:colOff>142875</xdr:colOff>
      <xdr:row>57</xdr:row>
      <xdr:rowOff>77107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61884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3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29935</xdr:rowOff>
    </xdr:from>
    <xdr:to>
      <xdr:col>65</xdr:col>
      <xdr:colOff>53975</xdr:colOff>
      <xdr:row>57</xdr:row>
      <xdr:rowOff>131535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116312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8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主な要因は、資本費平準化債の制度改正により、企業債で起こせる額が増額となり、一般会計からの負担金が減少したためである。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今後も引き続き、負担金や補助金交付の公平化・適正化に努める。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37846</xdr:rowOff>
    </xdr:from>
    <xdr:to>
      <xdr:col>82</xdr:col>
      <xdr:colOff>107950</xdr:colOff>
      <xdr:row>35</xdr:row>
      <xdr:rowOff>65278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03859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28702</xdr:rowOff>
    </xdr:from>
    <xdr:to>
      <xdr:col>78</xdr:col>
      <xdr:colOff>69850</xdr:colOff>
      <xdr:row>35</xdr:row>
      <xdr:rowOff>65278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0294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1270</xdr:rowOff>
    </xdr:from>
    <xdr:to>
      <xdr:col>73</xdr:col>
      <xdr:colOff>180975</xdr:colOff>
      <xdr:row>35</xdr:row>
      <xdr:rowOff>28702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020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1270</xdr:rowOff>
    </xdr:from>
    <xdr:to>
      <xdr:col>69</xdr:col>
      <xdr:colOff>92075</xdr:colOff>
      <xdr:row>35</xdr:row>
      <xdr:rowOff>19558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020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158496</xdr:rowOff>
    </xdr:from>
    <xdr:to>
      <xdr:col>82</xdr:col>
      <xdr:colOff>158750</xdr:colOff>
      <xdr:row>35</xdr:row>
      <xdr:rowOff>88646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3573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83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14478</xdr:rowOff>
    </xdr:from>
    <xdr:to>
      <xdr:col>78</xdr:col>
      <xdr:colOff>120650</xdr:colOff>
      <xdr:row>35</xdr:row>
      <xdr:rowOff>116078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149352</xdr:rowOff>
    </xdr:from>
    <xdr:to>
      <xdr:col>74</xdr:col>
      <xdr:colOff>31750</xdr:colOff>
      <xdr:row>35</xdr:row>
      <xdr:rowOff>79502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89679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121920</xdr:rowOff>
    </xdr:from>
    <xdr:to>
      <xdr:col>69</xdr:col>
      <xdr:colOff>142875</xdr:colOff>
      <xdr:row>35</xdr:row>
      <xdr:rowOff>52070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62247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140208</xdr:rowOff>
    </xdr:from>
    <xdr:to>
      <xdr:col>65</xdr:col>
      <xdr:colOff>53975</xdr:colOff>
      <xdr:row>35</xdr:row>
      <xdr:rowOff>70358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80535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73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主な要因は、中学校校舎改修事業や通信指令施設管理事業の償還により、公債費が増加したためである。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今後は、起債依存の事業実施の見直し等を図り、数値の抑制に努める。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163576</xdr:rowOff>
    </xdr:from>
    <xdr:to>
      <xdr:col>24</xdr:col>
      <xdr:colOff>25400</xdr:colOff>
      <xdr:row>79</xdr:row>
      <xdr:rowOff>10413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536676"/>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163576</xdr:rowOff>
    </xdr:from>
    <xdr:to>
      <xdr:col>19</xdr:col>
      <xdr:colOff>187325</xdr:colOff>
      <xdr:row>79</xdr:row>
      <xdr:rowOff>1270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5366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81280</xdr:rowOff>
    </xdr:from>
    <xdr:to>
      <xdr:col>15</xdr:col>
      <xdr:colOff>98425</xdr:colOff>
      <xdr:row>79</xdr:row>
      <xdr:rowOff>1270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4543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81280</xdr:rowOff>
    </xdr:from>
    <xdr:to>
      <xdr:col>11</xdr:col>
      <xdr:colOff>9525</xdr:colOff>
      <xdr:row>79</xdr:row>
      <xdr:rowOff>10413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454380"/>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131063</xdr:rowOff>
    </xdr:from>
    <xdr:to>
      <xdr:col>24</xdr:col>
      <xdr:colOff>76200</xdr:colOff>
      <xdr:row>79</xdr:row>
      <xdr:rowOff>61213</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103140</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112776</xdr:rowOff>
    </xdr:from>
    <xdr:to>
      <xdr:col>20</xdr:col>
      <xdr:colOff>38100</xdr:colOff>
      <xdr:row>79</xdr:row>
      <xdr:rowOff>42926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27703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572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121920</xdr:rowOff>
    </xdr:from>
    <xdr:to>
      <xdr:col>15</xdr:col>
      <xdr:colOff>149225</xdr:colOff>
      <xdr:row>79</xdr:row>
      <xdr:rowOff>52070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36847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30480</xdr:rowOff>
    </xdr:from>
    <xdr:to>
      <xdr:col>11</xdr:col>
      <xdr:colOff>60325</xdr:colOff>
      <xdr:row>78</xdr:row>
      <xdr:rowOff>132080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116857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131063</xdr:rowOff>
    </xdr:from>
    <xdr:to>
      <xdr:col>6</xdr:col>
      <xdr:colOff>171450</xdr:colOff>
      <xdr:row>79</xdr:row>
      <xdr:rowOff>61213</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45990</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　前年度より</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ポイント増加しており、類似団体平均値と比較しても増加している。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主な要因は、人事院勧告による人件費の増額や各種福祉サービス利用者の増加による扶助費の増額のためである。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今後は、歳出の徹底的な見直しを図り、持続可能で安定した財政運営に努める。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73661</xdr:rowOff>
    </xdr:from>
    <xdr:to>
      <xdr:col>82</xdr:col>
      <xdr:colOff>107950</xdr:colOff>
      <xdr:row>79</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446761"/>
          <a:ext cx="8382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104139</xdr:rowOff>
    </xdr:from>
    <xdr:to>
      <xdr:col>78</xdr:col>
      <xdr:colOff>69850</xdr:colOff>
      <xdr:row>78</xdr:row>
      <xdr:rowOff>73661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134339"/>
          <a:ext cx="889000" cy="31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8890</xdr:rowOff>
    </xdr:from>
    <xdr:to>
      <xdr:col>73</xdr:col>
      <xdr:colOff>180975</xdr:colOff>
      <xdr:row>76</xdr:row>
      <xdr:rowOff>104139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867640"/>
          <a:ext cx="889000" cy="266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8890</xdr:rowOff>
    </xdr:from>
    <xdr:to>
      <xdr:col>69</xdr:col>
      <xdr:colOff>92075</xdr:colOff>
      <xdr:row>76</xdr:row>
      <xdr:rowOff>58420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86764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64770</xdr:rowOff>
    </xdr:from>
    <xdr:to>
      <xdr:col>82</xdr:col>
      <xdr:colOff>158750</xdr:colOff>
      <xdr:row>79</xdr:row>
      <xdr:rowOff>166370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36847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22861</xdr:rowOff>
    </xdr:from>
    <xdr:to>
      <xdr:col>78</xdr:col>
      <xdr:colOff>120650</xdr:colOff>
      <xdr:row>78</xdr:row>
      <xdr:rowOff>124461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109238</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82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53339</xdr:rowOff>
    </xdr:from>
    <xdr:to>
      <xdr:col>74</xdr:col>
      <xdr:colOff>31750</xdr:colOff>
      <xdr:row>76</xdr:row>
      <xdr:rowOff>154939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165117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129540</xdr:rowOff>
    </xdr:from>
    <xdr:to>
      <xdr:col>69</xdr:col>
      <xdr:colOff>142875</xdr:colOff>
      <xdr:row>75</xdr:row>
      <xdr:rowOff>59690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69867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埼玉県三郷市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21387</xdr:rowOff>
    </xdr:from>
    <xdr:to>
      <xdr:col>29</xdr:col>
      <xdr:colOff>127000</xdr:colOff>
      <xdr:row>18</xdr:row>
      <xdr:rowOff>108464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55112"/>
          <a:ext cx="647700" cy="870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108464</xdr:rowOff>
    </xdr:from>
    <xdr:to>
      <xdr:col>26</xdr:col>
      <xdr:colOff>50800</xdr:colOff>
      <xdr:row>18</xdr:row>
      <xdr:rowOff>146374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42189"/>
          <a:ext cx="698500" cy="379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141631</xdr:rowOff>
    </xdr:from>
    <xdr:to>
      <xdr:col>22</xdr:col>
      <xdr:colOff>114300</xdr:colOff>
      <xdr:row>18</xdr:row>
      <xdr:rowOff>146374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75356"/>
          <a:ext cx="698500" cy="4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141631</xdr:rowOff>
    </xdr:from>
    <xdr:to>
      <xdr:col>18</xdr:col>
      <xdr:colOff>177800</xdr:colOff>
      <xdr:row>19</xdr:row>
      <xdr:rowOff>5842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75356"/>
          <a:ext cx="698500" cy="35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142037</xdr:rowOff>
    </xdr:from>
    <xdr:to>
      <xdr:col>29</xdr:col>
      <xdr:colOff>177800</xdr:colOff>
      <xdr:row>18</xdr:row>
      <xdr:rowOff>72187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04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114114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6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57664</xdr:rowOff>
    </xdr:from>
    <xdr:to>
      <xdr:col>26</xdr:col>
      <xdr:colOff>101600</xdr:colOff>
      <xdr:row>18</xdr:row>
      <xdr:rowOff>159264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91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144041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77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95574</xdr:rowOff>
    </xdr:from>
    <xdr:to>
      <xdr:col>22</xdr:col>
      <xdr:colOff>165100</xdr:colOff>
      <xdr:row>19</xdr:row>
      <xdr:rowOff>25724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29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10501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15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90830</xdr:rowOff>
    </xdr:from>
    <xdr:to>
      <xdr:col>19</xdr:col>
      <xdr:colOff>38100</xdr:colOff>
      <xdr:row>19</xdr:row>
      <xdr:rowOff>20980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4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5758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1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126492</xdr:rowOff>
    </xdr:from>
    <xdr:to>
      <xdr:col>15</xdr:col>
      <xdr:colOff>101600</xdr:colOff>
      <xdr:row>19</xdr:row>
      <xdr:rowOff>56642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0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41419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46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252464</xdr:rowOff>
    </xdr:from>
    <xdr:to>
      <xdr:col>29</xdr:col>
      <xdr:colOff>127000</xdr:colOff>
      <xdr:row>34</xdr:row>
      <xdr:rowOff>301231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19914"/>
          <a:ext cx="647700" cy="487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301231</xdr:rowOff>
    </xdr:from>
    <xdr:to>
      <xdr:col>26</xdr:col>
      <xdr:colOff>50800</xdr:colOff>
      <xdr:row>35</xdr:row>
      <xdr:rowOff>3556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68681"/>
          <a:ext cx="698500" cy="45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3556</xdr:rowOff>
    </xdr:from>
    <xdr:to>
      <xdr:col>22</xdr:col>
      <xdr:colOff>114300</xdr:colOff>
      <xdr:row>35</xdr:row>
      <xdr:rowOff>90195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13906"/>
          <a:ext cx="698500" cy="86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53848</xdr:rowOff>
    </xdr:from>
    <xdr:to>
      <xdr:col>18</xdr:col>
      <xdr:colOff>177800</xdr:colOff>
      <xdr:row>35</xdr:row>
      <xdr:rowOff>90195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664198"/>
          <a:ext cx="698500" cy="36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201663</xdr:rowOff>
    </xdr:from>
    <xdr:to>
      <xdr:col>29</xdr:col>
      <xdr:colOff>177800</xdr:colOff>
      <xdr:row>34</xdr:row>
      <xdr:rowOff>303264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69113"/>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46740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1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250431</xdr:rowOff>
    </xdr:from>
    <xdr:to>
      <xdr:col>26</xdr:col>
      <xdr:colOff>101600</xdr:colOff>
      <xdr:row>35</xdr:row>
      <xdr:rowOff>9131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17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19308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86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295656</xdr:rowOff>
    </xdr:from>
    <xdr:to>
      <xdr:col>22</xdr:col>
      <xdr:colOff>165100</xdr:colOff>
      <xdr:row>35</xdr:row>
      <xdr:rowOff>54356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63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64533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31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39395</xdr:rowOff>
    </xdr:from>
    <xdr:to>
      <xdr:col>19</xdr:col>
      <xdr:colOff>38100</xdr:colOff>
      <xdr:row>35</xdr:row>
      <xdr:rowOff>140995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49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151172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1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3048</xdr:rowOff>
    </xdr:from>
    <xdr:to>
      <xdr:col>15</xdr:col>
      <xdr:colOff>101600</xdr:colOff>
      <xdr:row>35</xdr:row>
      <xdr:rowOff>104648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13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114825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82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142,152
135,186
30.13
66,711,446
61,340,648
5,138,616
29,445,212
41,995,311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15799</xdr:rowOff>
    </xdr:from>
    <xdr:to>
      <xdr:col>24</xdr:col>
      <xdr:colOff>63500</xdr:colOff>
      <xdr:row>36</xdr:row>
      <xdr:rowOff>96540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87999"/>
          <a:ext cx="838200" cy="8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96540</xdr:rowOff>
    </xdr:from>
    <xdr:to>
      <xdr:col>19</xdr:col>
      <xdr:colOff>177800</xdr:colOff>
      <xdr:row>36</xdr:row>
      <xdr:rowOff>145209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68740"/>
          <a:ext cx="889000" cy="4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127744</xdr:rowOff>
    </xdr:from>
    <xdr:to>
      <xdr:col>15</xdr:col>
      <xdr:colOff>50800</xdr:colOff>
      <xdr:row>36</xdr:row>
      <xdr:rowOff>145209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299944"/>
          <a:ext cx="889000" cy="1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127744</xdr:rowOff>
    </xdr:from>
    <xdr:to>
      <xdr:col>10</xdr:col>
      <xdr:colOff>114300</xdr:colOff>
      <xdr:row>37</xdr:row>
      <xdr:rowOff>5557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99944"/>
          <a:ext cx="889000" cy="4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136449</xdr:rowOff>
    </xdr:from>
    <xdr:to>
      <xdr:col>24</xdr:col>
      <xdr:colOff>114300</xdr:colOff>
      <xdr:row>36</xdr:row>
      <xdr:rowOff>66599</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3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114876</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11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45740</xdr:rowOff>
    </xdr:from>
    <xdr:to>
      <xdr:col>20</xdr:col>
      <xdr:colOff>38100</xdr:colOff>
      <xdr:row>36</xdr:row>
      <xdr:rowOff>147340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1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138467</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31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94409</xdr:rowOff>
    </xdr:from>
    <xdr:to>
      <xdr:col>15</xdr:col>
      <xdr:colOff>101600</xdr:colOff>
      <xdr:row>37</xdr:row>
      <xdr:rowOff>24559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6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15686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359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76944</xdr:rowOff>
    </xdr:from>
    <xdr:to>
      <xdr:col>10</xdr:col>
      <xdr:colOff>165100</xdr:colOff>
      <xdr:row>37</xdr:row>
      <xdr:rowOff>7094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4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169671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34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126207</xdr:rowOff>
    </xdr:from>
    <xdr:to>
      <xdr:col>6</xdr:col>
      <xdr:colOff>38100</xdr:colOff>
      <xdr:row>37</xdr:row>
      <xdr:rowOff>56357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9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47484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39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160290</xdr:rowOff>
    </xdr:from>
    <xdr:to>
      <xdr:col>24</xdr:col>
      <xdr:colOff>63500</xdr:colOff>
      <xdr:row>57</xdr:row>
      <xdr:rowOff>161629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32940"/>
          <a:ext cx="838200" cy="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161629</xdr:rowOff>
    </xdr:from>
    <xdr:to>
      <xdr:col>19</xdr:col>
      <xdr:colOff>177800</xdr:colOff>
      <xdr:row>57</xdr:row>
      <xdr:rowOff>166528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3427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136369</xdr:rowOff>
    </xdr:from>
    <xdr:to>
      <xdr:col>15</xdr:col>
      <xdr:colOff>50800</xdr:colOff>
      <xdr:row>57</xdr:row>
      <xdr:rowOff>166528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09019"/>
          <a:ext cx="889000" cy="3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136369</xdr:rowOff>
    </xdr:from>
    <xdr:to>
      <xdr:col>10</xdr:col>
      <xdr:colOff>114300</xdr:colOff>
      <xdr:row>58</xdr:row>
      <xdr:rowOff>89522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09019"/>
          <a:ext cx="889000" cy="12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109490</xdr:rowOff>
    </xdr:from>
    <xdr:to>
      <xdr:col>24</xdr:col>
      <xdr:colOff>114300</xdr:colOff>
      <xdr:row>58</xdr:row>
      <xdr:rowOff>39640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8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87917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6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110829</xdr:rowOff>
    </xdr:from>
    <xdr:to>
      <xdr:col>20</xdr:col>
      <xdr:colOff>38100</xdr:colOff>
      <xdr:row>58</xdr:row>
      <xdr:rowOff>40979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32106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7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115728</xdr:rowOff>
    </xdr:from>
    <xdr:to>
      <xdr:col>15</xdr:col>
      <xdr:colOff>101600</xdr:colOff>
      <xdr:row>58</xdr:row>
      <xdr:rowOff>45878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8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37005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81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85569</xdr:rowOff>
    </xdr:from>
    <xdr:to>
      <xdr:col>10</xdr:col>
      <xdr:colOff>165100</xdr:colOff>
      <xdr:row>58</xdr:row>
      <xdr:rowOff>15719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6846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5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38722</xdr:rowOff>
    </xdr:from>
    <xdr:to>
      <xdr:col>6</xdr:col>
      <xdr:colOff>38100</xdr:colOff>
      <xdr:row>58</xdr:row>
      <xdr:rowOff>140322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8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131449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7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48660</xdr:rowOff>
    </xdr:from>
    <xdr:to>
      <xdr:col>24</xdr:col>
      <xdr:colOff>63500</xdr:colOff>
      <xdr:row>75</xdr:row>
      <xdr:rowOff>126612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907410"/>
          <a:ext cx="838200" cy="7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126612</xdr:rowOff>
    </xdr:from>
    <xdr:to>
      <xdr:col>19</xdr:col>
      <xdr:colOff>177800</xdr:colOff>
      <xdr:row>75</xdr:row>
      <xdr:rowOff>155817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2985362"/>
          <a:ext cx="889000" cy="29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155817</xdr:rowOff>
    </xdr:from>
    <xdr:to>
      <xdr:col>15</xdr:col>
      <xdr:colOff>50800</xdr:colOff>
      <xdr:row>75</xdr:row>
      <xdr:rowOff>168675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014567"/>
          <a:ext cx="889000" cy="1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146616</xdr:rowOff>
    </xdr:from>
    <xdr:to>
      <xdr:col>10</xdr:col>
      <xdr:colOff>114300</xdr:colOff>
      <xdr:row>75</xdr:row>
      <xdr:rowOff>168675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005366"/>
          <a:ext cx="889000" cy="2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169310</xdr:rowOff>
    </xdr:from>
    <xdr:to>
      <xdr:col>24</xdr:col>
      <xdr:colOff>114300</xdr:colOff>
      <xdr:row>75</xdr:row>
      <xdr:rowOff>99460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85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20737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70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75812</xdr:rowOff>
    </xdr:from>
    <xdr:to>
      <xdr:col>20</xdr:col>
      <xdr:colOff>38100</xdr:colOff>
      <xdr:row>76</xdr:row>
      <xdr:rowOff>5962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93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22489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70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105016</xdr:rowOff>
    </xdr:from>
    <xdr:to>
      <xdr:col>15</xdr:col>
      <xdr:colOff>101600</xdr:colOff>
      <xdr:row>76</xdr:row>
      <xdr:rowOff>35167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9637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51693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73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117875</xdr:rowOff>
    </xdr:from>
    <xdr:to>
      <xdr:col>10</xdr:col>
      <xdr:colOff>165100</xdr:colOff>
      <xdr:row>76</xdr:row>
      <xdr:rowOff>48025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97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64552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75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95815</xdr:rowOff>
    </xdr:from>
    <xdr:to>
      <xdr:col>6</xdr:col>
      <xdr:colOff>38100</xdr:colOff>
      <xdr:row>76</xdr:row>
      <xdr:rowOff>25964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9545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42492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729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4469</xdr:rowOff>
    </xdr:from>
    <xdr:to>
      <xdr:col>24</xdr:col>
      <xdr:colOff>63500</xdr:colOff>
      <xdr:row>97</xdr:row>
      <xdr:rowOff>99924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35119"/>
          <a:ext cx="838200" cy="9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99924</xdr:rowOff>
    </xdr:from>
    <xdr:to>
      <xdr:col>19</xdr:col>
      <xdr:colOff>177800</xdr:colOff>
      <xdr:row>97</xdr:row>
      <xdr:rowOff>163145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730574"/>
          <a:ext cx="889000" cy="6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89453</xdr:rowOff>
    </xdr:from>
    <xdr:to>
      <xdr:col>15</xdr:col>
      <xdr:colOff>50800</xdr:colOff>
      <xdr:row>97</xdr:row>
      <xdr:rowOff>163145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720103"/>
          <a:ext cx="889000" cy="7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89453</xdr:rowOff>
    </xdr:from>
    <xdr:to>
      <xdr:col>10</xdr:col>
      <xdr:colOff>114300</xdr:colOff>
      <xdr:row>98</xdr:row>
      <xdr:rowOff>89784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720103"/>
          <a:ext cx="889000" cy="17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125119</xdr:rowOff>
    </xdr:from>
    <xdr:to>
      <xdr:col>24</xdr:col>
      <xdr:colOff>114300</xdr:colOff>
      <xdr:row>97</xdr:row>
      <xdr:rowOff>55269</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58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103546</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562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49124</xdr:rowOff>
    </xdr:from>
    <xdr:to>
      <xdr:col>20</xdr:col>
      <xdr:colOff>38100</xdr:colOff>
      <xdr:row>97</xdr:row>
      <xdr:rowOff>150724</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67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141851</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77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112345</xdr:rowOff>
    </xdr:from>
    <xdr:to>
      <xdr:col>15</xdr:col>
      <xdr:colOff>101600</xdr:colOff>
      <xdr:row>98</xdr:row>
      <xdr:rowOff>42495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74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33622</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835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38653</xdr:rowOff>
    </xdr:from>
    <xdr:to>
      <xdr:col>10</xdr:col>
      <xdr:colOff>165100</xdr:colOff>
      <xdr:row>97</xdr:row>
      <xdr:rowOff>140253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6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131380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762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38984</xdr:rowOff>
    </xdr:from>
    <xdr:to>
      <xdr:col>6</xdr:col>
      <xdr:colOff>38100</xdr:colOff>
      <xdr:row>98</xdr:row>
      <xdr:rowOff>140584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131711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933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99543</xdr:rowOff>
    </xdr:from>
    <xdr:to>
      <xdr:col>55</xdr:col>
      <xdr:colOff>0</xdr:colOff>
      <xdr:row>37</xdr:row>
      <xdr:rowOff>105595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443193"/>
          <a:ext cx="838200" cy="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34577</xdr:rowOff>
    </xdr:from>
    <xdr:to>
      <xdr:col>50</xdr:col>
      <xdr:colOff>114300</xdr:colOff>
      <xdr:row>37</xdr:row>
      <xdr:rowOff>99543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78227"/>
          <a:ext cx="889000" cy="64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34577</xdr:rowOff>
    </xdr:from>
    <xdr:to>
      <xdr:col>45</xdr:col>
      <xdr:colOff>177800</xdr:colOff>
      <xdr:row>37</xdr:row>
      <xdr:rowOff>118897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78227"/>
          <a:ext cx="889000" cy="8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70227</xdr:rowOff>
    </xdr:from>
    <xdr:to>
      <xdr:col>41</xdr:col>
      <xdr:colOff>50800</xdr:colOff>
      <xdr:row>37</xdr:row>
      <xdr:rowOff>118897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385177"/>
          <a:ext cx="889000" cy="1077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54795</xdr:rowOff>
    </xdr:from>
    <xdr:to>
      <xdr:col>55</xdr:col>
      <xdr:colOff>50800</xdr:colOff>
      <xdr:row>37</xdr:row>
      <xdr:rowOff>156395</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9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141172</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3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48743</xdr:rowOff>
    </xdr:from>
    <xdr:to>
      <xdr:col>50</xdr:col>
      <xdr:colOff>165100</xdr:colOff>
      <xdr:row>37</xdr:row>
      <xdr:rowOff>150343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9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141470</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8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155227</xdr:rowOff>
    </xdr:from>
    <xdr:to>
      <xdr:col>46</xdr:col>
      <xdr:colOff>38100</xdr:colOff>
      <xdr:row>37</xdr:row>
      <xdr:rowOff>85377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32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76504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42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68097</xdr:rowOff>
    </xdr:from>
    <xdr:to>
      <xdr:col>41</xdr:col>
      <xdr:colOff>101600</xdr:colOff>
      <xdr:row>37</xdr:row>
      <xdr:rowOff>169697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41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160824</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5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19427</xdr:rowOff>
    </xdr:from>
    <xdr:to>
      <xdr:col>36</xdr:col>
      <xdr:colOff>165100</xdr:colOff>
      <xdr:row>31</xdr:row>
      <xdr:rowOff>121027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33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112154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427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129772</xdr:rowOff>
    </xdr:from>
    <xdr:to>
      <xdr:col>55</xdr:col>
      <xdr:colOff>0</xdr:colOff>
      <xdr:row>57</xdr:row>
      <xdr:rowOff>72143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30972"/>
          <a:ext cx="838200" cy="11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142291</xdr:rowOff>
    </xdr:from>
    <xdr:to>
      <xdr:col>50</xdr:col>
      <xdr:colOff>114300</xdr:colOff>
      <xdr:row>57</xdr:row>
      <xdr:rowOff>72143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743491"/>
          <a:ext cx="889000" cy="10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142291</xdr:rowOff>
    </xdr:from>
    <xdr:to>
      <xdr:col>45</xdr:col>
      <xdr:colOff>177800</xdr:colOff>
      <xdr:row>57</xdr:row>
      <xdr:rowOff>119964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743491"/>
          <a:ext cx="889000" cy="14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104496</xdr:rowOff>
    </xdr:from>
    <xdr:to>
      <xdr:col>41</xdr:col>
      <xdr:colOff>50800</xdr:colOff>
      <xdr:row>57</xdr:row>
      <xdr:rowOff>119964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77146"/>
          <a:ext cx="889000" cy="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78972</xdr:rowOff>
    </xdr:from>
    <xdr:to>
      <xdr:col>55</xdr:col>
      <xdr:colOff>50800</xdr:colOff>
      <xdr:row>57</xdr:row>
      <xdr:rowOff>9122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8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57399</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5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21343</xdr:rowOff>
    </xdr:from>
    <xdr:to>
      <xdr:col>50</xdr:col>
      <xdr:colOff>165100</xdr:colOff>
      <xdr:row>57</xdr:row>
      <xdr:rowOff>122943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9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114070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8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91491</xdr:rowOff>
    </xdr:from>
    <xdr:to>
      <xdr:col>46</xdr:col>
      <xdr:colOff>38100</xdr:colOff>
      <xdr:row>57</xdr:row>
      <xdr:rowOff>21641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69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38168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46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69164</xdr:rowOff>
    </xdr:from>
    <xdr:to>
      <xdr:col>41</xdr:col>
      <xdr:colOff>101600</xdr:colOff>
      <xdr:row>57</xdr:row>
      <xdr:rowOff>170764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161891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3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53696</xdr:rowOff>
    </xdr:from>
    <xdr:to>
      <xdr:col>36</xdr:col>
      <xdr:colOff>165100</xdr:colOff>
      <xdr:row>57</xdr:row>
      <xdr:rowOff>155296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2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146423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1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119492</xdr:rowOff>
    </xdr:from>
    <xdr:to>
      <xdr:col>55</xdr:col>
      <xdr:colOff>0</xdr:colOff>
      <xdr:row>77</xdr:row>
      <xdr:rowOff>46659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978242"/>
          <a:ext cx="838200" cy="270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138374</xdr:rowOff>
    </xdr:from>
    <xdr:to>
      <xdr:col>50</xdr:col>
      <xdr:colOff>114300</xdr:colOff>
      <xdr:row>77</xdr:row>
      <xdr:rowOff>46659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168574"/>
          <a:ext cx="889000" cy="7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138374</xdr:rowOff>
    </xdr:from>
    <xdr:to>
      <xdr:col>45</xdr:col>
      <xdr:colOff>177800</xdr:colOff>
      <xdr:row>77</xdr:row>
      <xdr:rowOff>134443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168574"/>
          <a:ext cx="889000" cy="16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134443</xdr:rowOff>
    </xdr:from>
    <xdr:to>
      <xdr:col>41</xdr:col>
      <xdr:colOff>50800</xdr:colOff>
      <xdr:row>78</xdr:row>
      <xdr:rowOff>38545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336093"/>
          <a:ext cx="889000" cy="7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68692</xdr:rowOff>
    </xdr:from>
    <xdr:to>
      <xdr:col>55</xdr:col>
      <xdr:colOff>50800</xdr:colOff>
      <xdr:row>75</xdr:row>
      <xdr:rowOff>170292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92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91569</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77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167309</xdr:rowOff>
    </xdr:from>
    <xdr:to>
      <xdr:col>50</xdr:col>
      <xdr:colOff>165100</xdr:colOff>
      <xdr:row>77</xdr:row>
      <xdr:rowOff>97459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19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113986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97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87574</xdr:rowOff>
    </xdr:from>
    <xdr:to>
      <xdr:col>46</xdr:col>
      <xdr:colOff>38100</xdr:colOff>
      <xdr:row>77</xdr:row>
      <xdr:rowOff>17724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11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34251</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89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83643</xdr:rowOff>
    </xdr:from>
    <xdr:to>
      <xdr:col>41</xdr:col>
      <xdr:colOff>101600</xdr:colOff>
      <xdr:row>78</xdr:row>
      <xdr:rowOff>13793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8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4920</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378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159195</xdr:rowOff>
    </xdr:from>
    <xdr:to>
      <xdr:col>36</xdr:col>
      <xdr:colOff>165100</xdr:colOff>
      <xdr:row>78</xdr:row>
      <xdr:rowOff>89345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6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80472</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5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34110</xdr:rowOff>
    </xdr:from>
    <xdr:to>
      <xdr:col>55</xdr:col>
      <xdr:colOff>0</xdr:colOff>
      <xdr:row>96</xdr:row>
      <xdr:rowOff>36671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493310"/>
          <a:ext cx="8382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126350</xdr:rowOff>
    </xdr:from>
    <xdr:to>
      <xdr:col>50</xdr:col>
      <xdr:colOff>114300</xdr:colOff>
      <xdr:row>96</xdr:row>
      <xdr:rowOff>36671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414100"/>
          <a:ext cx="889000" cy="8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126350</xdr:rowOff>
    </xdr:from>
    <xdr:to>
      <xdr:col>45</xdr:col>
      <xdr:colOff>177800</xdr:colOff>
      <xdr:row>96</xdr:row>
      <xdr:rowOff>155153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414100"/>
          <a:ext cx="889000" cy="20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169556</xdr:rowOff>
    </xdr:from>
    <xdr:to>
      <xdr:col>41</xdr:col>
      <xdr:colOff>50800</xdr:colOff>
      <xdr:row>96</xdr:row>
      <xdr:rowOff>155153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457306"/>
          <a:ext cx="889000" cy="15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154760</xdr:rowOff>
    </xdr:from>
    <xdr:to>
      <xdr:col>55</xdr:col>
      <xdr:colOff>50800</xdr:colOff>
      <xdr:row>96</xdr:row>
      <xdr:rowOff>84910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4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133187</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42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157321</xdr:rowOff>
    </xdr:from>
    <xdr:to>
      <xdr:col>50</xdr:col>
      <xdr:colOff>165100</xdr:colOff>
      <xdr:row>96</xdr:row>
      <xdr:rowOff>87471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44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78598</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537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75550</xdr:rowOff>
    </xdr:from>
    <xdr:to>
      <xdr:col>46</xdr:col>
      <xdr:colOff>38100</xdr:colOff>
      <xdr:row>96</xdr:row>
      <xdr:rowOff>5700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36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22227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13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104353</xdr:rowOff>
    </xdr:from>
    <xdr:to>
      <xdr:col>41</xdr:col>
      <xdr:colOff>101600</xdr:colOff>
      <xdr:row>97</xdr:row>
      <xdr:rowOff>34503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6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25630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65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118756</xdr:rowOff>
    </xdr:from>
    <xdr:to>
      <xdr:col>36</xdr:col>
      <xdr:colOff>165100</xdr:colOff>
      <xdr:row>96</xdr:row>
      <xdr:rowOff>48906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0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40033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49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17628</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32728"/>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138278</xdr:rowOff>
    </xdr:from>
    <xdr:to>
      <xdr:col>67</xdr:col>
      <xdr:colOff>101600</xdr:colOff>
      <xdr:row>38</xdr:row>
      <xdr:rowOff>68428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59555</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574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91770</xdr:rowOff>
    </xdr:from>
    <xdr:to>
      <xdr:col>85</xdr:col>
      <xdr:colOff>127000</xdr:colOff>
      <xdr:row>75</xdr:row>
      <xdr:rowOff>111144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2950520"/>
          <a:ext cx="838200" cy="1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111144</xdr:rowOff>
    </xdr:from>
    <xdr:to>
      <xdr:col>81</xdr:col>
      <xdr:colOff>50800</xdr:colOff>
      <xdr:row>75</xdr:row>
      <xdr:rowOff>115468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969894"/>
          <a:ext cx="889000" cy="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115468</xdr:rowOff>
    </xdr:from>
    <xdr:to>
      <xdr:col>76</xdr:col>
      <xdr:colOff>114300</xdr:colOff>
      <xdr:row>75</xdr:row>
      <xdr:rowOff>151567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2974218"/>
          <a:ext cx="889000" cy="3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135757</xdr:rowOff>
    </xdr:from>
    <xdr:to>
      <xdr:col>71</xdr:col>
      <xdr:colOff>177800</xdr:colOff>
      <xdr:row>75</xdr:row>
      <xdr:rowOff>151567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814300" y="12994507"/>
          <a:ext cx="889000" cy="1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40970</xdr:rowOff>
    </xdr:from>
    <xdr:to>
      <xdr:col>85</xdr:col>
      <xdr:colOff>177800</xdr:colOff>
      <xdr:row>75</xdr:row>
      <xdr:rowOff>142570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8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63847</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75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60344</xdr:rowOff>
    </xdr:from>
    <xdr:to>
      <xdr:col>81</xdr:col>
      <xdr:colOff>101600</xdr:colOff>
      <xdr:row>75</xdr:row>
      <xdr:rowOff>161944</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9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153071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1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64668</xdr:rowOff>
    </xdr:from>
    <xdr:to>
      <xdr:col>76</xdr:col>
      <xdr:colOff>165100</xdr:colOff>
      <xdr:row>75</xdr:row>
      <xdr:rowOff>166269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9234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157396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01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100768</xdr:rowOff>
    </xdr:from>
    <xdr:to>
      <xdr:col>72</xdr:col>
      <xdr:colOff>38100</xdr:colOff>
      <xdr:row>76</xdr:row>
      <xdr:rowOff>30919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9595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22044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05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84957</xdr:rowOff>
    </xdr:from>
    <xdr:to>
      <xdr:col>67</xdr:col>
      <xdr:colOff>101600</xdr:colOff>
      <xdr:row>76</xdr:row>
      <xdr:rowOff>15106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9437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6233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03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144711</xdr:rowOff>
    </xdr:from>
    <xdr:to>
      <xdr:col>85</xdr:col>
      <xdr:colOff>127000</xdr:colOff>
      <xdr:row>98</xdr:row>
      <xdr:rowOff>22954</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775361"/>
          <a:ext cx="838200" cy="4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136454</xdr:rowOff>
    </xdr:from>
    <xdr:to>
      <xdr:col>81</xdr:col>
      <xdr:colOff>50800</xdr:colOff>
      <xdr:row>97</xdr:row>
      <xdr:rowOff>144711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767104"/>
          <a:ext cx="889000" cy="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129710</xdr:rowOff>
    </xdr:from>
    <xdr:to>
      <xdr:col>76</xdr:col>
      <xdr:colOff>114300</xdr:colOff>
      <xdr:row>97</xdr:row>
      <xdr:rowOff>136454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760360"/>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129710</xdr:rowOff>
    </xdr:from>
    <xdr:to>
      <xdr:col>71</xdr:col>
      <xdr:colOff>177800</xdr:colOff>
      <xdr:row>98</xdr:row>
      <xdr:rowOff>59438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760360"/>
          <a:ext cx="889000" cy="10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143604</xdr:rowOff>
    </xdr:from>
    <xdr:to>
      <xdr:col>85</xdr:col>
      <xdr:colOff>177800</xdr:colOff>
      <xdr:row>98</xdr:row>
      <xdr:rowOff>73754</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7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102981</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5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93911</xdr:rowOff>
    </xdr:from>
    <xdr:to>
      <xdr:col>81</xdr:col>
      <xdr:colOff>101600</xdr:colOff>
      <xdr:row>98</xdr:row>
      <xdr:rowOff>24061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40588</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9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85654</xdr:rowOff>
    </xdr:from>
    <xdr:to>
      <xdr:col>76</xdr:col>
      <xdr:colOff>165100</xdr:colOff>
      <xdr:row>98</xdr:row>
      <xdr:rowOff>15804</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1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32331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9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78910</xdr:rowOff>
    </xdr:from>
    <xdr:to>
      <xdr:col>72</xdr:col>
      <xdr:colOff>38100</xdr:colOff>
      <xdr:row>98</xdr:row>
      <xdr:rowOff>9060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0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25587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8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8638</xdr:rowOff>
    </xdr:from>
    <xdr:to>
      <xdr:col>67</xdr:col>
      <xdr:colOff>101600</xdr:colOff>
      <xdr:row>98</xdr:row>
      <xdr:rowOff>110238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1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126765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7017</xdr:rowOff>
    </xdr:from>
    <xdr:to>
      <xdr:col>116</xdr:col>
      <xdr:colOff>63500</xdr:colOff>
      <xdr:row>59</xdr:row>
      <xdr:rowOff>8198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22567"/>
          <a:ext cx="8382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5588</xdr:rowOff>
    </xdr:from>
    <xdr:to>
      <xdr:col>111</xdr:col>
      <xdr:colOff>177800</xdr:colOff>
      <xdr:row>59</xdr:row>
      <xdr:rowOff>7017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21138"/>
          <a:ext cx="8890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5588</xdr:rowOff>
    </xdr:from>
    <xdr:to>
      <xdr:col>107</xdr:col>
      <xdr:colOff>50800</xdr:colOff>
      <xdr:row>59</xdr:row>
      <xdr:rowOff>5721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121138"/>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170714</xdr:rowOff>
    </xdr:from>
    <xdr:to>
      <xdr:col>102</xdr:col>
      <xdr:colOff>114300</xdr:colOff>
      <xdr:row>59</xdr:row>
      <xdr:rowOff>5721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14814"/>
          <a:ext cx="889000" cy="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128848</xdr:rowOff>
    </xdr:from>
    <xdr:to>
      <xdr:col>116</xdr:col>
      <xdr:colOff>114300</xdr:colOff>
      <xdr:row>59</xdr:row>
      <xdr:rowOff>58998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7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65536</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0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127667</xdr:rowOff>
    </xdr:from>
    <xdr:to>
      <xdr:col>112</xdr:col>
      <xdr:colOff>38100</xdr:colOff>
      <xdr:row>59</xdr:row>
      <xdr:rowOff>57817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7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48944</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16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126238</xdr:rowOff>
    </xdr:from>
    <xdr:to>
      <xdr:col>107</xdr:col>
      <xdr:colOff>101600</xdr:colOff>
      <xdr:row>59</xdr:row>
      <xdr:rowOff>56388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7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47515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16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126371</xdr:rowOff>
    </xdr:from>
    <xdr:to>
      <xdr:col>102</xdr:col>
      <xdr:colOff>165100</xdr:colOff>
      <xdr:row>59</xdr:row>
      <xdr:rowOff>56521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7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47648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16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119914</xdr:rowOff>
    </xdr:from>
    <xdr:to>
      <xdr:col>98</xdr:col>
      <xdr:colOff>38100</xdr:colOff>
      <xdr:row>59</xdr:row>
      <xdr:rowOff>50064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6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41191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15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107893</xdr:rowOff>
    </xdr:from>
    <xdr:to>
      <xdr:col>116</xdr:col>
      <xdr:colOff>63500</xdr:colOff>
      <xdr:row>76</xdr:row>
      <xdr:rowOff>146917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3138093"/>
          <a:ext cx="838200" cy="3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146917</xdr:rowOff>
    </xdr:from>
    <xdr:to>
      <xdr:col>111</xdr:col>
      <xdr:colOff>177800</xdr:colOff>
      <xdr:row>77</xdr:row>
      <xdr:rowOff>46692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177117"/>
          <a:ext cx="889000" cy="7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46692</xdr:rowOff>
    </xdr:from>
    <xdr:to>
      <xdr:col>107</xdr:col>
      <xdr:colOff>50800</xdr:colOff>
      <xdr:row>77</xdr:row>
      <xdr:rowOff>91759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248342"/>
          <a:ext cx="889000" cy="4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90323</xdr:rowOff>
    </xdr:from>
    <xdr:to>
      <xdr:col>102</xdr:col>
      <xdr:colOff>114300</xdr:colOff>
      <xdr:row>77</xdr:row>
      <xdr:rowOff>91759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3291973"/>
          <a:ext cx="889000" cy="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57093</xdr:rowOff>
    </xdr:from>
    <xdr:to>
      <xdr:col>116</xdr:col>
      <xdr:colOff>114300</xdr:colOff>
      <xdr:row>76</xdr:row>
      <xdr:rowOff>158693</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08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35520</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06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96117</xdr:rowOff>
    </xdr:from>
    <xdr:to>
      <xdr:col>112</xdr:col>
      <xdr:colOff>38100</xdr:colOff>
      <xdr:row>77</xdr:row>
      <xdr:rowOff>26267</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12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17394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219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167342</xdr:rowOff>
    </xdr:from>
    <xdr:to>
      <xdr:col>107</xdr:col>
      <xdr:colOff>101600</xdr:colOff>
      <xdr:row>77</xdr:row>
      <xdr:rowOff>97492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19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88619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29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40959</xdr:rowOff>
    </xdr:from>
    <xdr:to>
      <xdr:col>102</xdr:col>
      <xdr:colOff>165100</xdr:colOff>
      <xdr:row>77</xdr:row>
      <xdr:rowOff>142559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24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133686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335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39523</xdr:rowOff>
    </xdr:from>
    <xdr:to>
      <xdr:col>98</xdr:col>
      <xdr:colOff>38100</xdr:colOff>
      <xdr:row>77</xdr:row>
      <xdr:rowOff>141123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24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132250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33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前年度と比較し、住民一人あたりのコスト増加率の大きいものとして、普通建設事業費と扶助費があげられる。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普通建設事業費は住民一人あたり</a:t>
          </a:r>
          <a:r>
            <a:rPr kumimoji="1" lang="en-US" altLang="ja-JP" sz="1300">
              <a:latin typeface="ＭＳ Ｐゴシック" panose="020B0600070205080204" pitchFamily="50" charset="-128"/>
              <a:ea typeface="ＭＳ Ｐゴシック" panose="020B0600070205080204" pitchFamily="50" charset="-128"/>
            </a:rPr>
            <a:t>23,384</a:t>
          </a:r>
          <a:r>
            <a:rPr kumimoji="1" lang="ja-JP" altLang="en-US" sz="1300">
              <a:latin typeface="ＭＳ Ｐゴシック" panose="020B0600070205080204" pitchFamily="50" charset="-128"/>
              <a:ea typeface="ＭＳ Ｐゴシック" panose="020B0600070205080204" pitchFamily="50" charset="-128"/>
            </a:rPr>
            <a:t>円となっている。主な要因として、学校給食センターの整備等により前年度と比較して増額となったためである。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今後は、起債依存の事業実施の見直しと長寿命化計画に則った施設の更新工事を実施することで、各年度における普通建設事業費の平準化を図り、持続可能で安定した財政運営に努める。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扶助費は住民一人あたり</a:t>
          </a:r>
          <a:r>
            <a:rPr kumimoji="1" lang="en-US" altLang="ja-JP" sz="1300">
              <a:latin typeface="ＭＳ Ｐゴシック" panose="020B0600070205080204" pitchFamily="50" charset="-128"/>
              <a:ea typeface="ＭＳ Ｐゴシック" panose="020B0600070205080204" pitchFamily="50" charset="-128"/>
            </a:rPr>
            <a:t>133,539</a:t>
          </a:r>
          <a:r>
            <a:rPr kumimoji="1" lang="ja-JP" altLang="en-US" sz="1300">
              <a:latin typeface="ＭＳ Ｐゴシック" panose="020B0600070205080204" pitchFamily="50" charset="-128"/>
              <a:ea typeface="ＭＳ Ｐゴシック" panose="020B0600070205080204" pitchFamily="50" charset="-128"/>
            </a:rPr>
            <a:t>円となっている。主な要因として、障害者自立支援事業の介護給付の増や低所得者支援及び定額減税補足給付金が皆増となったためである。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今後は、財政を圧迫する上昇傾向に歯止めをかけるよう努める。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142,152
135,186
30.13
66,711,446
61,340,648
5,138,616
29,445,212
41,995,311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95123</xdr:rowOff>
    </xdr:from>
    <xdr:to>
      <xdr:col>24</xdr:col>
      <xdr:colOff>63500</xdr:colOff>
      <xdr:row>37</xdr:row>
      <xdr:rowOff>99695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3797300" y="643877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95123</xdr:rowOff>
    </xdr:from>
    <xdr:to>
      <xdr:col>19</xdr:col>
      <xdr:colOff>177800</xdr:colOff>
      <xdr:row>37</xdr:row>
      <xdr:rowOff>111125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438773"/>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111125</xdr:rowOff>
    </xdr:from>
    <xdr:to>
      <xdr:col>15</xdr:col>
      <xdr:colOff>50800</xdr:colOff>
      <xdr:row>37</xdr:row>
      <xdr:rowOff>158559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454775"/>
          <a:ext cx="889000" cy="4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153416</xdr:rowOff>
    </xdr:from>
    <xdr:to>
      <xdr:col>10</xdr:col>
      <xdr:colOff>114300</xdr:colOff>
      <xdr:row>37</xdr:row>
      <xdr:rowOff>158559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497066"/>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48895</xdr:rowOff>
    </xdr:from>
    <xdr:to>
      <xdr:col>24</xdr:col>
      <xdr:colOff>114300</xdr:colOff>
      <xdr:row>37</xdr:row>
      <xdr:rowOff>150495</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3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27322</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37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44323</xdr:rowOff>
    </xdr:from>
    <xdr:to>
      <xdr:col>20</xdr:col>
      <xdr:colOff>38100</xdr:colOff>
      <xdr:row>37</xdr:row>
      <xdr:rowOff>145923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38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137050</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48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60325</xdr:rowOff>
    </xdr:from>
    <xdr:to>
      <xdr:col>15</xdr:col>
      <xdr:colOff>101600</xdr:colOff>
      <xdr:row>37</xdr:row>
      <xdr:rowOff>161925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4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153052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49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107759</xdr:rowOff>
    </xdr:from>
    <xdr:to>
      <xdr:col>10</xdr:col>
      <xdr:colOff>165100</xdr:colOff>
      <xdr:row>38</xdr:row>
      <xdr:rowOff>37909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45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29036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544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102616</xdr:rowOff>
    </xdr:from>
    <xdr:to>
      <xdr:col>6</xdr:col>
      <xdr:colOff>38100</xdr:colOff>
      <xdr:row>38</xdr:row>
      <xdr:rowOff>32765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4462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23893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53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103105</xdr:rowOff>
    </xdr:from>
    <xdr:to>
      <xdr:col>24</xdr:col>
      <xdr:colOff>63500</xdr:colOff>
      <xdr:row>57</xdr:row>
      <xdr:rowOff>135284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875755"/>
          <a:ext cx="838200" cy="3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72778</xdr:rowOff>
    </xdr:from>
    <xdr:to>
      <xdr:col>19</xdr:col>
      <xdr:colOff>177800</xdr:colOff>
      <xdr:row>57</xdr:row>
      <xdr:rowOff>103105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845428"/>
          <a:ext cx="889000" cy="3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72778</xdr:rowOff>
    </xdr:from>
    <xdr:to>
      <xdr:col>15</xdr:col>
      <xdr:colOff>50800</xdr:colOff>
      <xdr:row>57</xdr:row>
      <xdr:rowOff>89351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845428"/>
          <a:ext cx="889000" cy="1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146893</xdr:rowOff>
    </xdr:from>
    <xdr:to>
      <xdr:col>10</xdr:col>
      <xdr:colOff>114300</xdr:colOff>
      <xdr:row>57</xdr:row>
      <xdr:rowOff>89351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576643"/>
          <a:ext cx="889000" cy="28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84484</xdr:rowOff>
    </xdr:from>
    <xdr:to>
      <xdr:col>24</xdr:col>
      <xdr:colOff>114300</xdr:colOff>
      <xdr:row>58</xdr:row>
      <xdr:rowOff>14634</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5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43861</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64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52305</xdr:rowOff>
    </xdr:from>
    <xdr:to>
      <xdr:col>20</xdr:col>
      <xdr:colOff>38100</xdr:colOff>
      <xdr:row>57</xdr:row>
      <xdr:rowOff>153905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2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170432</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60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21978</xdr:rowOff>
    </xdr:from>
    <xdr:to>
      <xdr:col>15</xdr:col>
      <xdr:colOff>101600</xdr:colOff>
      <xdr:row>57</xdr:row>
      <xdr:rowOff>123578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79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140105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56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38551</xdr:rowOff>
    </xdr:from>
    <xdr:to>
      <xdr:col>10</xdr:col>
      <xdr:colOff>165100</xdr:colOff>
      <xdr:row>57</xdr:row>
      <xdr:rowOff>140151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1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156678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58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96093</xdr:rowOff>
    </xdr:from>
    <xdr:to>
      <xdr:col>6</xdr:col>
      <xdr:colOff>38100</xdr:colOff>
      <xdr:row>56</xdr:row>
      <xdr:rowOff>26243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2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42770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301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772</xdr:rowOff>
    </xdr:from>
    <xdr:to>
      <xdr:col>24</xdr:col>
      <xdr:colOff>63500</xdr:colOff>
      <xdr:row>77</xdr:row>
      <xdr:rowOff>99321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02422"/>
          <a:ext cx="838200" cy="9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99321</xdr:rowOff>
    </xdr:from>
    <xdr:to>
      <xdr:col>19</xdr:col>
      <xdr:colOff>177800</xdr:colOff>
      <xdr:row>77</xdr:row>
      <xdr:rowOff>113038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300971"/>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113038</xdr:rowOff>
    </xdr:from>
    <xdr:to>
      <xdr:col>15</xdr:col>
      <xdr:colOff>50800</xdr:colOff>
      <xdr:row>77</xdr:row>
      <xdr:rowOff>167094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314688"/>
          <a:ext cx="889000" cy="5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167094</xdr:rowOff>
    </xdr:from>
    <xdr:to>
      <xdr:col>10</xdr:col>
      <xdr:colOff>114300</xdr:colOff>
      <xdr:row>78</xdr:row>
      <xdr:rowOff>161317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68744"/>
          <a:ext cx="889000" cy="16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144513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17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121422</xdr:rowOff>
    </xdr:from>
    <xdr:to>
      <xdr:col>24</xdr:col>
      <xdr:colOff>114300</xdr:colOff>
      <xdr:row>77</xdr:row>
      <xdr:rowOff>51572</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5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99849</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30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48521</xdr:rowOff>
    </xdr:from>
    <xdr:to>
      <xdr:col>20</xdr:col>
      <xdr:colOff>38100</xdr:colOff>
      <xdr:row>77</xdr:row>
      <xdr:rowOff>150121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5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141248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4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62238</xdr:rowOff>
    </xdr:from>
    <xdr:to>
      <xdr:col>15</xdr:col>
      <xdr:colOff>101600</xdr:colOff>
      <xdr:row>77</xdr:row>
      <xdr:rowOff>163838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6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154965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5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116294</xdr:rowOff>
    </xdr:from>
    <xdr:to>
      <xdr:col>10</xdr:col>
      <xdr:colOff>165100</xdr:colOff>
      <xdr:row>78</xdr:row>
      <xdr:rowOff>46444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31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37571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410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110517</xdr:rowOff>
    </xdr:from>
    <xdr:to>
      <xdr:col>6</xdr:col>
      <xdr:colOff>38100</xdr:colOff>
      <xdr:row>79</xdr:row>
      <xdr:rowOff>40667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48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31794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57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154806</xdr:rowOff>
    </xdr:from>
    <xdr:to>
      <xdr:col>24</xdr:col>
      <xdr:colOff>63500</xdr:colOff>
      <xdr:row>98</xdr:row>
      <xdr:rowOff>159665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956906"/>
          <a:ext cx="838200" cy="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61976</xdr:rowOff>
    </xdr:from>
    <xdr:to>
      <xdr:col>19</xdr:col>
      <xdr:colOff>177800</xdr:colOff>
      <xdr:row>98</xdr:row>
      <xdr:rowOff>159665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864076"/>
          <a:ext cx="889000" cy="97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61976</xdr:rowOff>
    </xdr:from>
    <xdr:to>
      <xdr:col>15</xdr:col>
      <xdr:colOff>50800</xdr:colOff>
      <xdr:row>98</xdr:row>
      <xdr:rowOff>73177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864076"/>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73177</xdr:rowOff>
    </xdr:from>
    <xdr:to>
      <xdr:col>10</xdr:col>
      <xdr:colOff>114300</xdr:colOff>
      <xdr:row>99</xdr:row>
      <xdr:rowOff>63595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875277"/>
          <a:ext cx="889000" cy="16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104006</xdr:rowOff>
    </xdr:from>
    <xdr:to>
      <xdr:col>24</xdr:col>
      <xdr:colOff>114300</xdr:colOff>
      <xdr:row>99</xdr:row>
      <xdr:rowOff>34156</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90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18933</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82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108865</xdr:rowOff>
    </xdr:from>
    <xdr:to>
      <xdr:col>20</xdr:col>
      <xdr:colOff>38100</xdr:colOff>
      <xdr:row>99</xdr:row>
      <xdr:rowOff>39015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91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30142</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700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11176</xdr:rowOff>
    </xdr:from>
    <xdr:to>
      <xdr:col>15</xdr:col>
      <xdr:colOff>101600</xdr:colOff>
      <xdr:row>98</xdr:row>
      <xdr:rowOff>112776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81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103903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90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22377</xdr:rowOff>
    </xdr:from>
    <xdr:to>
      <xdr:col>10</xdr:col>
      <xdr:colOff>165100</xdr:colOff>
      <xdr:row>98</xdr:row>
      <xdr:rowOff>123977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82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115104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91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12795</xdr:rowOff>
    </xdr:from>
    <xdr:to>
      <xdr:col>6</xdr:col>
      <xdr:colOff>38100</xdr:colOff>
      <xdr:row>99</xdr:row>
      <xdr:rowOff>114395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98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105522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707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90170</xdr:rowOff>
    </xdr:from>
    <xdr:to>
      <xdr:col>55</xdr:col>
      <xdr:colOff>0</xdr:colOff>
      <xdr:row>37</xdr:row>
      <xdr:rowOff>116078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433820"/>
          <a:ext cx="838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61976</xdr:rowOff>
    </xdr:from>
    <xdr:to>
      <xdr:col>50</xdr:col>
      <xdr:colOff>114300</xdr:colOff>
      <xdr:row>37</xdr:row>
      <xdr:rowOff>90170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405626"/>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61976</xdr:rowOff>
    </xdr:from>
    <xdr:to>
      <xdr:col>45</xdr:col>
      <xdr:colOff>177800</xdr:colOff>
      <xdr:row>37</xdr:row>
      <xdr:rowOff>67310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40562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108839</xdr:rowOff>
    </xdr:from>
    <xdr:to>
      <xdr:col>41</xdr:col>
      <xdr:colOff>50800</xdr:colOff>
      <xdr:row>37</xdr:row>
      <xdr:rowOff>67310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281039"/>
          <a:ext cx="889000" cy="12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65278</xdr:rowOff>
    </xdr:from>
    <xdr:to>
      <xdr:col>55</xdr:col>
      <xdr:colOff>50800</xdr:colOff>
      <xdr:row>37</xdr:row>
      <xdr:rowOff>166878</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0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88155</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260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39370</xdr:rowOff>
    </xdr:from>
    <xdr:to>
      <xdr:col>50</xdr:col>
      <xdr:colOff>165100</xdr:colOff>
      <xdr:row>37</xdr:row>
      <xdr:rowOff>140970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38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157497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1582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11176</xdr:rowOff>
    </xdr:from>
    <xdr:to>
      <xdr:col>46</xdr:col>
      <xdr:colOff>38100</xdr:colOff>
      <xdr:row>37</xdr:row>
      <xdr:rowOff>112776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35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129303</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130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16510</xdr:rowOff>
    </xdr:from>
    <xdr:to>
      <xdr:col>41</xdr:col>
      <xdr:colOff>101600</xdr:colOff>
      <xdr:row>37</xdr:row>
      <xdr:rowOff>118110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36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134637</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135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58039</xdr:rowOff>
    </xdr:from>
    <xdr:to>
      <xdr:col>36</xdr:col>
      <xdr:colOff>165100</xdr:colOff>
      <xdr:row>36</xdr:row>
      <xdr:rowOff>159639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23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4716</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600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94483</xdr:rowOff>
    </xdr:from>
    <xdr:to>
      <xdr:col>55</xdr:col>
      <xdr:colOff>0</xdr:colOff>
      <xdr:row>58</xdr:row>
      <xdr:rowOff>96175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10038583"/>
          <a:ext cx="8382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96175</xdr:rowOff>
    </xdr:from>
    <xdr:to>
      <xdr:col>50</xdr:col>
      <xdr:colOff>114300</xdr:colOff>
      <xdr:row>58</xdr:row>
      <xdr:rowOff>97775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040275"/>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97775</xdr:rowOff>
    </xdr:from>
    <xdr:to>
      <xdr:col>45</xdr:col>
      <xdr:colOff>177800</xdr:colOff>
      <xdr:row>58</xdr:row>
      <xdr:rowOff>101433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41875"/>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98323</xdr:rowOff>
    </xdr:from>
    <xdr:to>
      <xdr:col>41</xdr:col>
      <xdr:colOff>50800</xdr:colOff>
      <xdr:row>58</xdr:row>
      <xdr:rowOff>101433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10042423"/>
          <a:ext cx="889000" cy="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43683</xdr:rowOff>
    </xdr:from>
    <xdr:to>
      <xdr:col>55</xdr:col>
      <xdr:colOff>50800</xdr:colOff>
      <xdr:row>58</xdr:row>
      <xdr:rowOff>145283</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8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130060</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0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45375</xdr:rowOff>
    </xdr:from>
    <xdr:to>
      <xdr:col>50</xdr:col>
      <xdr:colOff>165100</xdr:colOff>
      <xdr:row>58</xdr:row>
      <xdr:rowOff>146975</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8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138102</xdr:rowOff>
    </xdr:from>
    <xdr:ext cx="378565"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082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46975</xdr:rowOff>
    </xdr:from>
    <xdr:to>
      <xdr:col>46</xdr:col>
      <xdr:colOff>38100</xdr:colOff>
      <xdr:row>58</xdr:row>
      <xdr:rowOff>148575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9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139702</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0838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50633</xdr:rowOff>
    </xdr:from>
    <xdr:to>
      <xdr:col>41</xdr:col>
      <xdr:colOff>101600</xdr:colOff>
      <xdr:row>58</xdr:row>
      <xdr:rowOff>152233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99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143360</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0874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47523</xdr:rowOff>
    </xdr:from>
    <xdr:to>
      <xdr:col>36</xdr:col>
      <xdr:colOff>165100</xdr:colOff>
      <xdr:row>58</xdr:row>
      <xdr:rowOff>149123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9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140250</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0843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124918</xdr:rowOff>
    </xdr:from>
    <xdr:to>
      <xdr:col>55</xdr:col>
      <xdr:colOff>0</xdr:colOff>
      <xdr:row>78</xdr:row>
      <xdr:rowOff>148730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498018"/>
          <a:ext cx="838200" cy="2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124918</xdr:rowOff>
    </xdr:from>
    <xdr:to>
      <xdr:col>50</xdr:col>
      <xdr:colOff>114300</xdr:colOff>
      <xdr:row>78</xdr:row>
      <xdr:rowOff>163037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750300" y="13498018"/>
          <a:ext cx="889000" cy="3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135737</xdr:rowOff>
    </xdr:from>
    <xdr:to>
      <xdr:col>45</xdr:col>
      <xdr:colOff>177800</xdr:colOff>
      <xdr:row>78</xdr:row>
      <xdr:rowOff>163037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508837"/>
          <a:ext cx="889000" cy="2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134956</xdr:rowOff>
    </xdr:from>
    <xdr:to>
      <xdr:col>41</xdr:col>
      <xdr:colOff>50800</xdr:colOff>
      <xdr:row>78</xdr:row>
      <xdr:rowOff>135737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508056"/>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97930</xdr:rowOff>
    </xdr:from>
    <xdr:to>
      <xdr:col>55</xdr:col>
      <xdr:colOff>50800</xdr:colOff>
      <xdr:row>79</xdr:row>
      <xdr:rowOff>28080</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12857</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8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74118</xdr:rowOff>
    </xdr:from>
    <xdr:to>
      <xdr:col>50</xdr:col>
      <xdr:colOff>165100</xdr:colOff>
      <xdr:row>79</xdr:row>
      <xdr:rowOff>4268</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4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166845</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39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112237</xdr:rowOff>
    </xdr:from>
    <xdr:to>
      <xdr:col>46</xdr:col>
      <xdr:colOff>38100</xdr:colOff>
      <xdr:row>79</xdr:row>
      <xdr:rowOff>42387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8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33514</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7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84937</xdr:rowOff>
    </xdr:from>
    <xdr:to>
      <xdr:col>41</xdr:col>
      <xdr:colOff>101600</xdr:colOff>
      <xdr:row>79</xdr:row>
      <xdr:rowOff>15087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5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6214</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5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84156</xdr:rowOff>
    </xdr:from>
    <xdr:to>
      <xdr:col>36</xdr:col>
      <xdr:colOff>165100</xdr:colOff>
      <xdr:row>79</xdr:row>
      <xdr:rowOff>14306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5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5433</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4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124955</xdr:rowOff>
    </xdr:from>
    <xdr:to>
      <xdr:col>55</xdr:col>
      <xdr:colOff>0</xdr:colOff>
      <xdr:row>98</xdr:row>
      <xdr:rowOff>22600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755605"/>
          <a:ext cx="838200" cy="6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99924</xdr:rowOff>
    </xdr:from>
    <xdr:to>
      <xdr:col>50</xdr:col>
      <xdr:colOff>114300</xdr:colOff>
      <xdr:row>97</xdr:row>
      <xdr:rowOff>124955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30574"/>
          <a:ext cx="889000" cy="2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54032</xdr:rowOff>
    </xdr:from>
    <xdr:to>
      <xdr:col>45</xdr:col>
      <xdr:colOff>177800</xdr:colOff>
      <xdr:row>97</xdr:row>
      <xdr:rowOff>99924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84682"/>
          <a:ext cx="889000" cy="4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54032</xdr:rowOff>
    </xdr:from>
    <xdr:to>
      <xdr:col>41</xdr:col>
      <xdr:colOff>50800</xdr:colOff>
      <xdr:row>97</xdr:row>
      <xdr:rowOff>115221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84682"/>
          <a:ext cx="889000" cy="6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143250</xdr:rowOff>
    </xdr:from>
    <xdr:to>
      <xdr:col>55</xdr:col>
      <xdr:colOff>50800</xdr:colOff>
      <xdr:row>98</xdr:row>
      <xdr:rowOff>73400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121677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52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74155</xdr:rowOff>
    </xdr:from>
    <xdr:to>
      <xdr:col>50</xdr:col>
      <xdr:colOff>165100</xdr:colOff>
      <xdr:row>98</xdr:row>
      <xdr:rowOff>4305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166882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9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49124</xdr:rowOff>
    </xdr:from>
    <xdr:to>
      <xdr:col>46</xdr:col>
      <xdr:colOff>38100</xdr:colOff>
      <xdr:row>97</xdr:row>
      <xdr:rowOff>150724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7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141851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7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3232</xdr:rowOff>
    </xdr:from>
    <xdr:to>
      <xdr:col>41</xdr:col>
      <xdr:colOff>101600</xdr:colOff>
      <xdr:row>97</xdr:row>
      <xdr:rowOff>104832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3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95959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2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64421</xdr:rowOff>
    </xdr:from>
    <xdr:to>
      <xdr:col>36</xdr:col>
      <xdr:colOff>165100</xdr:colOff>
      <xdr:row>97</xdr:row>
      <xdr:rowOff>166021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9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157148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87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148021</xdr:rowOff>
    </xdr:from>
    <xdr:to>
      <xdr:col>85</xdr:col>
      <xdr:colOff>127000</xdr:colOff>
      <xdr:row>38</xdr:row>
      <xdr:rowOff>100838</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491671"/>
          <a:ext cx="838200" cy="12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129093</xdr:rowOff>
    </xdr:from>
    <xdr:to>
      <xdr:col>81</xdr:col>
      <xdr:colOff>50800</xdr:colOff>
      <xdr:row>38</xdr:row>
      <xdr:rowOff>100838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472743"/>
          <a:ext cx="889000" cy="14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129093</xdr:rowOff>
    </xdr:from>
    <xdr:to>
      <xdr:col>76</xdr:col>
      <xdr:colOff>114300</xdr:colOff>
      <xdr:row>38</xdr:row>
      <xdr:rowOff>15433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472743"/>
          <a:ext cx="889000" cy="5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2723</xdr:rowOff>
    </xdr:from>
    <xdr:to>
      <xdr:col>71</xdr:col>
      <xdr:colOff>177800</xdr:colOff>
      <xdr:row>38</xdr:row>
      <xdr:rowOff>15433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517823"/>
          <a:ext cx="889000" cy="1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97221</xdr:rowOff>
    </xdr:from>
    <xdr:to>
      <xdr:col>85</xdr:col>
      <xdr:colOff>177800</xdr:colOff>
      <xdr:row>38</xdr:row>
      <xdr:rowOff>27371</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44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75648</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419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50038</xdr:rowOff>
    </xdr:from>
    <xdr:to>
      <xdr:col>81</xdr:col>
      <xdr:colOff>101600</xdr:colOff>
      <xdr:row>38</xdr:row>
      <xdr:rowOff>151638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56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142765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657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78293</xdr:rowOff>
    </xdr:from>
    <xdr:to>
      <xdr:col>76</xdr:col>
      <xdr:colOff>165100</xdr:colOff>
      <xdr:row>38</xdr:row>
      <xdr:rowOff>8443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42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171020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51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136083</xdr:rowOff>
    </xdr:from>
    <xdr:to>
      <xdr:col>72</xdr:col>
      <xdr:colOff>38100</xdr:colOff>
      <xdr:row>38</xdr:row>
      <xdr:rowOff>66233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47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57360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57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123373</xdr:rowOff>
    </xdr:from>
    <xdr:to>
      <xdr:col>67</xdr:col>
      <xdr:colOff>101600</xdr:colOff>
      <xdr:row>38</xdr:row>
      <xdr:rowOff>53522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4670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44650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55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58021</xdr:rowOff>
    </xdr:from>
    <xdr:to>
      <xdr:col>85</xdr:col>
      <xdr:colOff>127000</xdr:colOff>
      <xdr:row>58</xdr:row>
      <xdr:rowOff>44214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659221"/>
          <a:ext cx="838200" cy="32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44214</xdr:rowOff>
    </xdr:from>
    <xdr:to>
      <xdr:col>81</xdr:col>
      <xdr:colOff>50800</xdr:colOff>
      <xdr:row>59</xdr:row>
      <xdr:rowOff>34155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988314"/>
          <a:ext cx="889000" cy="16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34155</xdr:rowOff>
    </xdr:from>
    <xdr:to>
      <xdr:col>76</xdr:col>
      <xdr:colOff>114300</xdr:colOff>
      <xdr:row>59</xdr:row>
      <xdr:rowOff>77841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10149705"/>
          <a:ext cx="889000" cy="4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56947</xdr:rowOff>
    </xdr:from>
    <xdr:to>
      <xdr:col>71</xdr:col>
      <xdr:colOff>177800</xdr:colOff>
      <xdr:row>59</xdr:row>
      <xdr:rowOff>77841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10001047"/>
          <a:ext cx="889000" cy="19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123154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5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7221</xdr:rowOff>
    </xdr:from>
    <xdr:to>
      <xdr:col>85</xdr:col>
      <xdr:colOff>177800</xdr:colOff>
      <xdr:row>56</xdr:row>
      <xdr:rowOff>108821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0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30098</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45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164864</xdr:rowOff>
    </xdr:from>
    <xdr:to>
      <xdr:col>81</xdr:col>
      <xdr:colOff>101600</xdr:colOff>
      <xdr:row>58</xdr:row>
      <xdr:rowOff>95014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93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86141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1003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154805</xdr:rowOff>
    </xdr:from>
    <xdr:to>
      <xdr:col>76</xdr:col>
      <xdr:colOff>165100</xdr:colOff>
      <xdr:row>59</xdr:row>
      <xdr:rowOff>84955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1009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76082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19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27041</xdr:rowOff>
    </xdr:from>
    <xdr:to>
      <xdr:col>72</xdr:col>
      <xdr:colOff>38100</xdr:colOff>
      <xdr:row>59</xdr:row>
      <xdr:rowOff>128641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1014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119768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23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6147</xdr:rowOff>
    </xdr:from>
    <xdr:to>
      <xdr:col>67</xdr:col>
      <xdr:colOff>101600</xdr:colOff>
      <xdr:row>58</xdr:row>
      <xdr:rowOff>107747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95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98874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100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17627</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0727"/>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138277</xdr:rowOff>
    </xdr:from>
    <xdr:to>
      <xdr:col>67</xdr:col>
      <xdr:colOff>101600</xdr:colOff>
      <xdr:row>78</xdr:row>
      <xdr:rowOff>68427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3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59554</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432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91770</xdr:rowOff>
    </xdr:from>
    <xdr:to>
      <xdr:col>85</xdr:col>
      <xdr:colOff>127000</xdr:colOff>
      <xdr:row>95</xdr:row>
      <xdr:rowOff>111144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379520"/>
          <a:ext cx="838200" cy="1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111144</xdr:rowOff>
    </xdr:from>
    <xdr:to>
      <xdr:col>81</xdr:col>
      <xdr:colOff>50800</xdr:colOff>
      <xdr:row>95</xdr:row>
      <xdr:rowOff>115469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398894"/>
          <a:ext cx="889000" cy="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115469</xdr:rowOff>
    </xdr:from>
    <xdr:to>
      <xdr:col>76</xdr:col>
      <xdr:colOff>114300</xdr:colOff>
      <xdr:row>95</xdr:row>
      <xdr:rowOff>151567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403219"/>
          <a:ext cx="889000" cy="3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135756</xdr:rowOff>
    </xdr:from>
    <xdr:to>
      <xdr:col>71</xdr:col>
      <xdr:colOff>177800</xdr:colOff>
      <xdr:row>95</xdr:row>
      <xdr:rowOff>151567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423506"/>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40970</xdr:rowOff>
    </xdr:from>
    <xdr:to>
      <xdr:col>85</xdr:col>
      <xdr:colOff>177800</xdr:colOff>
      <xdr:row>95</xdr:row>
      <xdr:rowOff>142570</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32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63847</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18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60344</xdr:rowOff>
    </xdr:from>
    <xdr:to>
      <xdr:col>81</xdr:col>
      <xdr:colOff>101600</xdr:colOff>
      <xdr:row>95</xdr:row>
      <xdr:rowOff>161944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34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153071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64669</xdr:rowOff>
    </xdr:from>
    <xdr:to>
      <xdr:col>76</xdr:col>
      <xdr:colOff>165100</xdr:colOff>
      <xdr:row>95</xdr:row>
      <xdr:rowOff>166269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352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157396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45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100767</xdr:rowOff>
    </xdr:from>
    <xdr:to>
      <xdr:col>72</xdr:col>
      <xdr:colOff>38100</xdr:colOff>
      <xdr:row>96</xdr:row>
      <xdr:rowOff>30917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38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22044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8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84956</xdr:rowOff>
    </xdr:from>
    <xdr:to>
      <xdr:col>67</xdr:col>
      <xdr:colOff>101600</xdr:colOff>
      <xdr:row>96</xdr:row>
      <xdr:rowOff>15106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7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5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年度決算では、前年度と比較して、住民一人当たりのコスト増加率の大きいものとして、民生費・消防費・教育費があげられる。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200,732</a:t>
          </a:r>
          <a:r>
            <a:rPr kumimoji="1" lang="ja-JP" altLang="en-US" sz="1300">
              <a:latin typeface="ＭＳ Ｐゴシック" panose="020B0600070205080204" pitchFamily="50" charset="-128"/>
              <a:ea typeface="ＭＳ Ｐゴシック" panose="020B0600070205080204" pitchFamily="50" charset="-128"/>
            </a:rPr>
            <a:t>円となっている。主な要因として、低所得者支援及び定額減税補足給付金支給を行ったことや、障害福祉サービス給付事業が増額となったためである。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11,784</a:t>
          </a:r>
          <a:r>
            <a:rPr kumimoji="1" lang="ja-JP" altLang="en-US" sz="1300">
              <a:latin typeface="ＭＳ Ｐゴシック" panose="020B0600070205080204" pitchFamily="50" charset="-128"/>
              <a:ea typeface="ＭＳ Ｐゴシック" panose="020B0600070205080204" pitchFamily="50" charset="-128"/>
            </a:rPr>
            <a:t>円となっている。主な要因として、消防車両・救急車両機器整備維持事業が増額となったためである。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58,573</a:t>
          </a:r>
          <a:r>
            <a:rPr kumimoji="1" lang="ja-JP" altLang="en-US" sz="1300">
              <a:latin typeface="ＭＳ Ｐゴシック" panose="020B0600070205080204" pitchFamily="50" charset="-128"/>
              <a:ea typeface="ＭＳ Ｐゴシック" panose="020B0600070205080204" pitchFamily="50" charset="-128"/>
            </a:rPr>
            <a:t>円となっている。主な要因として、瑞沼学校給食センター運営管理事業が増額となったことや、学校給食センター整備が増額となったためである。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今後は、事務事業の優先度を厳しく点検し、事業の見直しを実施することで、歳出を徹底的に見直すほか、起債依存の事業実施の見直しを図り、持続可能で安定した財政運営に努める。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埼玉県三郷市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実質収支額は黒字を維持しており、実質単年度収支についても前年度はマイナスであったが、地方消費税交付金等の交付額の増額等により、令和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年度はプラスに転じた。</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財政調整基金残高は、前年度同様に繰入額が積立額を上回っているため減少している。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今後扶助費や公債費の増加が見込まれるため、適切に基金へ積立を行い、持続的で安定的な財政運営を図れるよう努める。</a:t>
          </a:r>
          <a:br>
            <a:rPr kumimoji="1" lang="ja-JP" altLang="en-US" sz="1400">
              <a:latin typeface="ＭＳ ゴシック" pitchFamily="49" charset="-128"/>
              <a:ea typeface="ＭＳ ゴシック" pitchFamily="49" charset="-128"/>
            </a:rPr>
          </a:b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埼玉県三郷市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連結実質赤字比率は、すべての会計において引き続き黒字を維持している。</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介護保険特別会計及び国民健康保険特別会計においては前年度と比較して黒字比率が減少していることから、今後も各会計の収支状況を的確に把握しながら、使用料、保険料等の財源確保と歳出の適正化に努め、持続的で健全な財政運営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埼玉県三郷市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前年度より、元利償還金が増加していることから、分子の増加要因となっている。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次年度以降も公共施設の新築工事を予定しており、元利償還金の増加が見込まれる。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今後は、起債に依存した事業実施の見直しや地方債の計画的な活用により公債費の平準化を図り、実質公債費比率の上昇抑制に努める必要がある。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埼玉県三郷市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前年度と比較し、一般会計等に係る地方債の現在高や公営企業債等繰入見込額が増加しているほか、充当可能基金及び基準財政需要額算入見込額が減少していることにより、将来負担額の分子の増加要因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今後も、普通建設事業の実施に当たっては事業内容を見直し、地方債の新規発行を抑制しながら、基金への適切な積立てに努める。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埼玉県三郷市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主な要因は、財政調整基金残高が約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円減少したためである。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労働力人口の減少が税収に及ぼす影響や災害などの突発的な事態への対応、公共施設の老朽化対策に加え、社会情勢の変化に対応する事務事業の実施など突発的な財政需要に対応できるように、一定程度の残高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三郷インター</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地区等公共施設整備基金　：三郷インター</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地区およびその他隣接地区の公共施設の整備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常磐新線対策基金　　　　　　　　　　 ：常磐新線の建設及びこれに係る地域整備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　　　　　　　　　　 ：公共施設の整備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被災者支援がんばろう基金　　　　　 　：災害により被害を受けた方の支援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みどりの基金　　　　　　　　　　　　 ：緑化の推進と緑の保全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公共施設整備基金：積み立てていた森林環境譲与税を活用し、都市公園や公立保育所の遊具更新や寄付金を活用し、公共施設の改修を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実施したためである。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今後も基金の目的に則り、適切に積み立て又は取り崩しを行う。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主な要因は、障害福祉サービス等の扶助費の増額やエネルギー価格高騰による公共施設等の光熱水費の増額により、一般会計への繰入額が基金積立額を上回ったためである。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市税の減収や災害などの突発的な事態への対応に加え、社会情勢の変化に対応する事務事業の実施など突発的な財政需要に対応できるよう、適切に積み立てを行う。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主な要因は、市債の償還のため取り崩しを行ったためである。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地方債の償還に必要な財源を確保し、持続的で安定な財政運営に資するため、適切な積み立てを行う。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1CBF785-E473-4564-88C0-E189EA7302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E117DEA-4A50-4F14-9214-7A2AF46C75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361FB31-3926-4323-98CB-4307A48C6B6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B84D942-2596-48DF-BC34-08E606A39BA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A1DEA60-6DD2-4FB8-8844-CBF434117686}"/>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58C9DFB-4D9A-4B0D-87DC-C46A2D72B7DC}"/>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埼玉県三郷市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D332AC3-D904-4130-8A70-CD5AA2FD94A7}"/>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4A37A72-9641-4128-B8B1-BD943472535E}"/>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A0677B5-57DA-4F50-8CA5-6E98313BB4F8}"/>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F41843E-C005-45A3-8563-EF878F74656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EA96AFB-CD17-4A03-A77F-F5D5D33F0E6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8CFC87E-29A7-4866-BCC8-092443C6469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142,152
135,186
30.13
66,711,446
61,340,648
5,138,616
29,445,212
41,995,311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70BF029-03B3-42FD-BE0C-3A3B87DE5FB1}"/>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87B1BDF-5414-4212-88CD-5E879F4A390D}"/>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ABE06F1-793C-4AD1-B0D7-1ECD0161F33C}"/>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C84080D-FD75-432F-B624-DB2F87026A92}"/>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7538FD8-084D-49BC-8C21-C36550B93F16}"/>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B07BA8D-2E9D-4516-A7A0-64F63E2E4708}"/>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C05DE59-4956-482F-9E59-5DABA4DB8C7B}"/>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751BBE3-3BEF-49EE-8DD4-86F259B58F9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6EF3CD8-183A-46D2-87C2-DC2CCE9DFA9F}"/>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B74AC2E-53F0-4A37-A778-A6B8053449A5}"/>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9DC454E-397E-4BCE-AA0D-355B6AB239C9}"/>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546CFCC-14B4-44BF-8875-CB303F77DE86}"/>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2DE0606-E276-45A1-A78A-045870715FC7}"/>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E8AF2DA-FD1C-4513-A4D6-9800D286708D}"/>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6C1ABA9-037F-46B8-BDC9-E7091AB1A87A}"/>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4D47EDF-BB4B-4023-AAF7-9063D53069E6}"/>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2FDB1A8-3B7E-4406-8683-39AA89386E01}"/>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CD21092-9943-4D90-B89C-72D08EF579EB}"/>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432161B-D5FA-4439-9996-5E0A6B8B6A78}"/>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4845D2C-F094-436B-8DC5-F0DA9129E46E}"/>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722BD72-85FB-4E7D-9326-330FABC2C0CF}"/>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C14399C-77B2-46E2-840D-1CE1D817DDFB}"/>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216DF4A-EB55-4865-B1E5-32F4B99D2C5E}"/>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9211BF9-8A12-4AE2-A610-697667040B86}"/>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522AEE2-82BF-4F6E-B2FE-E98A5565ED3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1292FFF-CC03-4E3C-8434-DA0009F1659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4BDFAC7-7F2A-4788-8B17-8E2D64757C19}"/>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735AAF2-F5FE-45EB-88EB-F8BF1B7B999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2BED840-E15C-4731-8AFB-D126501A356B}"/>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F46A579-F9FB-4F12-B62D-98B76A063F09}"/>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26ECA1A-1415-4790-B41C-7A103691ED88}"/>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DA2845C-C342-4A1E-BCC1-0E78565123C4}"/>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B7F9769-4A71-4A50-99BA-64580C99A544}"/>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28C62F2-3D65-4DC8-B23D-4DF2B77DE443}"/>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4E39E63-75CB-4ED1-B425-5BEDD23E0127}"/>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有形固定資産減価償却率については、上昇傾向にあるものの、公共施設の長寿命化事業などを昨年度に引き続き実施しており、このような取り組みなどにより類似団体平均と比較すると比率は小さい。</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5DD13A6-146D-4528-B277-D16DD19C28F7}"/>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7482B7E-6625-437F-A523-43A73F9AD7F2}"/>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19E16B99-B17D-48CF-9CBB-3F61D9CAD972}"/>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0DDD682-E980-4FB6-8B29-73670C640A7E}"/>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47AA5AD-0060-4C96-BAEF-3D7C75F6727F}"/>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654090E2-87B2-4989-AA09-C7A58D3232D8}"/>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B89C6C8-1886-4078-8438-CD396B9B7F91}"/>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AF8B4BB-6144-4B2D-AE5C-0E5B1EDB7548}"/>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CE51E037-FDD2-4FE3-9123-B3CDD65B7066}"/>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A8C41E8-1172-45C7-A48A-D96B31671EBE}"/>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A72B71A2-8D0C-4AC7-9AF6-3CA013E5EA28}"/>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6AF398C-2F19-4276-A226-2BEA994F02BC}"/>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60A6CE0-A438-42D3-9FCB-1955B6D38EAE}"/>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A592C54-6D8C-49D7-8163-6BED490ADEE4}"/>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B948AB7B-68EE-43A6-AABE-997074D24FBC}"/>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C075B53B-D34E-49DD-888E-A7A761E5A3F6}"/>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5" name="直線コネクタ 64">
          <a:extLst>
            <a:ext uri="{FF2B5EF4-FFF2-40B4-BE49-F238E27FC236}">
              <a16:creationId xmlns:a16="http://schemas.microsoft.com/office/drawing/2014/main" id="{C8DDACA0-701A-4F43-B74C-C64E1A272B64}"/>
            </a:ext>
          </a:extLst>
        </xdr:cNvPr>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6" name="有形固定資産減価償却率最小値テキスト">
          <a:extLst>
            <a:ext uri="{FF2B5EF4-FFF2-40B4-BE49-F238E27FC236}">
              <a16:creationId xmlns:a16="http://schemas.microsoft.com/office/drawing/2014/main" id="{B4D966A6-E173-41F7-A6D2-005DA9348F7D}"/>
            </a:ext>
          </a:extLst>
        </xdr:cNvPr>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7" name="直線コネクタ 66">
          <a:extLst>
            <a:ext uri="{FF2B5EF4-FFF2-40B4-BE49-F238E27FC236}">
              <a16:creationId xmlns:a16="http://schemas.microsoft.com/office/drawing/2014/main" id="{14709565-6CFE-47BF-A3C3-10B77267D0EE}"/>
            </a:ext>
          </a:extLst>
        </xdr:cNvPr>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68" name="有形固定資産減価償却率最大値テキスト">
          <a:extLst>
            <a:ext uri="{FF2B5EF4-FFF2-40B4-BE49-F238E27FC236}">
              <a16:creationId xmlns:a16="http://schemas.microsoft.com/office/drawing/2014/main" id="{7DB03839-1460-48BF-83AF-2D0C54BFFD34}"/>
            </a:ext>
          </a:extLst>
        </xdr:cNvPr>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a:extLst>
            <a:ext uri="{FF2B5EF4-FFF2-40B4-BE49-F238E27FC236}">
              <a16:creationId xmlns:a16="http://schemas.microsoft.com/office/drawing/2014/main" id="{0F650114-B223-42AC-899A-A71F363D8958}"/>
            </a:ext>
          </a:extLst>
        </xdr:cNvPr>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0" name="有形固定資産減価償却率平均値テキスト">
          <a:extLst>
            <a:ext uri="{FF2B5EF4-FFF2-40B4-BE49-F238E27FC236}">
              <a16:creationId xmlns:a16="http://schemas.microsoft.com/office/drawing/2014/main" id="{B7ED08A6-4D0F-4126-87C0-C8BC258AB94A}"/>
            </a:ext>
          </a:extLst>
        </xdr:cNvPr>
        <xdr:cNvSpPr txBox="1"/>
      </xdr:nvSpPr>
      <xdr:spPr>
        <a:xfrm>
          <a:off x="4258945" y="5707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1" name="フローチャート: 判断 70">
          <a:extLst>
            <a:ext uri="{FF2B5EF4-FFF2-40B4-BE49-F238E27FC236}">
              <a16:creationId xmlns:a16="http://schemas.microsoft.com/office/drawing/2014/main" id="{02131328-010F-4EC0-BF3B-EEF07A3B8383}"/>
            </a:ext>
          </a:extLst>
        </xdr:cNvPr>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2" name="フローチャート: 判断 71">
          <a:extLst>
            <a:ext uri="{FF2B5EF4-FFF2-40B4-BE49-F238E27FC236}">
              <a16:creationId xmlns:a16="http://schemas.microsoft.com/office/drawing/2014/main" id="{72038261-A422-453B-80A9-FAC4D0063739}"/>
            </a:ext>
          </a:extLst>
        </xdr:cNvPr>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2CB9D55B-83F3-4B50-9784-0E8B0F040F83}"/>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4" name="フローチャート: 判断 73">
          <a:extLst>
            <a:ext uri="{FF2B5EF4-FFF2-40B4-BE49-F238E27FC236}">
              <a16:creationId xmlns:a16="http://schemas.microsoft.com/office/drawing/2014/main" id="{F08D4515-109B-494D-A809-DB24AAAC0895}"/>
            </a:ext>
          </a:extLst>
        </xdr:cNvPr>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5" name="フローチャート: 判断 74">
          <a:extLst>
            <a:ext uri="{FF2B5EF4-FFF2-40B4-BE49-F238E27FC236}">
              <a16:creationId xmlns:a16="http://schemas.microsoft.com/office/drawing/2014/main" id="{071C7D11-BFD6-4DB5-9C81-5A4553213DA7}"/>
            </a:ext>
          </a:extLst>
        </xdr:cNvPr>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1F0FCD4-A383-432B-AE06-26A61942FE25}"/>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7221933-BC68-42CC-BBF1-4C8D3C6403B5}"/>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23C373D-12A0-407D-A6B4-EA0730C4A165}"/>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18C0C60-EF57-42C7-801A-D7ADB1D72985}"/>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A2360E6-CDB0-432A-88A8-C0E9CE99215F}"/>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89323</xdr:rowOff>
    </xdr:from>
    <xdr:to>
      <xdr:col>23</xdr:col>
      <xdr:colOff>136525</xdr:colOff>
      <xdr:row>29</xdr:row>
      <xdr:rowOff>19473</xdr:rowOff>
    </xdr:to>
    <xdr:sp macro="" textlink="">
      <xdr:nvSpPr>
        <xdr:cNvPr id="81" name="楕円 80">
          <a:extLst>
            <a:ext uri="{FF2B5EF4-FFF2-40B4-BE49-F238E27FC236}">
              <a16:creationId xmlns:a16="http://schemas.microsoft.com/office/drawing/2014/main" id="{DB169DA4-4545-473A-8ABC-7DB69EA2EA3B}"/>
            </a:ext>
          </a:extLst>
        </xdr:cNvPr>
        <xdr:cNvSpPr/>
      </xdr:nvSpPr>
      <xdr:spPr>
        <a:xfrm>
          <a:off x="4157345" y="55528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112200</xdr:rowOff>
    </xdr:from>
    <xdr:ext cx="405111" cy="259045"/>
    <xdr:sp macro="" textlink="">
      <xdr:nvSpPr>
        <xdr:cNvPr id="82" name="有形固定資産減価償却率該当値テキスト">
          <a:extLst>
            <a:ext uri="{FF2B5EF4-FFF2-40B4-BE49-F238E27FC236}">
              <a16:creationId xmlns:a16="http://schemas.microsoft.com/office/drawing/2014/main" id="{A3145846-FA01-472F-B315-4737A92BA0C9}"/>
            </a:ext>
          </a:extLst>
        </xdr:cNvPr>
        <xdr:cNvSpPr txBox="1"/>
      </xdr:nvSpPr>
      <xdr:spPr>
        <a:xfrm>
          <a:off x="4258945" y="5408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49742</xdr:rowOff>
    </xdr:from>
    <xdr:to>
      <xdr:col>19</xdr:col>
      <xdr:colOff>187325</xdr:colOff>
      <xdr:row>28</xdr:row>
      <xdr:rowOff>151342</xdr:rowOff>
    </xdr:to>
    <xdr:sp macro="" textlink="">
      <xdr:nvSpPr>
        <xdr:cNvPr id="83" name="楕円 82">
          <a:extLst>
            <a:ext uri="{FF2B5EF4-FFF2-40B4-BE49-F238E27FC236}">
              <a16:creationId xmlns:a16="http://schemas.microsoft.com/office/drawing/2014/main" id="{15D33F47-AB67-4050-B19C-FA2D1D059379}"/>
            </a:ext>
          </a:extLst>
        </xdr:cNvPr>
        <xdr:cNvSpPr/>
      </xdr:nvSpPr>
      <xdr:spPr>
        <a:xfrm>
          <a:off x="3537585" y="55132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100542</xdr:rowOff>
    </xdr:from>
    <xdr:to>
      <xdr:col>23</xdr:col>
      <xdr:colOff>85725</xdr:colOff>
      <xdr:row>28</xdr:row>
      <xdr:rowOff>140123</xdr:rowOff>
    </xdr:to>
    <xdr:cxnSp macro="">
      <xdr:nvCxnSpPr>
        <xdr:cNvPr id="84" name="直線コネクタ 83">
          <a:extLst>
            <a:ext uri="{FF2B5EF4-FFF2-40B4-BE49-F238E27FC236}">
              <a16:creationId xmlns:a16="http://schemas.microsoft.com/office/drawing/2014/main" id="{3B6ED58F-B070-45D2-BF3A-CB58F5816AB6}"/>
            </a:ext>
          </a:extLst>
        </xdr:cNvPr>
        <xdr:cNvCxnSpPr/>
      </xdr:nvCxnSpPr>
      <xdr:spPr>
        <a:xfrm>
          <a:off x="3588385" y="5564082"/>
          <a:ext cx="61976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160020</xdr:rowOff>
    </xdr:from>
    <xdr:to>
      <xdr:col>15</xdr:col>
      <xdr:colOff>187325</xdr:colOff>
      <xdr:row>28</xdr:row>
      <xdr:rowOff>90170</xdr:rowOff>
    </xdr:to>
    <xdr:sp macro="" textlink="">
      <xdr:nvSpPr>
        <xdr:cNvPr id="85" name="楕円 84">
          <a:extLst>
            <a:ext uri="{FF2B5EF4-FFF2-40B4-BE49-F238E27FC236}">
              <a16:creationId xmlns:a16="http://schemas.microsoft.com/office/drawing/2014/main" id="{E25E3491-6B2A-42DC-9565-CEE20137D7C5}"/>
            </a:ext>
          </a:extLst>
        </xdr:cNvPr>
        <xdr:cNvSpPr/>
      </xdr:nvSpPr>
      <xdr:spPr>
        <a:xfrm>
          <a:off x="2867025" y="5455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39370</xdr:rowOff>
    </xdr:from>
    <xdr:to>
      <xdr:col>19</xdr:col>
      <xdr:colOff>136525</xdr:colOff>
      <xdr:row>28</xdr:row>
      <xdr:rowOff>100542</xdr:rowOff>
    </xdr:to>
    <xdr:cxnSp macro="">
      <xdr:nvCxnSpPr>
        <xdr:cNvPr id="86" name="直線コネクタ 85">
          <a:extLst>
            <a:ext uri="{FF2B5EF4-FFF2-40B4-BE49-F238E27FC236}">
              <a16:creationId xmlns:a16="http://schemas.microsoft.com/office/drawing/2014/main" id="{EFC0FBC2-B221-4A9C-A2E6-4568D30D5234}"/>
            </a:ext>
          </a:extLst>
        </xdr:cNvPr>
        <xdr:cNvCxnSpPr/>
      </xdr:nvCxnSpPr>
      <xdr:spPr>
        <a:xfrm>
          <a:off x="2917825" y="5502910"/>
          <a:ext cx="67056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109643</xdr:rowOff>
    </xdr:from>
    <xdr:to>
      <xdr:col>11</xdr:col>
      <xdr:colOff>187325</xdr:colOff>
      <xdr:row>28</xdr:row>
      <xdr:rowOff>39793</xdr:rowOff>
    </xdr:to>
    <xdr:sp macro="" textlink="">
      <xdr:nvSpPr>
        <xdr:cNvPr id="87" name="楕円 86">
          <a:extLst>
            <a:ext uri="{FF2B5EF4-FFF2-40B4-BE49-F238E27FC236}">
              <a16:creationId xmlns:a16="http://schemas.microsoft.com/office/drawing/2014/main" id="{F1EE34B6-8E9D-4724-AE5A-EB117E8E3A37}"/>
            </a:ext>
          </a:extLst>
        </xdr:cNvPr>
        <xdr:cNvSpPr/>
      </xdr:nvSpPr>
      <xdr:spPr>
        <a:xfrm>
          <a:off x="2196465" y="54055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160443</xdr:rowOff>
    </xdr:from>
    <xdr:to>
      <xdr:col>15</xdr:col>
      <xdr:colOff>136525</xdr:colOff>
      <xdr:row>28</xdr:row>
      <xdr:rowOff>39370</xdr:rowOff>
    </xdr:to>
    <xdr:cxnSp macro="">
      <xdr:nvCxnSpPr>
        <xdr:cNvPr id="88" name="直線コネクタ 87">
          <a:extLst>
            <a:ext uri="{FF2B5EF4-FFF2-40B4-BE49-F238E27FC236}">
              <a16:creationId xmlns:a16="http://schemas.microsoft.com/office/drawing/2014/main" id="{E20196B6-8911-4CF8-BAA1-3C475261319E}"/>
            </a:ext>
          </a:extLst>
        </xdr:cNvPr>
        <xdr:cNvCxnSpPr/>
      </xdr:nvCxnSpPr>
      <xdr:spPr>
        <a:xfrm>
          <a:off x="2247265" y="5456343"/>
          <a:ext cx="670560" cy="4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44873</xdr:rowOff>
    </xdr:from>
    <xdr:to>
      <xdr:col>7</xdr:col>
      <xdr:colOff>187325</xdr:colOff>
      <xdr:row>27</xdr:row>
      <xdr:rowOff>146473</xdr:rowOff>
    </xdr:to>
    <xdr:sp macro="" textlink="">
      <xdr:nvSpPr>
        <xdr:cNvPr id="89" name="楕円 88">
          <a:extLst>
            <a:ext uri="{FF2B5EF4-FFF2-40B4-BE49-F238E27FC236}">
              <a16:creationId xmlns:a16="http://schemas.microsoft.com/office/drawing/2014/main" id="{B1A8CEA2-70AE-4BA2-82E6-B59071844185}"/>
            </a:ext>
          </a:extLst>
        </xdr:cNvPr>
        <xdr:cNvSpPr/>
      </xdr:nvSpPr>
      <xdr:spPr>
        <a:xfrm>
          <a:off x="1525905" y="53407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95673</xdr:rowOff>
    </xdr:from>
    <xdr:to>
      <xdr:col>11</xdr:col>
      <xdr:colOff>136525</xdr:colOff>
      <xdr:row>27</xdr:row>
      <xdr:rowOff>160443</xdr:rowOff>
    </xdr:to>
    <xdr:cxnSp macro="">
      <xdr:nvCxnSpPr>
        <xdr:cNvPr id="90" name="直線コネクタ 89">
          <a:extLst>
            <a:ext uri="{FF2B5EF4-FFF2-40B4-BE49-F238E27FC236}">
              <a16:creationId xmlns:a16="http://schemas.microsoft.com/office/drawing/2014/main" id="{F15A9E6D-4F76-4775-ADE7-FD4C662956B7}"/>
            </a:ext>
          </a:extLst>
        </xdr:cNvPr>
        <xdr:cNvCxnSpPr/>
      </xdr:nvCxnSpPr>
      <xdr:spPr>
        <a:xfrm>
          <a:off x="1576705" y="5391573"/>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91" name="n_1aveValue有形固定資産減価償却率">
          <a:extLst>
            <a:ext uri="{FF2B5EF4-FFF2-40B4-BE49-F238E27FC236}">
              <a16:creationId xmlns:a16="http://schemas.microsoft.com/office/drawing/2014/main" id="{605DF901-EC9D-448B-AAA9-87B54BD138A3}"/>
            </a:ext>
          </a:extLst>
        </xdr:cNvPr>
        <xdr:cNvSpPr txBox="1"/>
      </xdr:nvSpPr>
      <xdr:spPr>
        <a:xfrm>
          <a:off x="3395989"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2" name="n_2aveValue有形固定資産減価償却率">
          <a:extLst>
            <a:ext uri="{FF2B5EF4-FFF2-40B4-BE49-F238E27FC236}">
              <a16:creationId xmlns:a16="http://schemas.microsoft.com/office/drawing/2014/main" id="{BF74552A-E442-4AEB-8558-39E03F8BC4FB}"/>
            </a:ext>
          </a:extLst>
        </xdr:cNvPr>
        <xdr:cNvSpPr txBox="1"/>
      </xdr:nvSpPr>
      <xdr:spPr>
        <a:xfrm>
          <a:off x="2738129"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93" name="n_3aveValue有形固定資産減価償却率">
          <a:extLst>
            <a:ext uri="{FF2B5EF4-FFF2-40B4-BE49-F238E27FC236}">
              <a16:creationId xmlns:a16="http://schemas.microsoft.com/office/drawing/2014/main" id="{E1B9B285-4EFB-45C6-AA6F-03641E20BE7A}"/>
            </a:ext>
          </a:extLst>
        </xdr:cNvPr>
        <xdr:cNvSpPr txBox="1"/>
      </xdr:nvSpPr>
      <xdr:spPr>
        <a:xfrm>
          <a:off x="2067569"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94" name="n_4aveValue有形固定資産減価償却率">
          <a:extLst>
            <a:ext uri="{FF2B5EF4-FFF2-40B4-BE49-F238E27FC236}">
              <a16:creationId xmlns:a16="http://schemas.microsoft.com/office/drawing/2014/main" id="{2FC08E78-E5C2-46A9-A0DC-C4888E928CB8}"/>
            </a:ext>
          </a:extLst>
        </xdr:cNvPr>
        <xdr:cNvSpPr txBox="1"/>
      </xdr:nvSpPr>
      <xdr:spPr>
        <a:xfrm>
          <a:off x="1397009"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167869</xdr:rowOff>
    </xdr:from>
    <xdr:ext cx="405111" cy="259045"/>
    <xdr:sp macro="" textlink="">
      <xdr:nvSpPr>
        <xdr:cNvPr id="95" name="n_1mainValue有形固定資産減価償却率">
          <a:extLst>
            <a:ext uri="{FF2B5EF4-FFF2-40B4-BE49-F238E27FC236}">
              <a16:creationId xmlns:a16="http://schemas.microsoft.com/office/drawing/2014/main" id="{663CA327-C380-49EC-AFA0-54812CE1DA48}"/>
            </a:ext>
          </a:extLst>
        </xdr:cNvPr>
        <xdr:cNvSpPr txBox="1"/>
      </xdr:nvSpPr>
      <xdr:spPr>
        <a:xfrm>
          <a:off x="3395989" y="5296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106697</xdr:rowOff>
    </xdr:from>
    <xdr:ext cx="405111" cy="259045"/>
    <xdr:sp macro="" textlink="">
      <xdr:nvSpPr>
        <xdr:cNvPr id="96" name="n_2mainValue有形固定資産減価償却率">
          <a:extLst>
            <a:ext uri="{FF2B5EF4-FFF2-40B4-BE49-F238E27FC236}">
              <a16:creationId xmlns:a16="http://schemas.microsoft.com/office/drawing/2014/main" id="{1A96240D-B6A7-40EC-9E79-CB2B6900ED87}"/>
            </a:ext>
          </a:extLst>
        </xdr:cNvPr>
        <xdr:cNvSpPr txBox="1"/>
      </xdr:nvSpPr>
      <xdr:spPr>
        <a:xfrm>
          <a:off x="2738129" y="523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56320</xdr:rowOff>
    </xdr:from>
    <xdr:ext cx="405111" cy="259045"/>
    <xdr:sp macro="" textlink="">
      <xdr:nvSpPr>
        <xdr:cNvPr id="97" name="n_3mainValue有形固定資産減価償却率">
          <a:extLst>
            <a:ext uri="{FF2B5EF4-FFF2-40B4-BE49-F238E27FC236}">
              <a16:creationId xmlns:a16="http://schemas.microsoft.com/office/drawing/2014/main" id="{1BAEC96B-C37A-4E29-A3D0-BB5C401857E4}"/>
            </a:ext>
          </a:extLst>
        </xdr:cNvPr>
        <xdr:cNvSpPr txBox="1"/>
      </xdr:nvSpPr>
      <xdr:spPr>
        <a:xfrm>
          <a:off x="2067569" y="5184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163000</xdr:rowOff>
    </xdr:from>
    <xdr:ext cx="405111" cy="259045"/>
    <xdr:sp macro="" textlink="">
      <xdr:nvSpPr>
        <xdr:cNvPr id="98" name="n_4mainValue有形固定資産減価償却率">
          <a:extLst>
            <a:ext uri="{FF2B5EF4-FFF2-40B4-BE49-F238E27FC236}">
              <a16:creationId xmlns:a16="http://schemas.microsoft.com/office/drawing/2014/main" id="{835078DE-31AB-4C22-8994-9B9CB4153FBA}"/>
            </a:ext>
          </a:extLst>
        </xdr:cNvPr>
        <xdr:cNvSpPr txBox="1"/>
      </xdr:nvSpPr>
      <xdr:spPr>
        <a:xfrm>
          <a:off x="1397009" y="5123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252BA51C-0662-494C-9059-25F0D6FA5215}"/>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1CC73F8F-4F55-47D5-AE85-84EC06EF9FFC}"/>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FF7B200F-AEBA-4A90-9158-3E3C6DF3C196}"/>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[ 805.2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F00AA22-6209-422D-A710-271751BDE83C}"/>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74840C6-D33C-48C0-9C0C-C95ECC1AD2D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DF4AA0C-F075-4FAA-8725-FA95F6186411}"/>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B5508393-348F-494C-A124-7B3F7CB01F7B}"/>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E177C27-DE8B-43CB-994E-C099C983D5C8}"/>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9B708C8E-78BA-40ED-9D06-0BF1D7B2EE5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E7842195-CC34-48BA-AF55-B4FCF6289928}"/>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DCD5734-FCB9-495D-AC04-07BE7B043A7A}"/>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4F8A9423-EBB7-433B-8729-E63CE294B568}"/>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F1111369-C33C-44CC-A44C-ABC5293226AB}"/>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債務償還比率については、昨年度に引き続き学校給食センター建設工事などの大規模な工事を実施しているため、類似団体と比較すると大きくなっている。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翌年度以降における財政状況を考慮し、数値の抑制に努める必要がある。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91D8C50-757A-4455-9233-627E5FDA6F09}"/>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E1640A0-8530-4D7D-A023-C8F5F07E7B57}"/>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CC576FF5-57B0-4611-8266-2D21014C169D}"/>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756CA013-9FC3-4265-AA7D-A3C69FF011FA}"/>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4590BFE1-475E-44E5-867F-692CEDBFAAB3}"/>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92B94189-54E6-476E-AECD-8507954855C4}"/>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10656794-884B-4CC3-9DBE-1A217B198092}"/>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5A1F8F7-BCD5-4EFB-8396-9BD03BD85B52}"/>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EB642E09-71C8-4F3E-AF52-6F887FE27BBD}"/>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2A848291-1036-4002-85AD-CE3154F65EE1}"/>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C6E94F78-9522-435F-AC4C-D6CBB03DFFCC}"/>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2A07339F-1E69-4D8A-997C-E6E7721E6630}"/>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96885C1B-5C94-45D6-B9B0-B96A146E17EC}"/>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21D7DCCD-E2A0-4BB2-84FC-C98BC8E0CC26}"/>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416A66B2-E490-4958-A10D-CA902AC7A46B}"/>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913C4DEE-EC0D-444B-9E26-3EA45246311C}"/>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A3683C2C-933D-47BC-8243-E123485054B3}"/>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29" name="直線コネクタ 128">
          <a:extLst>
            <a:ext uri="{FF2B5EF4-FFF2-40B4-BE49-F238E27FC236}">
              <a16:creationId xmlns:a16="http://schemas.microsoft.com/office/drawing/2014/main" id="{A94D56DF-333B-4FAA-8F85-4E8F11EA1E96}"/>
            </a:ext>
          </a:extLst>
        </xdr:cNvPr>
        <xdr:cNvCxnSpPr/>
      </xdr:nvCxnSpPr>
      <xdr:spPr>
        <a:xfrm flipV="1">
          <a:off x="13027660" y="5160463"/>
          <a:ext cx="1269" cy="1326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0" name="債務償還比率最小値テキスト">
          <a:extLst>
            <a:ext uri="{FF2B5EF4-FFF2-40B4-BE49-F238E27FC236}">
              <a16:creationId xmlns:a16="http://schemas.microsoft.com/office/drawing/2014/main" id="{01185BE5-1153-4464-8095-FCB7FE2EDBFE}"/>
            </a:ext>
          </a:extLst>
        </xdr:cNvPr>
        <xdr:cNvSpPr txBox="1"/>
      </xdr:nvSpPr>
      <xdr:spPr>
        <a:xfrm>
          <a:off x="13080365" y="64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1" name="直線コネクタ 130">
          <a:extLst>
            <a:ext uri="{FF2B5EF4-FFF2-40B4-BE49-F238E27FC236}">
              <a16:creationId xmlns:a16="http://schemas.microsoft.com/office/drawing/2014/main" id="{6DFCEB5E-2820-47B4-B381-40027EAE3F78}"/>
            </a:ext>
          </a:extLst>
        </xdr:cNvPr>
        <xdr:cNvCxnSpPr/>
      </xdr:nvCxnSpPr>
      <xdr:spPr>
        <a:xfrm>
          <a:off x="12963525" y="6487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34A57194-1DC9-436D-B7D1-A7E3E6F6E04E}"/>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2FA66D80-B709-48C2-9649-FA603FFD3B27}"/>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4" name="債務償還比率平均値テキスト">
          <a:extLst>
            <a:ext uri="{FF2B5EF4-FFF2-40B4-BE49-F238E27FC236}">
              <a16:creationId xmlns:a16="http://schemas.microsoft.com/office/drawing/2014/main" id="{69A853E1-BBA6-4F3B-AE0F-8ACBEA1120C3}"/>
            </a:ext>
          </a:extLst>
        </xdr:cNvPr>
        <xdr:cNvSpPr txBox="1"/>
      </xdr:nvSpPr>
      <xdr:spPr>
        <a:xfrm>
          <a:off x="13080365" y="5678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5" name="フローチャート: 判断 134">
          <a:extLst>
            <a:ext uri="{FF2B5EF4-FFF2-40B4-BE49-F238E27FC236}">
              <a16:creationId xmlns:a16="http://schemas.microsoft.com/office/drawing/2014/main" id="{2231313D-AF88-44B2-8B1E-7ABC83ED7590}"/>
            </a:ext>
          </a:extLst>
        </xdr:cNvPr>
        <xdr:cNvSpPr/>
      </xdr:nvSpPr>
      <xdr:spPr>
        <a:xfrm>
          <a:off x="13001625" y="5823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6" name="フローチャート: 判断 135">
          <a:extLst>
            <a:ext uri="{FF2B5EF4-FFF2-40B4-BE49-F238E27FC236}">
              <a16:creationId xmlns:a16="http://schemas.microsoft.com/office/drawing/2014/main" id="{C1CDB175-4944-45ED-B4FB-B9F6308C6D01}"/>
            </a:ext>
          </a:extLst>
        </xdr:cNvPr>
        <xdr:cNvSpPr/>
      </xdr:nvSpPr>
      <xdr:spPr>
        <a:xfrm>
          <a:off x="12359005" y="58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7" name="フローチャート: 判断 136">
          <a:extLst>
            <a:ext uri="{FF2B5EF4-FFF2-40B4-BE49-F238E27FC236}">
              <a16:creationId xmlns:a16="http://schemas.microsoft.com/office/drawing/2014/main" id="{CB5EE08F-5005-4BDA-8EAA-48416D271E98}"/>
            </a:ext>
          </a:extLst>
        </xdr:cNvPr>
        <xdr:cNvSpPr/>
      </xdr:nvSpPr>
      <xdr:spPr>
        <a:xfrm>
          <a:off x="1168844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38" name="フローチャート: 判断 137">
          <a:extLst>
            <a:ext uri="{FF2B5EF4-FFF2-40B4-BE49-F238E27FC236}">
              <a16:creationId xmlns:a16="http://schemas.microsoft.com/office/drawing/2014/main" id="{1C40FE1B-5F1C-49CF-9A99-C04E61B2259A}"/>
            </a:ext>
          </a:extLst>
        </xdr:cNvPr>
        <xdr:cNvSpPr/>
      </xdr:nvSpPr>
      <xdr:spPr>
        <a:xfrm>
          <a:off x="1101788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39" name="フローチャート: 判断 138">
          <a:extLst>
            <a:ext uri="{FF2B5EF4-FFF2-40B4-BE49-F238E27FC236}">
              <a16:creationId xmlns:a16="http://schemas.microsoft.com/office/drawing/2014/main" id="{33B299B1-DB8D-4074-BC65-BFB61C820149}"/>
            </a:ext>
          </a:extLst>
        </xdr:cNvPr>
        <xdr:cNvSpPr/>
      </xdr:nvSpPr>
      <xdr:spPr>
        <a:xfrm>
          <a:off x="1034732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296247E-64B1-4EE6-BCF2-5646278F43A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F4110CA-0286-497D-AAAB-B36198579036}"/>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E310201-DA94-4CD2-9170-C0B433D0AFC5}"/>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43342D62-6596-4C6F-812F-9BE5A569F4D8}"/>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862BA49-8856-4B80-BC9D-6500D1348385}"/>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22987</xdr:rowOff>
    </xdr:from>
    <xdr:to>
      <xdr:col>76</xdr:col>
      <xdr:colOff>73025</xdr:colOff>
      <xdr:row>33</xdr:row>
      <xdr:rowOff>124587</xdr:rowOff>
    </xdr:to>
    <xdr:sp macro="" textlink="">
      <xdr:nvSpPr>
        <xdr:cNvPr id="145" name="楕円 144">
          <a:extLst>
            <a:ext uri="{FF2B5EF4-FFF2-40B4-BE49-F238E27FC236}">
              <a16:creationId xmlns:a16="http://schemas.microsoft.com/office/drawing/2014/main" id="{26D58BFC-6694-473A-9B37-E25E89C77B57}"/>
            </a:ext>
          </a:extLst>
        </xdr:cNvPr>
        <xdr:cNvSpPr/>
      </xdr:nvSpPr>
      <xdr:spPr>
        <a:xfrm>
          <a:off x="13001625" y="63247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109364</xdr:rowOff>
    </xdr:from>
    <xdr:ext cx="469744" cy="259045"/>
    <xdr:sp macro="" textlink="">
      <xdr:nvSpPr>
        <xdr:cNvPr id="146" name="債務償還比率該当値テキスト">
          <a:extLst>
            <a:ext uri="{FF2B5EF4-FFF2-40B4-BE49-F238E27FC236}">
              <a16:creationId xmlns:a16="http://schemas.microsoft.com/office/drawing/2014/main" id="{D17FD545-514F-44DA-B3BF-5BA6147CFACA}"/>
            </a:ext>
          </a:extLst>
        </xdr:cNvPr>
        <xdr:cNvSpPr txBox="1"/>
      </xdr:nvSpPr>
      <xdr:spPr>
        <a:xfrm>
          <a:off x="13080365" y="6243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7067</xdr:rowOff>
    </xdr:from>
    <xdr:to>
      <xdr:col>72</xdr:col>
      <xdr:colOff>123825</xdr:colOff>
      <xdr:row>32</xdr:row>
      <xdr:rowOff>108667</xdr:rowOff>
    </xdr:to>
    <xdr:sp macro="" textlink="">
      <xdr:nvSpPr>
        <xdr:cNvPr id="147" name="楕円 146">
          <a:extLst>
            <a:ext uri="{FF2B5EF4-FFF2-40B4-BE49-F238E27FC236}">
              <a16:creationId xmlns:a16="http://schemas.microsoft.com/office/drawing/2014/main" id="{2DEF2BBE-7DCD-43E9-9466-03F72DC34DB0}"/>
            </a:ext>
          </a:extLst>
        </xdr:cNvPr>
        <xdr:cNvSpPr/>
      </xdr:nvSpPr>
      <xdr:spPr>
        <a:xfrm>
          <a:off x="12359005" y="614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57867</xdr:rowOff>
    </xdr:from>
    <xdr:to>
      <xdr:col>76</xdr:col>
      <xdr:colOff>22225</xdr:colOff>
      <xdr:row>33</xdr:row>
      <xdr:rowOff>73787</xdr:rowOff>
    </xdr:to>
    <xdr:cxnSp macro="">
      <xdr:nvCxnSpPr>
        <xdr:cNvPr id="148" name="直線コネクタ 147">
          <a:extLst>
            <a:ext uri="{FF2B5EF4-FFF2-40B4-BE49-F238E27FC236}">
              <a16:creationId xmlns:a16="http://schemas.microsoft.com/office/drawing/2014/main" id="{FF185D90-F8D4-45DF-8C09-782DAFD3AD54}"/>
            </a:ext>
          </a:extLst>
        </xdr:cNvPr>
        <xdr:cNvCxnSpPr/>
      </xdr:nvCxnSpPr>
      <xdr:spPr>
        <a:xfrm>
          <a:off x="12409805" y="6191967"/>
          <a:ext cx="619760" cy="18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29237</xdr:rowOff>
    </xdr:from>
    <xdr:to>
      <xdr:col>68</xdr:col>
      <xdr:colOff>123825</xdr:colOff>
      <xdr:row>31</xdr:row>
      <xdr:rowOff>130837</xdr:rowOff>
    </xdr:to>
    <xdr:sp macro="" textlink="">
      <xdr:nvSpPr>
        <xdr:cNvPr id="149" name="楕円 148">
          <a:extLst>
            <a:ext uri="{FF2B5EF4-FFF2-40B4-BE49-F238E27FC236}">
              <a16:creationId xmlns:a16="http://schemas.microsoft.com/office/drawing/2014/main" id="{62A3EB80-D6DE-441C-B3C4-F6E3C2A0BC55}"/>
            </a:ext>
          </a:extLst>
        </xdr:cNvPr>
        <xdr:cNvSpPr/>
      </xdr:nvSpPr>
      <xdr:spPr>
        <a:xfrm>
          <a:off x="11688445" y="599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80037</xdr:rowOff>
    </xdr:from>
    <xdr:to>
      <xdr:col>72</xdr:col>
      <xdr:colOff>73025</xdr:colOff>
      <xdr:row>32</xdr:row>
      <xdr:rowOff>57867</xdr:rowOff>
    </xdr:to>
    <xdr:cxnSp macro="">
      <xdr:nvCxnSpPr>
        <xdr:cNvPr id="150" name="直線コネクタ 149">
          <a:extLst>
            <a:ext uri="{FF2B5EF4-FFF2-40B4-BE49-F238E27FC236}">
              <a16:creationId xmlns:a16="http://schemas.microsoft.com/office/drawing/2014/main" id="{2189BAFF-E060-4C08-812B-FF3D5EF82C53}"/>
            </a:ext>
          </a:extLst>
        </xdr:cNvPr>
        <xdr:cNvCxnSpPr/>
      </xdr:nvCxnSpPr>
      <xdr:spPr>
        <a:xfrm>
          <a:off x="11739245" y="6046497"/>
          <a:ext cx="670560" cy="14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143165</xdr:rowOff>
    </xdr:from>
    <xdr:to>
      <xdr:col>64</xdr:col>
      <xdr:colOff>123825</xdr:colOff>
      <xdr:row>31</xdr:row>
      <xdr:rowOff>73315</xdr:rowOff>
    </xdr:to>
    <xdr:sp macro="" textlink="">
      <xdr:nvSpPr>
        <xdr:cNvPr id="151" name="楕円 150">
          <a:extLst>
            <a:ext uri="{FF2B5EF4-FFF2-40B4-BE49-F238E27FC236}">
              <a16:creationId xmlns:a16="http://schemas.microsoft.com/office/drawing/2014/main" id="{B7FD1E04-E5E5-496E-A3A9-7CDDA4888C5B}"/>
            </a:ext>
          </a:extLst>
        </xdr:cNvPr>
        <xdr:cNvSpPr/>
      </xdr:nvSpPr>
      <xdr:spPr>
        <a:xfrm>
          <a:off x="11017885" y="5941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22515</xdr:rowOff>
    </xdr:from>
    <xdr:to>
      <xdr:col>68</xdr:col>
      <xdr:colOff>73025</xdr:colOff>
      <xdr:row>31</xdr:row>
      <xdr:rowOff>80037</xdr:rowOff>
    </xdr:to>
    <xdr:cxnSp macro="">
      <xdr:nvCxnSpPr>
        <xdr:cNvPr id="152" name="直線コネクタ 151">
          <a:extLst>
            <a:ext uri="{FF2B5EF4-FFF2-40B4-BE49-F238E27FC236}">
              <a16:creationId xmlns:a16="http://schemas.microsoft.com/office/drawing/2014/main" id="{C811F88F-8421-4788-A61B-4118019E17F8}"/>
            </a:ext>
          </a:extLst>
        </xdr:cNvPr>
        <xdr:cNvCxnSpPr/>
      </xdr:nvCxnSpPr>
      <xdr:spPr>
        <a:xfrm>
          <a:off x="11068685" y="5988975"/>
          <a:ext cx="670560" cy="5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2594</xdr:rowOff>
    </xdr:from>
    <xdr:to>
      <xdr:col>60</xdr:col>
      <xdr:colOff>123825</xdr:colOff>
      <xdr:row>32</xdr:row>
      <xdr:rowOff>104194</xdr:rowOff>
    </xdr:to>
    <xdr:sp macro="" textlink="">
      <xdr:nvSpPr>
        <xdr:cNvPr id="153" name="楕円 152">
          <a:extLst>
            <a:ext uri="{FF2B5EF4-FFF2-40B4-BE49-F238E27FC236}">
              <a16:creationId xmlns:a16="http://schemas.microsoft.com/office/drawing/2014/main" id="{9035C1F4-45C6-404C-A68C-7B4373899E70}"/>
            </a:ext>
          </a:extLst>
        </xdr:cNvPr>
        <xdr:cNvSpPr/>
      </xdr:nvSpPr>
      <xdr:spPr>
        <a:xfrm>
          <a:off x="10347325" y="613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22515</xdr:rowOff>
    </xdr:from>
    <xdr:to>
      <xdr:col>64</xdr:col>
      <xdr:colOff>73025</xdr:colOff>
      <xdr:row>32</xdr:row>
      <xdr:rowOff>53394</xdr:rowOff>
    </xdr:to>
    <xdr:cxnSp macro="">
      <xdr:nvCxnSpPr>
        <xdr:cNvPr id="154" name="直線コネクタ 153">
          <a:extLst>
            <a:ext uri="{FF2B5EF4-FFF2-40B4-BE49-F238E27FC236}">
              <a16:creationId xmlns:a16="http://schemas.microsoft.com/office/drawing/2014/main" id="{10ED8592-6053-4ADE-922E-7A64CF01AF16}"/>
            </a:ext>
          </a:extLst>
        </xdr:cNvPr>
        <xdr:cNvCxnSpPr/>
      </xdr:nvCxnSpPr>
      <xdr:spPr>
        <a:xfrm flipV="1">
          <a:off x="10398125" y="5988975"/>
          <a:ext cx="670560" cy="19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5" name="n_1aveValue債務償還比率">
          <a:extLst>
            <a:ext uri="{FF2B5EF4-FFF2-40B4-BE49-F238E27FC236}">
              <a16:creationId xmlns:a16="http://schemas.microsoft.com/office/drawing/2014/main" id="{AA099F73-254C-495A-99D8-976755410D9B}"/>
            </a:ext>
          </a:extLst>
        </xdr:cNvPr>
        <xdr:cNvSpPr txBox="1"/>
      </xdr:nvSpPr>
      <xdr:spPr>
        <a:xfrm>
          <a:off x="12185092" y="559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6" name="n_2aveValue債務償還比率">
          <a:extLst>
            <a:ext uri="{FF2B5EF4-FFF2-40B4-BE49-F238E27FC236}">
              <a16:creationId xmlns:a16="http://schemas.microsoft.com/office/drawing/2014/main" id="{A94776A6-2929-43F8-963C-D5C543E3B890}"/>
            </a:ext>
          </a:extLst>
        </xdr:cNvPr>
        <xdr:cNvSpPr txBox="1"/>
      </xdr:nvSpPr>
      <xdr:spPr>
        <a:xfrm>
          <a:off x="11527232" y="559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7" name="n_3aveValue債務償還比率">
          <a:extLst>
            <a:ext uri="{FF2B5EF4-FFF2-40B4-BE49-F238E27FC236}">
              <a16:creationId xmlns:a16="http://schemas.microsoft.com/office/drawing/2014/main" id="{C3428CA3-6EFC-4711-945F-346F339548BC}"/>
            </a:ext>
          </a:extLst>
        </xdr:cNvPr>
        <xdr:cNvSpPr txBox="1"/>
      </xdr:nvSpPr>
      <xdr:spPr>
        <a:xfrm>
          <a:off x="10856672" y="5539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58" name="n_4aveValue債務償還比率">
          <a:extLst>
            <a:ext uri="{FF2B5EF4-FFF2-40B4-BE49-F238E27FC236}">
              <a16:creationId xmlns:a16="http://schemas.microsoft.com/office/drawing/2014/main" id="{490B3D23-7361-45C1-90DF-17B76D509C54}"/>
            </a:ext>
          </a:extLst>
        </xdr:cNvPr>
        <xdr:cNvSpPr txBox="1"/>
      </xdr:nvSpPr>
      <xdr:spPr>
        <a:xfrm>
          <a:off x="10186112" y="577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99794</xdr:rowOff>
    </xdr:from>
    <xdr:ext cx="469744" cy="259045"/>
    <xdr:sp macro="" textlink="">
      <xdr:nvSpPr>
        <xdr:cNvPr id="159" name="n_1mainValue債務償還比率">
          <a:extLst>
            <a:ext uri="{FF2B5EF4-FFF2-40B4-BE49-F238E27FC236}">
              <a16:creationId xmlns:a16="http://schemas.microsoft.com/office/drawing/2014/main" id="{ADA89571-405B-4A8F-BD61-0B8732A39D32}"/>
            </a:ext>
          </a:extLst>
        </xdr:cNvPr>
        <xdr:cNvSpPr txBox="1"/>
      </xdr:nvSpPr>
      <xdr:spPr>
        <a:xfrm>
          <a:off x="12185092" y="623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121964</xdr:rowOff>
    </xdr:from>
    <xdr:ext cx="469744" cy="259045"/>
    <xdr:sp macro="" textlink="">
      <xdr:nvSpPr>
        <xdr:cNvPr id="160" name="n_2mainValue債務償還比率">
          <a:extLst>
            <a:ext uri="{FF2B5EF4-FFF2-40B4-BE49-F238E27FC236}">
              <a16:creationId xmlns:a16="http://schemas.microsoft.com/office/drawing/2014/main" id="{01A418E1-A4E9-4A6B-B1B3-2CC32E5CA621}"/>
            </a:ext>
          </a:extLst>
        </xdr:cNvPr>
        <xdr:cNvSpPr txBox="1"/>
      </xdr:nvSpPr>
      <xdr:spPr>
        <a:xfrm>
          <a:off x="11527232" y="608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64442</xdr:rowOff>
    </xdr:from>
    <xdr:ext cx="469744" cy="259045"/>
    <xdr:sp macro="" textlink="">
      <xdr:nvSpPr>
        <xdr:cNvPr id="161" name="n_3mainValue債務償還比率">
          <a:extLst>
            <a:ext uri="{FF2B5EF4-FFF2-40B4-BE49-F238E27FC236}">
              <a16:creationId xmlns:a16="http://schemas.microsoft.com/office/drawing/2014/main" id="{FC16D6EC-B8D1-4BF0-ADAD-8EF695D9DF68}"/>
            </a:ext>
          </a:extLst>
        </xdr:cNvPr>
        <xdr:cNvSpPr txBox="1"/>
      </xdr:nvSpPr>
      <xdr:spPr>
        <a:xfrm>
          <a:off x="10856672" y="603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95321</xdr:rowOff>
    </xdr:from>
    <xdr:ext cx="469744" cy="259045"/>
    <xdr:sp macro="" textlink="">
      <xdr:nvSpPr>
        <xdr:cNvPr id="162" name="n_4mainValue債務償還比率">
          <a:extLst>
            <a:ext uri="{FF2B5EF4-FFF2-40B4-BE49-F238E27FC236}">
              <a16:creationId xmlns:a16="http://schemas.microsoft.com/office/drawing/2014/main" id="{81F8F852-9BCC-4FD5-AC7C-C130186CA398}"/>
            </a:ext>
          </a:extLst>
        </xdr:cNvPr>
        <xdr:cNvSpPr txBox="1"/>
      </xdr:nvSpPr>
      <xdr:spPr>
        <a:xfrm>
          <a:off x="10186112" y="622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B55368E7-2A0B-44EC-B8A1-970EC1378C18}"/>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7832A282-E4D2-4B70-8738-76849634C1D1}"/>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CD9CA7BB-C7C8-44E9-BCAD-E53F6E40B403}"/>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F9BCD7FE-60E6-400A-ACCD-D62486B0BB6A}"/>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1EFB949D-ADC6-4AC3-AA02-BAEC8EA7C7D3}"/>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B23A6864-6D03-4071-856D-6080D6DAB442}"/>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1125313-666A-4A00-8170-5E5D50C84C0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0B5A8DF-D239-4B48-907C-B20D06655C3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AC331F-B80C-4213-A31C-09EC56CB1999}"/>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E98F672-F1BA-41F1-989C-3CD3E8F4133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A2A6059-9184-48F5-B4C2-36817D43E56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3040A98-9C25-474B-B0AA-22DBAE2AFB1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868A50B-14F2-4DA6-9AA2-7104636686F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47377BB-B6C6-4686-BA47-943DE17EFFF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8D3E4A5-E44E-4EE5-B3A9-282D9A55386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FD33AFA-5478-49F8-834D-AA73DC0433B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142,152
135,186
30.13
66,711,446
61,340,648
5,138,616
29,445,212
41,995,311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CDC872C-8547-4F40-A410-7DB599FABD3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9AC1D8F-5DA1-4D22-BE61-158077A366A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C8298F4-8F62-4F6F-B3C9-5E1C5AA6C15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44C9F6B-0917-4873-A0C9-5552DA5130F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991480F-CAF8-4255-A58E-4C2C6817BAD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C2DA916-2E96-4069-8EA0-F366F51143F1}"/>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8F660E6-4B93-4502-8A2D-FE72B6620C8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C66586-573F-4E4D-8077-9CB4E5CC7E1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DD64CA8-3E04-4BFF-BA81-96E6A6157EF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82CD986-0BEC-47B0-8454-DB58CEFC91E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692A0C-ACB6-4E97-B3E2-9455529B376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6AA70E7-0589-4814-B66B-30FD568C800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BC9345C-B480-451B-83D3-DAD5A76D312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0CF63F7-0C78-40A3-BEF3-ADDCFA73A7E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26BDF8F-A4FF-4540-AC36-BCE3FB60856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C26698C-1789-489A-9CF4-5CAD08EF00C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5C8453-22BC-4916-B7FF-7A926F8499F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C284B29-8190-401C-997A-A189150BD28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1704578-86E1-424D-B3A5-8B3C4CE5A39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7594D3-44AF-42FE-8B50-2ED0031467B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75CCEE0-A5ED-4B49-98EB-42DD267A47B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637C94B-E7FC-4EF4-8D7F-870EABDFF1CA}"/>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79B10BF-B3E7-4900-84D2-86CEFE3D5AD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3CCB79E-4935-45CF-813F-0854C7D881E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F843281-EF8D-4C3D-8521-EE86B9EEC24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C9E57C1-515D-4134-A8E1-FA780F54FFD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1D6EEC8-DCDB-4C88-89D0-30F853A497F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D434C15-C4BA-4C50-AF9E-4750E4C40DC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A30F012-D27A-4A63-9113-9F156E01963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544EFEE-8437-492A-97FA-17EF939B2B4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5DBB064-AF33-477B-BEFB-EF5D0899A53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BE85619-A7DB-4116-90F4-E645C72B5F4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FFCE001-5182-4D5C-9893-8DBE702DEBEA}"/>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724F032-5040-4D8B-8B60-BFA1032E4D89}"/>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54345DF-E0F3-40F6-9112-680FC64FDBCC}"/>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52D1696-2E97-4D79-8873-828B77E42724}"/>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7FB28FF-1465-4EBB-B0A0-0ACC1E8E087B}"/>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CFFB7D3-15C4-4F5B-9547-2FDEC726580E}"/>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DB56A50-826A-4AB3-92A5-2CC704AD10F7}"/>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E669016-4145-410E-84E5-E2089FE57421}"/>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23378FC-C159-4BF3-9F31-2F52C5A6647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A131AC3-0C9E-4F9B-B725-48E167323BC7}"/>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8553CAC-3774-49ED-9232-912B02DCCCB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2C6CF870-3902-463D-9430-73E61ADBE44C}"/>
            </a:ext>
          </a:extLst>
        </xdr:cNvPr>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9850CA6A-8EE5-413A-9B5B-03E68968C398}"/>
            </a:ext>
          </a:extLst>
        </xdr:cNvPr>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95CCA870-625A-4911-8E6B-CCC9F361AF6E}"/>
            </a:ext>
          </a:extLst>
        </xdr:cNvPr>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9233EB64-C075-4F5C-92E2-5248672033C3}"/>
            </a:ext>
          </a:extLst>
        </xdr:cNvPr>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FBD21F50-2E22-476F-8F2C-155AE31FA261}"/>
            </a:ext>
          </a:extLst>
        </xdr:cNvPr>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C3798758-344E-42B2-BFEA-632AE62AEDC9}"/>
            </a:ext>
          </a:extLst>
        </xdr:cNvPr>
        <xdr:cNvSpPr txBox="1"/>
      </xdr:nvSpPr>
      <xdr:spPr>
        <a:xfrm>
          <a:off x="4124960" y="6307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89207127-5EB8-4184-8A4D-36D7ED8F9C2D}"/>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5C3BFFAF-FD60-4710-950A-71BAD07DE091}"/>
            </a:ext>
          </a:extLst>
        </xdr:cNvPr>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6D411B57-D61F-4DC3-AF64-81B692DAD5F3}"/>
            </a:ext>
          </a:extLst>
        </xdr:cNvPr>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1E79A821-302F-4BA8-B537-EBB34F008558}"/>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3156ED25-52D3-429D-B43B-9C1DFF2A347B}"/>
            </a:ext>
          </a:extLst>
        </xdr:cNvPr>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488C4EA-5016-40BC-893E-96D8DA6072F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711E39E-F20E-4988-B496-8AB2DB90446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6B33754-EEC9-48ED-9414-40F20E08E13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000B4F-AA68-4E5D-ACAC-F1106A11C15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55B6BFE-079C-4892-A079-A845C1D60D1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109982</xdr:rowOff>
    </xdr:from>
    <xdr:to>
      <xdr:col>24</xdr:col>
      <xdr:colOff>114300</xdr:colOff>
      <xdr:row>37</xdr:row>
      <xdr:rowOff>40132</xdr:rowOff>
    </xdr:to>
    <xdr:sp macro="" textlink="">
      <xdr:nvSpPr>
        <xdr:cNvPr id="71" name="楕円 70">
          <a:extLst>
            <a:ext uri="{FF2B5EF4-FFF2-40B4-BE49-F238E27FC236}">
              <a16:creationId xmlns:a16="http://schemas.microsoft.com/office/drawing/2014/main" id="{E6098CD6-9D3A-4D13-83DE-3A14F017663A}"/>
            </a:ext>
          </a:extLst>
        </xdr:cNvPr>
        <xdr:cNvSpPr/>
      </xdr:nvSpPr>
      <xdr:spPr>
        <a:xfrm>
          <a:off x="4036060" y="61450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132859</xdr:rowOff>
    </xdr:from>
    <xdr:ext cx="405111" cy="259045"/>
    <xdr:sp macro="" textlink="">
      <xdr:nvSpPr>
        <xdr:cNvPr id="72" name="【道路】&#10;有形固定資産減価償却率該当値テキスト">
          <a:extLst>
            <a:ext uri="{FF2B5EF4-FFF2-40B4-BE49-F238E27FC236}">
              <a16:creationId xmlns:a16="http://schemas.microsoft.com/office/drawing/2014/main" id="{CDDBDCAE-4A64-4808-9283-CF6944751654}"/>
            </a:ext>
          </a:extLst>
        </xdr:cNvPr>
        <xdr:cNvSpPr txBox="1"/>
      </xdr:nvSpPr>
      <xdr:spPr>
        <a:xfrm>
          <a:off x="4124960" y="600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68834</xdr:rowOff>
    </xdr:from>
    <xdr:to>
      <xdr:col>20</xdr:col>
      <xdr:colOff>38100</xdr:colOff>
      <xdr:row>36</xdr:row>
      <xdr:rowOff>170434</xdr:rowOff>
    </xdr:to>
    <xdr:sp macro="" textlink="">
      <xdr:nvSpPr>
        <xdr:cNvPr id="73" name="楕円 72">
          <a:extLst>
            <a:ext uri="{FF2B5EF4-FFF2-40B4-BE49-F238E27FC236}">
              <a16:creationId xmlns:a16="http://schemas.microsoft.com/office/drawing/2014/main" id="{12AD7DB9-5E5F-45D0-B3F4-69AC727B4ABE}"/>
            </a:ext>
          </a:extLst>
        </xdr:cNvPr>
        <xdr:cNvSpPr/>
      </xdr:nvSpPr>
      <xdr:spPr>
        <a:xfrm>
          <a:off x="3312160" y="61038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119634</xdr:rowOff>
    </xdr:from>
    <xdr:to>
      <xdr:col>24</xdr:col>
      <xdr:colOff>63500</xdr:colOff>
      <xdr:row>36</xdr:row>
      <xdr:rowOff>160782</xdr:rowOff>
    </xdr:to>
    <xdr:cxnSp macro="">
      <xdr:nvCxnSpPr>
        <xdr:cNvPr id="74" name="直線コネクタ 73">
          <a:extLst>
            <a:ext uri="{FF2B5EF4-FFF2-40B4-BE49-F238E27FC236}">
              <a16:creationId xmlns:a16="http://schemas.microsoft.com/office/drawing/2014/main" id="{3B22F55B-BB80-45E1-A178-384AEB709A1A}"/>
            </a:ext>
          </a:extLst>
        </xdr:cNvPr>
        <xdr:cNvCxnSpPr/>
      </xdr:nvCxnSpPr>
      <xdr:spPr>
        <a:xfrm>
          <a:off x="3355340" y="6154674"/>
          <a:ext cx="7315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25400</xdr:rowOff>
    </xdr:from>
    <xdr:to>
      <xdr:col>15</xdr:col>
      <xdr:colOff>101600</xdr:colOff>
      <xdr:row>36</xdr:row>
      <xdr:rowOff>127000</xdr:rowOff>
    </xdr:to>
    <xdr:sp macro="" textlink="">
      <xdr:nvSpPr>
        <xdr:cNvPr id="75" name="楕円 74">
          <a:extLst>
            <a:ext uri="{FF2B5EF4-FFF2-40B4-BE49-F238E27FC236}">
              <a16:creationId xmlns:a16="http://schemas.microsoft.com/office/drawing/2014/main" id="{7DFAA1F8-7B89-4D3D-B006-C8968861EFD9}"/>
            </a:ext>
          </a:extLst>
        </xdr:cNvPr>
        <xdr:cNvSpPr/>
      </xdr:nvSpPr>
      <xdr:spPr>
        <a:xfrm>
          <a:off x="25146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76200</xdr:rowOff>
    </xdr:from>
    <xdr:to>
      <xdr:col>19</xdr:col>
      <xdr:colOff>177800</xdr:colOff>
      <xdr:row>36</xdr:row>
      <xdr:rowOff>119634</xdr:rowOff>
    </xdr:to>
    <xdr:cxnSp macro="">
      <xdr:nvCxnSpPr>
        <xdr:cNvPr id="76" name="直線コネクタ 75">
          <a:extLst>
            <a:ext uri="{FF2B5EF4-FFF2-40B4-BE49-F238E27FC236}">
              <a16:creationId xmlns:a16="http://schemas.microsoft.com/office/drawing/2014/main" id="{7553A2B7-CDA4-464E-BF8B-2655BC055AC6}"/>
            </a:ext>
          </a:extLst>
        </xdr:cNvPr>
        <xdr:cNvCxnSpPr/>
      </xdr:nvCxnSpPr>
      <xdr:spPr>
        <a:xfrm>
          <a:off x="2565400" y="6111240"/>
          <a:ext cx="78994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153416</xdr:rowOff>
    </xdr:from>
    <xdr:to>
      <xdr:col>10</xdr:col>
      <xdr:colOff>165100</xdr:colOff>
      <xdr:row>36</xdr:row>
      <xdr:rowOff>83566</xdr:rowOff>
    </xdr:to>
    <xdr:sp macro="" textlink="">
      <xdr:nvSpPr>
        <xdr:cNvPr id="77" name="楕円 76">
          <a:extLst>
            <a:ext uri="{FF2B5EF4-FFF2-40B4-BE49-F238E27FC236}">
              <a16:creationId xmlns:a16="http://schemas.microsoft.com/office/drawing/2014/main" id="{47963231-9A17-44B4-8D8D-2E0A0C8791F8}"/>
            </a:ext>
          </a:extLst>
        </xdr:cNvPr>
        <xdr:cNvSpPr/>
      </xdr:nvSpPr>
      <xdr:spPr>
        <a:xfrm>
          <a:off x="1739900" y="60208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32766</xdr:rowOff>
    </xdr:from>
    <xdr:to>
      <xdr:col>15</xdr:col>
      <xdr:colOff>50800</xdr:colOff>
      <xdr:row>36</xdr:row>
      <xdr:rowOff>76200</xdr:rowOff>
    </xdr:to>
    <xdr:cxnSp macro="">
      <xdr:nvCxnSpPr>
        <xdr:cNvPr id="78" name="直線コネクタ 77">
          <a:extLst>
            <a:ext uri="{FF2B5EF4-FFF2-40B4-BE49-F238E27FC236}">
              <a16:creationId xmlns:a16="http://schemas.microsoft.com/office/drawing/2014/main" id="{34E823EC-CA03-4086-8117-ED5A0C905CE8}"/>
            </a:ext>
          </a:extLst>
        </xdr:cNvPr>
        <xdr:cNvCxnSpPr/>
      </xdr:nvCxnSpPr>
      <xdr:spPr>
        <a:xfrm>
          <a:off x="1790700" y="6067806"/>
          <a:ext cx="7747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109982</xdr:rowOff>
    </xdr:from>
    <xdr:to>
      <xdr:col>6</xdr:col>
      <xdr:colOff>38100</xdr:colOff>
      <xdr:row>36</xdr:row>
      <xdr:rowOff>40132</xdr:rowOff>
    </xdr:to>
    <xdr:sp macro="" textlink="">
      <xdr:nvSpPr>
        <xdr:cNvPr id="79" name="楕円 78">
          <a:extLst>
            <a:ext uri="{FF2B5EF4-FFF2-40B4-BE49-F238E27FC236}">
              <a16:creationId xmlns:a16="http://schemas.microsoft.com/office/drawing/2014/main" id="{CE3144B3-F5E0-4696-9093-95F08F624895}"/>
            </a:ext>
          </a:extLst>
        </xdr:cNvPr>
        <xdr:cNvSpPr/>
      </xdr:nvSpPr>
      <xdr:spPr>
        <a:xfrm>
          <a:off x="965200" y="59773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160782</xdr:rowOff>
    </xdr:from>
    <xdr:to>
      <xdr:col>10</xdr:col>
      <xdr:colOff>114300</xdr:colOff>
      <xdr:row>36</xdr:row>
      <xdr:rowOff>32766</xdr:rowOff>
    </xdr:to>
    <xdr:cxnSp macro="">
      <xdr:nvCxnSpPr>
        <xdr:cNvPr id="80" name="直線コネクタ 79">
          <a:extLst>
            <a:ext uri="{FF2B5EF4-FFF2-40B4-BE49-F238E27FC236}">
              <a16:creationId xmlns:a16="http://schemas.microsoft.com/office/drawing/2014/main" id="{27E6B63F-9A6D-4E7D-89DE-22C67D052564}"/>
            </a:ext>
          </a:extLst>
        </xdr:cNvPr>
        <xdr:cNvCxnSpPr/>
      </xdr:nvCxnSpPr>
      <xdr:spPr>
        <a:xfrm>
          <a:off x="1008380" y="6028182"/>
          <a:ext cx="78232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F2937ED4-22E8-49A5-B834-514DFF1E8596}"/>
            </a:ext>
          </a:extLst>
        </xdr:cNvPr>
        <xdr:cNvSpPr txBox="1"/>
      </xdr:nvSpPr>
      <xdr:spPr>
        <a:xfrm>
          <a:off x="3170564" y="638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84F7D8DF-0C72-4DFC-B923-07E8551AFC27}"/>
            </a:ext>
          </a:extLst>
        </xdr:cNvPr>
        <xdr:cNvSpPr txBox="1"/>
      </xdr:nvSpPr>
      <xdr:spPr>
        <a:xfrm>
          <a:off x="2385704" y="6336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44EF343E-B936-42D1-86D8-960A68BCAB3F}"/>
            </a:ext>
          </a:extLst>
        </xdr:cNvPr>
        <xdr:cNvSpPr txBox="1"/>
      </xdr:nvSpPr>
      <xdr:spPr>
        <a:xfrm>
          <a:off x="1611004" y="628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5F0B4496-E280-4042-B91F-3795D5F900F8}"/>
            </a:ext>
          </a:extLst>
        </xdr:cNvPr>
        <xdr:cNvSpPr txBox="1"/>
      </xdr:nvSpPr>
      <xdr:spPr>
        <a:xfrm>
          <a:off x="8363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15511</xdr:rowOff>
    </xdr:from>
    <xdr:ext cx="405111" cy="259045"/>
    <xdr:sp macro="" textlink="">
      <xdr:nvSpPr>
        <xdr:cNvPr id="85" name="n_1mainValue【道路】&#10;有形固定資産減価償却率">
          <a:extLst>
            <a:ext uri="{FF2B5EF4-FFF2-40B4-BE49-F238E27FC236}">
              <a16:creationId xmlns:a16="http://schemas.microsoft.com/office/drawing/2014/main" id="{77C73E2C-864C-43F1-9867-A754C8BB5EB5}"/>
            </a:ext>
          </a:extLst>
        </xdr:cNvPr>
        <xdr:cNvSpPr txBox="1"/>
      </xdr:nvSpPr>
      <xdr:spPr>
        <a:xfrm>
          <a:off x="3170564" y="5882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143527</xdr:rowOff>
    </xdr:from>
    <xdr:ext cx="405111" cy="259045"/>
    <xdr:sp macro="" textlink="">
      <xdr:nvSpPr>
        <xdr:cNvPr id="86" name="n_2mainValue【道路】&#10;有形固定資産減価償却率">
          <a:extLst>
            <a:ext uri="{FF2B5EF4-FFF2-40B4-BE49-F238E27FC236}">
              <a16:creationId xmlns:a16="http://schemas.microsoft.com/office/drawing/2014/main" id="{DD71C54F-6C8B-45D1-AF47-F3F80C1B787D}"/>
            </a:ext>
          </a:extLst>
        </xdr:cNvPr>
        <xdr:cNvSpPr txBox="1"/>
      </xdr:nvSpPr>
      <xdr:spPr>
        <a:xfrm>
          <a:off x="238570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100093</xdr:rowOff>
    </xdr:from>
    <xdr:ext cx="405111" cy="259045"/>
    <xdr:sp macro="" textlink="">
      <xdr:nvSpPr>
        <xdr:cNvPr id="87" name="n_3mainValue【道路】&#10;有形固定資産減価償却率">
          <a:extLst>
            <a:ext uri="{FF2B5EF4-FFF2-40B4-BE49-F238E27FC236}">
              <a16:creationId xmlns:a16="http://schemas.microsoft.com/office/drawing/2014/main" id="{49886AFC-946E-44D9-973D-A202871E1F71}"/>
            </a:ext>
          </a:extLst>
        </xdr:cNvPr>
        <xdr:cNvSpPr txBox="1"/>
      </xdr:nvSpPr>
      <xdr:spPr>
        <a:xfrm>
          <a:off x="1611004" y="579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56659</xdr:rowOff>
    </xdr:from>
    <xdr:ext cx="405111" cy="259045"/>
    <xdr:sp macro="" textlink="">
      <xdr:nvSpPr>
        <xdr:cNvPr id="88" name="n_4mainValue【道路】&#10;有形固定資産減価償却率">
          <a:extLst>
            <a:ext uri="{FF2B5EF4-FFF2-40B4-BE49-F238E27FC236}">
              <a16:creationId xmlns:a16="http://schemas.microsoft.com/office/drawing/2014/main" id="{159E9486-AA89-4134-96E9-E603BCBEB658}"/>
            </a:ext>
          </a:extLst>
        </xdr:cNvPr>
        <xdr:cNvSpPr txBox="1"/>
      </xdr:nvSpPr>
      <xdr:spPr>
        <a:xfrm>
          <a:off x="836304" y="575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1E98CFB-A151-4473-BD8E-D4403BF46D7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7BBDAA1-4950-4B89-8C28-16F91FCB5C2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D512CC8-0EBC-445A-AE9E-5139CA0CC19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3B7DBE2-7D6C-4C68-8F9E-EDAF7D99AFF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1FE13FF-C583-4D99-990E-E25F9F2792A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03F471F-5F22-4923-B543-5A5A72EA321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CAADF37-53BF-4F7A-848D-F0EEE5F55E2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599DEF4-F61C-4F2C-A305-7DFD3D5541F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230C8EA2-1428-4FF3-8635-99BEED1022B9}"/>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7F19080-1E2A-4765-BF2B-E80D67C9966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B5979FA-E660-4873-9894-4870ECCD35BA}"/>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E65A698F-62E3-4043-8B89-D052855857FC}"/>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A1C98AF-0F93-490F-A575-41AA2344CB8D}"/>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4B4E48C2-6AF4-4C42-8138-626A90A894A7}"/>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77773E8-2E55-41B0-BC40-6C55FD83BF83}"/>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8702A31-DAD5-4815-9514-4549C51686A7}"/>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131689A-7013-4A48-BB94-5A7A249EA916}"/>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B1F543B-6A0F-4044-A235-F57AA5ACA289}"/>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BE7B1BE-3F40-4179-BCC3-C6C9E29F5D4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5665B7F-CF6F-4AFA-B4C2-3248CAB7C6AD}"/>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AED2BE6-7DFB-4DB5-B9AF-0B67B99E59B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EDFEAFED-2A8F-4981-9E22-C55F5B86EB40}"/>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47F08D6-9040-4FD6-AF54-862BC31068C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57FDF164-9E8D-4DD3-8C78-6C3AB6EAB7A1}"/>
            </a:ext>
          </a:extLst>
        </xdr:cNvPr>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BA972B99-FDF8-4AC6-B74C-F78E36CAE4FB}"/>
            </a:ext>
          </a:extLst>
        </xdr:cNvPr>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F30DA1A5-2543-4582-BAEE-F84D179E0739}"/>
            </a:ext>
          </a:extLst>
        </xdr:cNvPr>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FB583823-3B6B-4D8A-97C5-89CD08C16406}"/>
            </a:ext>
          </a:extLst>
        </xdr:cNvPr>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85344D08-BF5C-4A4E-9CBF-4C81540E9035}"/>
            </a:ext>
          </a:extLst>
        </xdr:cNvPr>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B2F3BF48-0224-4F8D-B0EC-08D0D70DECAF}"/>
            </a:ext>
          </a:extLst>
        </xdr:cNvPr>
        <xdr:cNvSpPr txBox="1"/>
      </xdr:nvSpPr>
      <xdr:spPr>
        <a:xfrm>
          <a:off x="9258300" y="6470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3382E481-33B0-410F-BE1B-227F144AAB5C}"/>
            </a:ext>
          </a:extLst>
        </xdr:cNvPr>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CF002467-34DB-4350-85F1-6AE6D521BA7F}"/>
            </a:ext>
          </a:extLst>
        </xdr:cNvPr>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AAEC274C-6ADD-4D70-8777-8F93B154343D}"/>
            </a:ext>
          </a:extLst>
        </xdr:cNvPr>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A5D0F604-6653-4943-952D-51B09ECBBAAC}"/>
            </a:ext>
          </a:extLst>
        </xdr:cNvPr>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970EBEE7-BBA0-40B3-AFC9-1E2C77220218}"/>
            </a:ext>
          </a:extLst>
        </xdr:cNvPr>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1EA87FF-0C2E-47B1-BAE8-E69A7B2EC8D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907A1FA-F610-45D7-B49B-EF1A1C6A819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6DE0D99-BE81-4830-A9B5-B7EF86910A5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F86A055-65EE-47F8-8E21-3B7B80E9FBD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FC0BD7C-B65D-4EB6-9BB1-3D376EB6D2A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61671</xdr:rowOff>
    </xdr:from>
    <xdr:to>
      <xdr:col>55</xdr:col>
      <xdr:colOff>50800</xdr:colOff>
      <xdr:row>40</xdr:row>
      <xdr:rowOff>163271</xdr:rowOff>
    </xdr:to>
    <xdr:sp macro="" textlink="">
      <xdr:nvSpPr>
        <xdr:cNvPr id="128" name="楕円 127">
          <a:extLst>
            <a:ext uri="{FF2B5EF4-FFF2-40B4-BE49-F238E27FC236}">
              <a16:creationId xmlns:a16="http://schemas.microsoft.com/office/drawing/2014/main" id="{A01CD035-47D8-48B6-8ABE-84FFF00F4D23}"/>
            </a:ext>
          </a:extLst>
        </xdr:cNvPr>
        <xdr:cNvSpPr/>
      </xdr:nvSpPr>
      <xdr:spPr>
        <a:xfrm>
          <a:off x="9192260" y="67672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40098</xdr:rowOff>
    </xdr:from>
    <xdr:ext cx="469744" cy="259045"/>
    <xdr:sp macro="" textlink="">
      <xdr:nvSpPr>
        <xdr:cNvPr id="129" name="【道路】&#10;一人当たり延長該当値テキスト">
          <a:extLst>
            <a:ext uri="{FF2B5EF4-FFF2-40B4-BE49-F238E27FC236}">
              <a16:creationId xmlns:a16="http://schemas.microsoft.com/office/drawing/2014/main" id="{B4E6CF2D-7147-4F7C-A52B-947F9B449C63}"/>
            </a:ext>
          </a:extLst>
        </xdr:cNvPr>
        <xdr:cNvSpPr txBox="1"/>
      </xdr:nvSpPr>
      <xdr:spPr>
        <a:xfrm>
          <a:off x="9258300" y="6745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61519</xdr:rowOff>
    </xdr:from>
    <xdr:to>
      <xdr:col>50</xdr:col>
      <xdr:colOff>165100</xdr:colOff>
      <xdr:row>40</xdr:row>
      <xdr:rowOff>163119</xdr:rowOff>
    </xdr:to>
    <xdr:sp macro="" textlink="">
      <xdr:nvSpPr>
        <xdr:cNvPr id="130" name="楕円 129">
          <a:extLst>
            <a:ext uri="{FF2B5EF4-FFF2-40B4-BE49-F238E27FC236}">
              <a16:creationId xmlns:a16="http://schemas.microsoft.com/office/drawing/2014/main" id="{6C8D2811-96C9-411B-BBF6-D7AE1454AF21}"/>
            </a:ext>
          </a:extLst>
        </xdr:cNvPr>
        <xdr:cNvSpPr/>
      </xdr:nvSpPr>
      <xdr:spPr>
        <a:xfrm>
          <a:off x="8445500" y="676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112319</xdr:rowOff>
    </xdr:from>
    <xdr:to>
      <xdr:col>55</xdr:col>
      <xdr:colOff>0</xdr:colOff>
      <xdr:row>40</xdr:row>
      <xdr:rowOff>112471</xdr:rowOff>
    </xdr:to>
    <xdr:cxnSp macro="">
      <xdr:nvCxnSpPr>
        <xdr:cNvPr id="131" name="直線コネクタ 130">
          <a:extLst>
            <a:ext uri="{FF2B5EF4-FFF2-40B4-BE49-F238E27FC236}">
              <a16:creationId xmlns:a16="http://schemas.microsoft.com/office/drawing/2014/main" id="{A506ABD8-7010-4742-A2BD-3F5E43613034}"/>
            </a:ext>
          </a:extLst>
        </xdr:cNvPr>
        <xdr:cNvCxnSpPr/>
      </xdr:nvCxnSpPr>
      <xdr:spPr>
        <a:xfrm>
          <a:off x="8496300" y="6817919"/>
          <a:ext cx="7239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62129</xdr:rowOff>
    </xdr:from>
    <xdr:to>
      <xdr:col>46</xdr:col>
      <xdr:colOff>38100</xdr:colOff>
      <xdr:row>40</xdr:row>
      <xdr:rowOff>163729</xdr:rowOff>
    </xdr:to>
    <xdr:sp macro="" textlink="">
      <xdr:nvSpPr>
        <xdr:cNvPr id="132" name="楕円 131">
          <a:extLst>
            <a:ext uri="{FF2B5EF4-FFF2-40B4-BE49-F238E27FC236}">
              <a16:creationId xmlns:a16="http://schemas.microsoft.com/office/drawing/2014/main" id="{F6FC5196-56A2-4C23-BAA7-04A3C9192D21}"/>
            </a:ext>
          </a:extLst>
        </xdr:cNvPr>
        <xdr:cNvSpPr/>
      </xdr:nvSpPr>
      <xdr:spPr>
        <a:xfrm>
          <a:off x="7670800" y="67677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112319</xdr:rowOff>
    </xdr:from>
    <xdr:to>
      <xdr:col>50</xdr:col>
      <xdr:colOff>114300</xdr:colOff>
      <xdr:row>40</xdr:row>
      <xdr:rowOff>112929</xdr:rowOff>
    </xdr:to>
    <xdr:cxnSp macro="">
      <xdr:nvCxnSpPr>
        <xdr:cNvPr id="133" name="直線コネクタ 132">
          <a:extLst>
            <a:ext uri="{FF2B5EF4-FFF2-40B4-BE49-F238E27FC236}">
              <a16:creationId xmlns:a16="http://schemas.microsoft.com/office/drawing/2014/main" id="{099AC909-DF0E-47CB-9E8C-66C938187E24}"/>
            </a:ext>
          </a:extLst>
        </xdr:cNvPr>
        <xdr:cNvCxnSpPr/>
      </xdr:nvCxnSpPr>
      <xdr:spPr>
        <a:xfrm flipV="1">
          <a:off x="7713980" y="6817919"/>
          <a:ext cx="78232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63347</xdr:rowOff>
    </xdr:from>
    <xdr:to>
      <xdr:col>41</xdr:col>
      <xdr:colOff>101600</xdr:colOff>
      <xdr:row>40</xdr:row>
      <xdr:rowOff>164947</xdr:rowOff>
    </xdr:to>
    <xdr:sp macro="" textlink="">
      <xdr:nvSpPr>
        <xdr:cNvPr id="134" name="楕円 133">
          <a:extLst>
            <a:ext uri="{FF2B5EF4-FFF2-40B4-BE49-F238E27FC236}">
              <a16:creationId xmlns:a16="http://schemas.microsoft.com/office/drawing/2014/main" id="{EEEE2241-DE83-4688-8126-449306EBF5B9}"/>
            </a:ext>
          </a:extLst>
        </xdr:cNvPr>
        <xdr:cNvSpPr/>
      </xdr:nvSpPr>
      <xdr:spPr>
        <a:xfrm>
          <a:off x="6873240" y="676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112929</xdr:rowOff>
    </xdr:from>
    <xdr:to>
      <xdr:col>45</xdr:col>
      <xdr:colOff>177800</xdr:colOff>
      <xdr:row>40</xdr:row>
      <xdr:rowOff>114147</xdr:rowOff>
    </xdr:to>
    <xdr:cxnSp macro="">
      <xdr:nvCxnSpPr>
        <xdr:cNvPr id="135" name="直線コネクタ 134">
          <a:extLst>
            <a:ext uri="{FF2B5EF4-FFF2-40B4-BE49-F238E27FC236}">
              <a16:creationId xmlns:a16="http://schemas.microsoft.com/office/drawing/2014/main" id="{5C248B77-3867-4958-B3EB-1DB46D98B089}"/>
            </a:ext>
          </a:extLst>
        </xdr:cNvPr>
        <xdr:cNvCxnSpPr/>
      </xdr:nvCxnSpPr>
      <xdr:spPr>
        <a:xfrm flipV="1">
          <a:off x="6924040" y="6818529"/>
          <a:ext cx="789940" cy="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62814</xdr:rowOff>
    </xdr:from>
    <xdr:to>
      <xdr:col>36</xdr:col>
      <xdr:colOff>165100</xdr:colOff>
      <xdr:row>40</xdr:row>
      <xdr:rowOff>164414</xdr:rowOff>
    </xdr:to>
    <xdr:sp macro="" textlink="">
      <xdr:nvSpPr>
        <xdr:cNvPr id="136" name="楕円 135">
          <a:extLst>
            <a:ext uri="{FF2B5EF4-FFF2-40B4-BE49-F238E27FC236}">
              <a16:creationId xmlns:a16="http://schemas.microsoft.com/office/drawing/2014/main" id="{6DD795FB-EA86-4407-95DA-844963212BD4}"/>
            </a:ext>
          </a:extLst>
        </xdr:cNvPr>
        <xdr:cNvSpPr/>
      </xdr:nvSpPr>
      <xdr:spPr>
        <a:xfrm>
          <a:off x="6098540" y="676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113614</xdr:rowOff>
    </xdr:from>
    <xdr:to>
      <xdr:col>41</xdr:col>
      <xdr:colOff>50800</xdr:colOff>
      <xdr:row>40</xdr:row>
      <xdr:rowOff>114147</xdr:rowOff>
    </xdr:to>
    <xdr:cxnSp macro="">
      <xdr:nvCxnSpPr>
        <xdr:cNvPr id="137" name="直線コネクタ 136">
          <a:extLst>
            <a:ext uri="{FF2B5EF4-FFF2-40B4-BE49-F238E27FC236}">
              <a16:creationId xmlns:a16="http://schemas.microsoft.com/office/drawing/2014/main" id="{54B389DC-06A8-4394-B95B-294EBE7393F7}"/>
            </a:ext>
          </a:extLst>
        </xdr:cNvPr>
        <xdr:cNvCxnSpPr/>
      </xdr:nvCxnSpPr>
      <xdr:spPr>
        <a:xfrm>
          <a:off x="6149340" y="6819214"/>
          <a:ext cx="7747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93C20FA5-4AD1-4165-B322-DCC3304B6686}"/>
            </a:ext>
          </a:extLst>
        </xdr:cNvPr>
        <xdr:cNvSpPr txBox="1"/>
      </xdr:nvSpPr>
      <xdr:spPr>
        <a:xfrm>
          <a:off x="8271587" y="64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5B0451E3-9701-4B1B-94CB-2629FB9B5595}"/>
            </a:ext>
          </a:extLst>
        </xdr:cNvPr>
        <xdr:cNvSpPr txBox="1"/>
      </xdr:nvSpPr>
      <xdr:spPr>
        <a:xfrm>
          <a:off x="7509587" y="640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51074AF0-8030-4C75-BB99-5DBFB924458F}"/>
            </a:ext>
          </a:extLst>
        </xdr:cNvPr>
        <xdr:cNvSpPr txBox="1"/>
      </xdr:nvSpPr>
      <xdr:spPr>
        <a:xfrm>
          <a:off x="6712027" y="640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379BAFD9-98A9-4609-935E-14D1828B3F27}"/>
            </a:ext>
          </a:extLst>
        </xdr:cNvPr>
        <xdr:cNvSpPr txBox="1"/>
      </xdr:nvSpPr>
      <xdr:spPr>
        <a:xfrm>
          <a:off x="5937327" y="638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154246</xdr:rowOff>
    </xdr:from>
    <xdr:ext cx="469744" cy="259045"/>
    <xdr:sp macro="" textlink="">
      <xdr:nvSpPr>
        <xdr:cNvPr id="142" name="n_1mainValue【道路】&#10;一人当たり延長">
          <a:extLst>
            <a:ext uri="{FF2B5EF4-FFF2-40B4-BE49-F238E27FC236}">
              <a16:creationId xmlns:a16="http://schemas.microsoft.com/office/drawing/2014/main" id="{B99E5799-160E-4F24-B5EB-AF6A9F9A696C}"/>
            </a:ext>
          </a:extLst>
        </xdr:cNvPr>
        <xdr:cNvSpPr txBox="1"/>
      </xdr:nvSpPr>
      <xdr:spPr>
        <a:xfrm>
          <a:off x="8271587" y="685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154856</xdr:rowOff>
    </xdr:from>
    <xdr:ext cx="469744" cy="259045"/>
    <xdr:sp macro="" textlink="">
      <xdr:nvSpPr>
        <xdr:cNvPr id="143" name="n_2mainValue【道路】&#10;一人当たり延長">
          <a:extLst>
            <a:ext uri="{FF2B5EF4-FFF2-40B4-BE49-F238E27FC236}">
              <a16:creationId xmlns:a16="http://schemas.microsoft.com/office/drawing/2014/main" id="{2C528F28-F230-4834-82D6-9AC65672A631}"/>
            </a:ext>
          </a:extLst>
        </xdr:cNvPr>
        <xdr:cNvSpPr txBox="1"/>
      </xdr:nvSpPr>
      <xdr:spPr>
        <a:xfrm>
          <a:off x="7509587" y="6860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156074</xdr:rowOff>
    </xdr:from>
    <xdr:ext cx="469744" cy="259045"/>
    <xdr:sp macro="" textlink="">
      <xdr:nvSpPr>
        <xdr:cNvPr id="144" name="n_3mainValue【道路】&#10;一人当たり延長">
          <a:extLst>
            <a:ext uri="{FF2B5EF4-FFF2-40B4-BE49-F238E27FC236}">
              <a16:creationId xmlns:a16="http://schemas.microsoft.com/office/drawing/2014/main" id="{844BDFA1-8A85-498A-8B8E-72BD585E1F15}"/>
            </a:ext>
          </a:extLst>
        </xdr:cNvPr>
        <xdr:cNvSpPr txBox="1"/>
      </xdr:nvSpPr>
      <xdr:spPr>
        <a:xfrm>
          <a:off x="6712027" y="686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155541</xdr:rowOff>
    </xdr:from>
    <xdr:ext cx="469744" cy="259045"/>
    <xdr:sp macro="" textlink="">
      <xdr:nvSpPr>
        <xdr:cNvPr id="145" name="n_4mainValue【道路】&#10;一人当たり延長">
          <a:extLst>
            <a:ext uri="{FF2B5EF4-FFF2-40B4-BE49-F238E27FC236}">
              <a16:creationId xmlns:a16="http://schemas.microsoft.com/office/drawing/2014/main" id="{59BCDE62-4569-4950-BF9D-D5800EBFBC64}"/>
            </a:ext>
          </a:extLst>
        </xdr:cNvPr>
        <xdr:cNvSpPr txBox="1"/>
      </xdr:nvSpPr>
      <xdr:spPr>
        <a:xfrm>
          <a:off x="5937327" y="686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5DF117C-BABF-4F54-B1FE-53885291069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71C8457-1668-46CD-94CB-E87BC9400CA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A9E45F8-6EFF-498C-B655-02773508794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48E69A9-442B-4F84-90F9-0398B14D34B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CB9D6AB-43ED-4C96-ABFF-0D0DABC3F1A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BBDE667-BC5E-48D0-939C-1A0DBCBEFF4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C196DA4-2FDA-450C-9706-057B9F8A668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C56A3E7-B850-4514-A5E1-BC9AF4E16D2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C66950F-1B07-42E2-9977-C70D8248465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D8C8060-79A2-4EDD-9E65-6BF66AF40A2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476AAA2-6B1A-4DAB-8796-D5A0216DCD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AE9CE85-85D6-4D0C-A8A0-F80081FD4184}"/>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CF0B24DB-B1B4-451F-BDD2-42E7EB5DF152}"/>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8F67993-593B-40E3-ABB8-89FFC289EFC1}"/>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E8AA0719-F1A0-427E-9217-7CF96CEA3D13}"/>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FD01E21-803A-411F-9EA9-8FD8098D360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C3F2A4D2-C723-42F3-8956-F232A6E4CD9D}"/>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8A621E91-5252-4DB4-A71D-92CA7A6FEC1F}"/>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B3C23EF-4E29-4AEA-934A-2848F32BD0C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130A505-F5D2-4E8A-833A-E8D6E48AF33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28A34AB8-A7DC-4E47-988C-176CFF0C1B04}"/>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7FF69CF-0200-4910-B2CD-D6CAA4C9832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6848E3C5-9FA0-4C4D-97DA-ED1B5CEB65CC}"/>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636AA71C-84DC-4205-B2AE-AC1FB01E11E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3D53606E-864F-428C-B1FF-2CEE2B6D7172}"/>
            </a:ext>
          </a:extLst>
        </xdr:cNvPr>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6FC91461-D652-4577-B844-E07ADFFAB258}"/>
            </a:ext>
          </a:extLst>
        </xdr:cNvPr>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457668C7-7942-4088-A562-218F132250B7}"/>
            </a:ext>
          </a:extLst>
        </xdr:cNvPr>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5C870F98-8E06-440B-BB8A-134E379CD66A}"/>
            </a:ext>
          </a:extLst>
        </xdr:cNvPr>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E416AC6E-9F7E-4C16-B53C-FA77950632CD}"/>
            </a:ext>
          </a:extLst>
        </xdr:cNvPr>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D2682424-ABDF-4B27-B5B7-FF7DEC522AF2}"/>
            </a:ext>
          </a:extLst>
        </xdr:cNvPr>
        <xdr:cNvSpPr txBox="1"/>
      </xdr:nvSpPr>
      <xdr:spPr>
        <a:xfrm>
          <a:off x="41249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B956AF19-4504-47DD-8C90-C96FE9B31B2F}"/>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0DEC32D9-8350-497A-8215-B3109AEC2E23}"/>
            </a:ext>
          </a:extLst>
        </xdr:cNvPr>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F45BEE29-06BE-4ACF-BD93-E496858E72E3}"/>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8B9A5E6C-EB7B-43FA-BF33-5E84153AB213}"/>
            </a:ext>
          </a:extLst>
        </xdr:cNvPr>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8A878C02-092B-48DD-A793-42718A6CA80D}"/>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526EE1E-A62F-43CB-ABBA-1529526FD96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87E13CA-1D1F-4E91-B605-274793F7864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152584E-5B21-4FBF-BE52-2DBFEA01A16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5208D28-5747-4B6A-86E0-76C7FD67167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3CBBEF1-E9E2-4363-A105-BB4B5F57E2B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40640</xdr:rowOff>
    </xdr:from>
    <xdr:to>
      <xdr:col>24</xdr:col>
      <xdr:colOff>114300</xdr:colOff>
      <xdr:row>58</xdr:row>
      <xdr:rowOff>142240</xdr:rowOff>
    </xdr:to>
    <xdr:sp macro="" textlink="">
      <xdr:nvSpPr>
        <xdr:cNvPr id="186" name="楕円 185">
          <a:extLst>
            <a:ext uri="{FF2B5EF4-FFF2-40B4-BE49-F238E27FC236}">
              <a16:creationId xmlns:a16="http://schemas.microsoft.com/office/drawing/2014/main" id="{8A550766-FF45-4099-99E2-F04F11728ADD}"/>
            </a:ext>
          </a:extLst>
        </xdr:cNvPr>
        <xdr:cNvSpPr/>
      </xdr:nvSpPr>
      <xdr:spPr>
        <a:xfrm>
          <a:off x="403606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63517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224DD44E-F12E-4DEA-A80C-471291333CD9}"/>
            </a:ext>
          </a:extLst>
        </xdr:cNvPr>
        <xdr:cNvSpPr txBox="1"/>
      </xdr:nvSpPr>
      <xdr:spPr>
        <a:xfrm>
          <a:off x="4124960"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8255</xdr:rowOff>
    </xdr:from>
    <xdr:to>
      <xdr:col>20</xdr:col>
      <xdr:colOff>38100</xdr:colOff>
      <xdr:row>58</xdr:row>
      <xdr:rowOff>109855</xdr:rowOff>
    </xdr:to>
    <xdr:sp macro="" textlink="">
      <xdr:nvSpPr>
        <xdr:cNvPr id="188" name="楕円 187">
          <a:extLst>
            <a:ext uri="{FF2B5EF4-FFF2-40B4-BE49-F238E27FC236}">
              <a16:creationId xmlns:a16="http://schemas.microsoft.com/office/drawing/2014/main" id="{F1E91485-E73F-4933-8762-6BCCDB9CBB60}"/>
            </a:ext>
          </a:extLst>
        </xdr:cNvPr>
        <xdr:cNvSpPr/>
      </xdr:nvSpPr>
      <xdr:spPr>
        <a:xfrm>
          <a:off x="3312160" y="9731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59055</xdr:rowOff>
    </xdr:from>
    <xdr:to>
      <xdr:col>24</xdr:col>
      <xdr:colOff>63500</xdr:colOff>
      <xdr:row>58</xdr:row>
      <xdr:rowOff>91440</xdr:rowOff>
    </xdr:to>
    <xdr:cxnSp macro="">
      <xdr:nvCxnSpPr>
        <xdr:cNvPr id="189" name="直線コネクタ 188">
          <a:extLst>
            <a:ext uri="{FF2B5EF4-FFF2-40B4-BE49-F238E27FC236}">
              <a16:creationId xmlns:a16="http://schemas.microsoft.com/office/drawing/2014/main" id="{BD96593D-FAC5-48CC-B607-FC7CEB0E6C46}"/>
            </a:ext>
          </a:extLst>
        </xdr:cNvPr>
        <xdr:cNvCxnSpPr/>
      </xdr:nvCxnSpPr>
      <xdr:spPr>
        <a:xfrm>
          <a:off x="3355340" y="978217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17780</xdr:rowOff>
    </xdr:from>
    <xdr:to>
      <xdr:col>15</xdr:col>
      <xdr:colOff>101600</xdr:colOff>
      <xdr:row>58</xdr:row>
      <xdr:rowOff>119380</xdr:rowOff>
    </xdr:to>
    <xdr:sp macro="" textlink="">
      <xdr:nvSpPr>
        <xdr:cNvPr id="190" name="楕円 189">
          <a:extLst>
            <a:ext uri="{FF2B5EF4-FFF2-40B4-BE49-F238E27FC236}">
              <a16:creationId xmlns:a16="http://schemas.microsoft.com/office/drawing/2014/main" id="{95A7BA48-99A5-486A-9B84-C51EEE9B95F8}"/>
            </a:ext>
          </a:extLst>
        </xdr:cNvPr>
        <xdr:cNvSpPr/>
      </xdr:nvSpPr>
      <xdr:spPr>
        <a:xfrm>
          <a:off x="25146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59055</xdr:rowOff>
    </xdr:from>
    <xdr:to>
      <xdr:col>19</xdr:col>
      <xdr:colOff>177800</xdr:colOff>
      <xdr:row>58</xdr:row>
      <xdr:rowOff>68580</xdr:rowOff>
    </xdr:to>
    <xdr:cxnSp macro="">
      <xdr:nvCxnSpPr>
        <xdr:cNvPr id="191" name="直線コネクタ 190">
          <a:extLst>
            <a:ext uri="{FF2B5EF4-FFF2-40B4-BE49-F238E27FC236}">
              <a16:creationId xmlns:a16="http://schemas.microsoft.com/office/drawing/2014/main" id="{486175C3-ED43-4118-8DA6-6C6E4F9B07B8}"/>
            </a:ext>
          </a:extLst>
        </xdr:cNvPr>
        <xdr:cNvCxnSpPr/>
      </xdr:nvCxnSpPr>
      <xdr:spPr>
        <a:xfrm flipV="1">
          <a:off x="2565400" y="9782175"/>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8255</xdr:rowOff>
    </xdr:from>
    <xdr:to>
      <xdr:col>10</xdr:col>
      <xdr:colOff>165100</xdr:colOff>
      <xdr:row>58</xdr:row>
      <xdr:rowOff>109855</xdr:rowOff>
    </xdr:to>
    <xdr:sp macro="" textlink="">
      <xdr:nvSpPr>
        <xdr:cNvPr id="192" name="楕円 191">
          <a:extLst>
            <a:ext uri="{FF2B5EF4-FFF2-40B4-BE49-F238E27FC236}">
              <a16:creationId xmlns:a16="http://schemas.microsoft.com/office/drawing/2014/main" id="{B16CFFC7-237D-48AD-B012-3A45A90D87E1}"/>
            </a:ext>
          </a:extLst>
        </xdr:cNvPr>
        <xdr:cNvSpPr/>
      </xdr:nvSpPr>
      <xdr:spPr>
        <a:xfrm>
          <a:off x="1739900" y="973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59055</xdr:rowOff>
    </xdr:from>
    <xdr:to>
      <xdr:col>15</xdr:col>
      <xdr:colOff>50800</xdr:colOff>
      <xdr:row>58</xdr:row>
      <xdr:rowOff>68580</xdr:rowOff>
    </xdr:to>
    <xdr:cxnSp macro="">
      <xdr:nvCxnSpPr>
        <xdr:cNvPr id="193" name="直線コネクタ 192">
          <a:extLst>
            <a:ext uri="{FF2B5EF4-FFF2-40B4-BE49-F238E27FC236}">
              <a16:creationId xmlns:a16="http://schemas.microsoft.com/office/drawing/2014/main" id="{88C15D24-9DF5-431E-8CBA-3CAF1D514DBF}"/>
            </a:ext>
          </a:extLst>
        </xdr:cNvPr>
        <xdr:cNvCxnSpPr/>
      </xdr:nvCxnSpPr>
      <xdr:spPr>
        <a:xfrm>
          <a:off x="1790700" y="9782175"/>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4445</xdr:rowOff>
    </xdr:from>
    <xdr:to>
      <xdr:col>6</xdr:col>
      <xdr:colOff>38100</xdr:colOff>
      <xdr:row>58</xdr:row>
      <xdr:rowOff>106045</xdr:rowOff>
    </xdr:to>
    <xdr:sp macro="" textlink="">
      <xdr:nvSpPr>
        <xdr:cNvPr id="194" name="楕円 193">
          <a:extLst>
            <a:ext uri="{FF2B5EF4-FFF2-40B4-BE49-F238E27FC236}">
              <a16:creationId xmlns:a16="http://schemas.microsoft.com/office/drawing/2014/main" id="{E134393E-3E8E-4B60-B8B3-4E6C28CF6AB5}"/>
            </a:ext>
          </a:extLst>
        </xdr:cNvPr>
        <xdr:cNvSpPr/>
      </xdr:nvSpPr>
      <xdr:spPr>
        <a:xfrm>
          <a:off x="965200" y="97275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55245</xdr:rowOff>
    </xdr:from>
    <xdr:to>
      <xdr:col>10</xdr:col>
      <xdr:colOff>114300</xdr:colOff>
      <xdr:row>58</xdr:row>
      <xdr:rowOff>59055</xdr:rowOff>
    </xdr:to>
    <xdr:cxnSp macro="">
      <xdr:nvCxnSpPr>
        <xdr:cNvPr id="195" name="直線コネクタ 194">
          <a:extLst>
            <a:ext uri="{FF2B5EF4-FFF2-40B4-BE49-F238E27FC236}">
              <a16:creationId xmlns:a16="http://schemas.microsoft.com/office/drawing/2014/main" id="{BE6EFCEF-8918-4134-81A6-10182277AA69}"/>
            </a:ext>
          </a:extLst>
        </xdr:cNvPr>
        <xdr:cNvCxnSpPr/>
      </xdr:nvCxnSpPr>
      <xdr:spPr>
        <a:xfrm>
          <a:off x="1008380" y="977836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9CFA408D-B062-4FAB-94A4-D5B41DD85434}"/>
            </a:ext>
          </a:extLst>
        </xdr:cNvPr>
        <xdr:cNvSpPr txBox="1"/>
      </xdr:nvSpPr>
      <xdr:spPr>
        <a:xfrm>
          <a:off x="317056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BC45FD51-AD93-419C-A165-D0276C616CDF}"/>
            </a:ext>
          </a:extLst>
        </xdr:cNvPr>
        <xdr:cNvSpPr txBox="1"/>
      </xdr:nvSpPr>
      <xdr:spPr>
        <a:xfrm>
          <a:off x="23857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CB7FA31A-3254-4A26-B4C5-52D6E602C5D4}"/>
            </a:ext>
          </a:extLst>
        </xdr:cNvPr>
        <xdr:cNvSpPr txBox="1"/>
      </xdr:nvSpPr>
      <xdr:spPr>
        <a:xfrm>
          <a:off x="161100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88E70739-D7E8-4D22-84E3-7EB474031EFB}"/>
            </a:ext>
          </a:extLst>
        </xdr:cNvPr>
        <xdr:cNvSpPr txBox="1"/>
      </xdr:nvSpPr>
      <xdr:spPr>
        <a:xfrm>
          <a:off x="8363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126382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56E5ED44-D251-4E1B-B714-88F580EDF5F9}"/>
            </a:ext>
          </a:extLst>
        </xdr:cNvPr>
        <xdr:cNvSpPr txBox="1"/>
      </xdr:nvSpPr>
      <xdr:spPr>
        <a:xfrm>
          <a:off x="3170564"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135907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DE7FE2A8-1D58-4182-9451-9753103C9416}"/>
            </a:ext>
          </a:extLst>
        </xdr:cNvPr>
        <xdr:cNvSpPr txBox="1"/>
      </xdr:nvSpPr>
      <xdr:spPr>
        <a:xfrm>
          <a:off x="238570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126382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0F4E1858-1D40-4B56-BC01-54FF7D4E81E9}"/>
            </a:ext>
          </a:extLst>
        </xdr:cNvPr>
        <xdr:cNvSpPr txBox="1"/>
      </xdr:nvSpPr>
      <xdr:spPr>
        <a:xfrm>
          <a:off x="1611004"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122572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E84B8C8B-198B-4A3E-BB20-D0FCEC4AD17A}"/>
            </a:ext>
          </a:extLst>
        </xdr:cNvPr>
        <xdr:cNvSpPr txBox="1"/>
      </xdr:nvSpPr>
      <xdr:spPr>
        <a:xfrm>
          <a:off x="836304" y="951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10B4E69F-3654-4B9C-82A3-A7D3AFB010F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E346E4CF-8934-4F6C-B457-CED0A524027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7C1B16D8-0C48-4C42-8FA6-CE5A6E7DF42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70ACCF3F-C894-42F4-80C1-21AA661CCFA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06D5CE1-075C-4E42-89B0-14DCCDC4608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6979C5CF-2F56-4F07-AA18-07DDB29E2DD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6AF4429-C7ED-4026-BF75-240E6FD3124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1F9DDF41-289E-4A69-B3D8-E76E968681D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BC2FC34-AD67-4FDF-ACA8-FE98C0C4A3A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F1909FA-1868-4533-861F-2F653A1AC8F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DC95B1F9-8457-4440-AD6B-A56B9D037C61}"/>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E3B8DA56-D918-465F-99DE-812BCA7022C8}"/>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D6EBA8FD-CC06-4EE0-AC70-6B2A8D6FE89B}"/>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702CEDBB-27A7-46F3-AFAA-B5C0968082AB}"/>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28DDF9A6-DAC4-4C00-AC6A-37560A565CFF}"/>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6877F991-449B-426A-B03C-39D6E8C2807D}"/>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6CDC4DF8-A378-4E07-93AB-EE8FE2A37A5F}"/>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39D5D1F0-20F7-4A2F-9E0D-C9354EFE5605}"/>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FE9B1A31-DA71-4719-8D95-D7A8F36CDB49}"/>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06791D7F-A336-4EF6-8471-C213576BC715}"/>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EE6CC30-3B8C-41D8-BB82-49E592A53817}"/>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696A9B11-2F9C-4F5F-98A2-CAE88773B940}"/>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C7DFDDF8-DB97-4F51-8090-FED728C48E6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81173CB7-DD42-4C6A-BCD9-67862EEFFDFB}"/>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143570B2-98FE-4046-B4A8-873F37DDEE7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D0E4DFDD-A4C0-4EC7-A7C3-64245FACF079}"/>
            </a:ext>
          </a:extLst>
        </xdr:cNvPr>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C53AA489-CC40-43C0-89D3-88CA0C76D145}"/>
            </a:ext>
          </a:extLst>
        </xdr:cNvPr>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5924947B-B34D-4D7E-BB01-687B1AFFAA57}"/>
            </a:ext>
          </a:extLst>
        </xdr:cNvPr>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E4095A3F-D88F-42F5-8B13-61B22776BE8B}"/>
            </a:ext>
          </a:extLst>
        </xdr:cNvPr>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DA268103-F55E-46A6-9E76-77A26C9827DE}"/>
            </a:ext>
          </a:extLst>
        </xdr:cNvPr>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DA5D1860-EC2E-482A-A58A-BCBA361AEDB1}"/>
            </a:ext>
          </a:extLst>
        </xdr:cNvPr>
        <xdr:cNvSpPr txBox="1"/>
      </xdr:nvSpPr>
      <xdr:spPr>
        <a:xfrm>
          <a:off x="9258300" y="10475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6701EA3F-8ED3-45D2-ABD2-FCAC464E91A0}"/>
            </a:ext>
          </a:extLst>
        </xdr:cNvPr>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DD5549D5-DCB3-4B49-8DF2-EAAD5891E490}"/>
            </a:ext>
          </a:extLst>
        </xdr:cNvPr>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5B96CF57-0D83-4041-86EF-6F40480A3AD2}"/>
            </a:ext>
          </a:extLst>
        </xdr:cNvPr>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ADA8B85F-3811-4251-B023-8AF11B0E4E76}"/>
            </a:ext>
          </a:extLst>
        </xdr:cNvPr>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CF6F982E-2A22-48E5-A406-06FF95FBD6C4}"/>
            </a:ext>
          </a:extLst>
        </xdr:cNvPr>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0E72969-CCF3-46B2-82CB-B035D600A02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3522245-960E-4015-BD4C-68A1FFD4CB3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438D7C1-153D-4CCD-BD99-C4AC9EB230D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8B2B9D7-7839-4D73-9BBF-2BA03920C28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3B034D6-E231-4115-9B83-98B914A053D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31500</xdr:rowOff>
    </xdr:from>
    <xdr:to>
      <xdr:col>55</xdr:col>
      <xdr:colOff>50800</xdr:colOff>
      <xdr:row>62</xdr:row>
      <xdr:rowOff>133100</xdr:rowOff>
    </xdr:to>
    <xdr:sp macro="" textlink="">
      <xdr:nvSpPr>
        <xdr:cNvPr id="245" name="楕円 244">
          <a:extLst>
            <a:ext uri="{FF2B5EF4-FFF2-40B4-BE49-F238E27FC236}">
              <a16:creationId xmlns:a16="http://schemas.microsoft.com/office/drawing/2014/main" id="{C11B7769-B1E1-42FE-9551-FB2257984B48}"/>
            </a:ext>
          </a:extLst>
        </xdr:cNvPr>
        <xdr:cNvSpPr/>
      </xdr:nvSpPr>
      <xdr:spPr>
        <a:xfrm>
          <a:off x="9192260" y="10425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54377</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AD249960-2680-4074-866C-A65009DAAF2D}"/>
            </a:ext>
          </a:extLst>
        </xdr:cNvPr>
        <xdr:cNvSpPr txBox="1"/>
      </xdr:nvSpPr>
      <xdr:spPr>
        <a:xfrm>
          <a:off x="9258300" y="10280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30921</xdr:rowOff>
    </xdr:from>
    <xdr:to>
      <xdr:col>50</xdr:col>
      <xdr:colOff>165100</xdr:colOff>
      <xdr:row>62</xdr:row>
      <xdr:rowOff>132521</xdr:rowOff>
    </xdr:to>
    <xdr:sp macro="" textlink="">
      <xdr:nvSpPr>
        <xdr:cNvPr id="247" name="楕円 246">
          <a:extLst>
            <a:ext uri="{FF2B5EF4-FFF2-40B4-BE49-F238E27FC236}">
              <a16:creationId xmlns:a16="http://schemas.microsoft.com/office/drawing/2014/main" id="{5A7F2356-4DA3-4811-AB29-728D64F83DE5}"/>
            </a:ext>
          </a:extLst>
        </xdr:cNvPr>
        <xdr:cNvSpPr/>
      </xdr:nvSpPr>
      <xdr:spPr>
        <a:xfrm>
          <a:off x="8445500" y="1042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81721</xdr:rowOff>
    </xdr:from>
    <xdr:to>
      <xdr:col>55</xdr:col>
      <xdr:colOff>0</xdr:colOff>
      <xdr:row>62</xdr:row>
      <xdr:rowOff>82300</xdr:rowOff>
    </xdr:to>
    <xdr:cxnSp macro="">
      <xdr:nvCxnSpPr>
        <xdr:cNvPr id="248" name="直線コネクタ 247">
          <a:extLst>
            <a:ext uri="{FF2B5EF4-FFF2-40B4-BE49-F238E27FC236}">
              <a16:creationId xmlns:a16="http://schemas.microsoft.com/office/drawing/2014/main" id="{24B88DF9-72D2-4AEC-A152-CC3DEB271BA1}"/>
            </a:ext>
          </a:extLst>
        </xdr:cNvPr>
        <xdr:cNvCxnSpPr/>
      </xdr:nvCxnSpPr>
      <xdr:spPr>
        <a:xfrm>
          <a:off x="8496300" y="10475401"/>
          <a:ext cx="723900" cy="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50623</xdr:rowOff>
    </xdr:from>
    <xdr:to>
      <xdr:col>46</xdr:col>
      <xdr:colOff>38100</xdr:colOff>
      <xdr:row>62</xdr:row>
      <xdr:rowOff>152223</xdr:rowOff>
    </xdr:to>
    <xdr:sp macro="" textlink="">
      <xdr:nvSpPr>
        <xdr:cNvPr id="249" name="楕円 248">
          <a:extLst>
            <a:ext uri="{FF2B5EF4-FFF2-40B4-BE49-F238E27FC236}">
              <a16:creationId xmlns:a16="http://schemas.microsoft.com/office/drawing/2014/main" id="{3B43ECA6-AD39-4108-B300-52995D67ACB4}"/>
            </a:ext>
          </a:extLst>
        </xdr:cNvPr>
        <xdr:cNvSpPr/>
      </xdr:nvSpPr>
      <xdr:spPr>
        <a:xfrm>
          <a:off x="7670800" y="104443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81721</xdr:rowOff>
    </xdr:from>
    <xdr:to>
      <xdr:col>50</xdr:col>
      <xdr:colOff>114300</xdr:colOff>
      <xdr:row>62</xdr:row>
      <xdr:rowOff>101423</xdr:rowOff>
    </xdr:to>
    <xdr:cxnSp macro="">
      <xdr:nvCxnSpPr>
        <xdr:cNvPr id="250" name="直線コネクタ 249">
          <a:extLst>
            <a:ext uri="{FF2B5EF4-FFF2-40B4-BE49-F238E27FC236}">
              <a16:creationId xmlns:a16="http://schemas.microsoft.com/office/drawing/2014/main" id="{1839D1E1-F2B4-43DD-8646-70F23F694152}"/>
            </a:ext>
          </a:extLst>
        </xdr:cNvPr>
        <xdr:cNvCxnSpPr/>
      </xdr:nvCxnSpPr>
      <xdr:spPr>
        <a:xfrm flipV="1">
          <a:off x="7713980" y="10475401"/>
          <a:ext cx="782320" cy="1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61704</xdr:rowOff>
    </xdr:from>
    <xdr:to>
      <xdr:col>41</xdr:col>
      <xdr:colOff>101600</xdr:colOff>
      <xdr:row>62</xdr:row>
      <xdr:rowOff>163304</xdr:rowOff>
    </xdr:to>
    <xdr:sp macro="" textlink="">
      <xdr:nvSpPr>
        <xdr:cNvPr id="251" name="楕円 250">
          <a:extLst>
            <a:ext uri="{FF2B5EF4-FFF2-40B4-BE49-F238E27FC236}">
              <a16:creationId xmlns:a16="http://schemas.microsoft.com/office/drawing/2014/main" id="{F8F44F37-017F-4ABF-B8B5-356FDA852EEA}"/>
            </a:ext>
          </a:extLst>
        </xdr:cNvPr>
        <xdr:cNvSpPr/>
      </xdr:nvSpPr>
      <xdr:spPr>
        <a:xfrm>
          <a:off x="6873240" y="1045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101423</xdr:rowOff>
    </xdr:from>
    <xdr:to>
      <xdr:col>45</xdr:col>
      <xdr:colOff>177800</xdr:colOff>
      <xdr:row>62</xdr:row>
      <xdr:rowOff>112504</xdr:rowOff>
    </xdr:to>
    <xdr:cxnSp macro="">
      <xdr:nvCxnSpPr>
        <xdr:cNvPr id="252" name="直線コネクタ 251">
          <a:extLst>
            <a:ext uri="{FF2B5EF4-FFF2-40B4-BE49-F238E27FC236}">
              <a16:creationId xmlns:a16="http://schemas.microsoft.com/office/drawing/2014/main" id="{E408D4BA-7808-436F-993C-097595A354D6}"/>
            </a:ext>
          </a:extLst>
        </xdr:cNvPr>
        <xdr:cNvCxnSpPr/>
      </xdr:nvCxnSpPr>
      <xdr:spPr>
        <a:xfrm flipV="1">
          <a:off x="6924040" y="10495103"/>
          <a:ext cx="789940" cy="1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73196</xdr:rowOff>
    </xdr:from>
    <xdr:to>
      <xdr:col>36</xdr:col>
      <xdr:colOff>165100</xdr:colOff>
      <xdr:row>63</xdr:row>
      <xdr:rowOff>3346</xdr:rowOff>
    </xdr:to>
    <xdr:sp macro="" textlink="">
      <xdr:nvSpPr>
        <xdr:cNvPr id="253" name="楕円 252">
          <a:extLst>
            <a:ext uri="{FF2B5EF4-FFF2-40B4-BE49-F238E27FC236}">
              <a16:creationId xmlns:a16="http://schemas.microsoft.com/office/drawing/2014/main" id="{89B30362-D907-4358-AE32-7E6FCD2236DC}"/>
            </a:ext>
          </a:extLst>
        </xdr:cNvPr>
        <xdr:cNvSpPr/>
      </xdr:nvSpPr>
      <xdr:spPr>
        <a:xfrm>
          <a:off x="6098540" y="10466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112504</xdr:rowOff>
    </xdr:from>
    <xdr:to>
      <xdr:col>41</xdr:col>
      <xdr:colOff>50800</xdr:colOff>
      <xdr:row>62</xdr:row>
      <xdr:rowOff>123996</xdr:rowOff>
    </xdr:to>
    <xdr:cxnSp macro="">
      <xdr:nvCxnSpPr>
        <xdr:cNvPr id="254" name="直線コネクタ 253">
          <a:extLst>
            <a:ext uri="{FF2B5EF4-FFF2-40B4-BE49-F238E27FC236}">
              <a16:creationId xmlns:a16="http://schemas.microsoft.com/office/drawing/2014/main" id="{53C0BFA9-B4E6-464F-AE65-4ECE819E2FB0}"/>
            </a:ext>
          </a:extLst>
        </xdr:cNvPr>
        <xdr:cNvCxnSpPr/>
      </xdr:nvCxnSpPr>
      <xdr:spPr>
        <a:xfrm flipV="1">
          <a:off x="6149340" y="10506184"/>
          <a:ext cx="774700" cy="11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428B682D-15D5-4B96-90F5-2C1DDDD4988B}"/>
            </a:ext>
          </a:extLst>
        </xdr:cNvPr>
        <xdr:cNvSpPr txBox="1"/>
      </xdr:nvSpPr>
      <xdr:spPr>
        <a:xfrm>
          <a:off x="8239271" y="1058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232761C6-4232-4202-A39E-BD86633C563B}"/>
            </a:ext>
          </a:extLst>
        </xdr:cNvPr>
        <xdr:cNvSpPr txBox="1"/>
      </xdr:nvSpPr>
      <xdr:spPr>
        <a:xfrm>
          <a:off x="7477271" y="1058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FDB09544-32F7-4395-9EFD-ACA0C4A237C8}"/>
            </a:ext>
          </a:extLst>
        </xdr:cNvPr>
        <xdr:cNvSpPr txBox="1"/>
      </xdr:nvSpPr>
      <xdr:spPr>
        <a:xfrm>
          <a:off x="6702571" y="1059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10332DBB-4109-4E32-80B4-790036FC3510}"/>
            </a:ext>
          </a:extLst>
        </xdr:cNvPr>
        <xdr:cNvSpPr txBox="1"/>
      </xdr:nvSpPr>
      <xdr:spPr>
        <a:xfrm>
          <a:off x="5905011" y="1059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149048</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67BFC051-27AE-48BD-A4B4-F5379AB68B31}"/>
            </a:ext>
          </a:extLst>
        </xdr:cNvPr>
        <xdr:cNvSpPr txBox="1"/>
      </xdr:nvSpPr>
      <xdr:spPr>
        <a:xfrm>
          <a:off x="8214575" y="10207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168750</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487D2C2-3B87-403A-AA6C-2194ED628269}"/>
            </a:ext>
          </a:extLst>
        </xdr:cNvPr>
        <xdr:cNvSpPr txBox="1"/>
      </xdr:nvSpPr>
      <xdr:spPr>
        <a:xfrm>
          <a:off x="7444955" y="10227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8381</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E39F88D9-90DA-4CFD-911D-F66587E49C69}"/>
            </a:ext>
          </a:extLst>
        </xdr:cNvPr>
        <xdr:cNvSpPr txBox="1"/>
      </xdr:nvSpPr>
      <xdr:spPr>
        <a:xfrm>
          <a:off x="6670255" y="1023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19873</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A49F3B7E-B43C-4B1C-9D95-C1F629CC3DDE}"/>
            </a:ext>
          </a:extLst>
        </xdr:cNvPr>
        <xdr:cNvSpPr txBox="1"/>
      </xdr:nvSpPr>
      <xdr:spPr>
        <a:xfrm>
          <a:off x="5872695" y="10245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E82F333C-626E-4FBF-B468-654C96286BC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2922184E-40F3-4FD0-B3E7-ACB9D88F538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174C1B79-5ABE-405C-B7F5-2A902FDF0ED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4E730353-9275-49A5-B113-00639BFDF1F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C6DA7B4-B009-491D-B2C1-452206BD5A4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01DBC2D-5D95-41D0-BDAF-4B2FC07971E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4DF6CAD-3808-46B9-9101-D8947A803AE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2813F1B-AEA3-4CA4-ADD3-D1ADD851C18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88250DEE-8732-41E3-B30D-90AEA1FE560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8D10CBE9-7648-421C-BF72-2965AD21C60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2E8F6696-DCA3-4708-89A4-75758B4FDAD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3A931B60-9E39-45FE-9694-8C929608FA85}"/>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696CC01-909E-4985-B51F-25D2250C2159}"/>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64442302-2B3F-4E95-87EF-FF5560843291}"/>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21A8593D-0C90-4EDE-9315-601FF23C7A0C}"/>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4953B2EA-8D37-422C-B5F8-9C702265F7B3}"/>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6A1C931A-6DAD-4E11-85BC-D843961545B2}"/>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ADA7156F-B129-42F7-9902-46655F5DCEBD}"/>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734B1BBE-4B4B-4793-B562-20515DA5C5FA}"/>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885088AC-C29F-4FCF-AB25-09C34CAE0C90}"/>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AE9C7F90-DD63-4311-A5DC-0A71D703D5D9}"/>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1ADE1B55-BD7F-434C-8662-B56F52992354}"/>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C86C95A5-6615-4D0A-8F6F-AB0C47FF44B6}"/>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70D8B4CD-843D-467C-917C-6B0D2D709F8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02482C1-273B-46D4-8FDB-D04330D951EB}"/>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6AEAC456-4F90-4314-A82F-31D13C2C8500}"/>
            </a:ext>
          </a:extLst>
        </xdr:cNvPr>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45A049DE-E6C0-4C1E-8584-64B85796FE40}"/>
            </a:ext>
          </a:extLst>
        </xdr:cNvPr>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F4000C50-EC42-4BAC-A070-78946E1C3CBA}"/>
            </a:ext>
          </a:extLst>
        </xdr:cNvPr>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B078DC2-7E61-481A-882A-8F69A36DCBC8}"/>
            </a:ext>
          </a:extLst>
        </xdr:cNvPr>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0E70BCCC-30BF-489C-8D73-C7A22D21EA98}"/>
            </a:ext>
          </a:extLst>
        </xdr:cNvPr>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A1C32DD-90CC-4162-9DA7-921890F866BE}"/>
            </a:ext>
          </a:extLst>
        </xdr:cNvPr>
        <xdr:cNvSpPr txBox="1"/>
      </xdr:nvSpPr>
      <xdr:spPr>
        <a:xfrm>
          <a:off x="4124960" y="138170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CAD4FDEA-F652-4B9B-B598-A2715988BDF2}"/>
            </a:ext>
          </a:extLst>
        </xdr:cNvPr>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A5FF83E1-ABE8-408E-A0F9-0C8D4C191F3A}"/>
            </a:ext>
          </a:extLst>
        </xdr:cNvPr>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F1B89C31-0514-44DA-BAF5-53E5548ED4AE}"/>
            </a:ext>
          </a:extLst>
        </xdr:cNvPr>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CB065E37-498B-4CBB-81A9-49D66CF44964}"/>
            </a:ext>
          </a:extLst>
        </xdr:cNvPr>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9826AB59-61BD-4D52-A907-08CE82413E81}"/>
            </a:ext>
          </a:extLst>
        </xdr:cNvPr>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D7DAEF1-2DFA-4107-9A11-766E9B3C912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BBA3652-C1BC-43C2-ACE1-AEE41A4E982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B13E96F-2825-4662-A930-457625A8ECC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86E4E42-8819-4C71-A573-576E49B3285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4345256-BCB8-406E-89D9-EDBFAB17847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6894</xdr:rowOff>
    </xdr:from>
    <xdr:to>
      <xdr:col>24</xdr:col>
      <xdr:colOff>114300</xdr:colOff>
      <xdr:row>86</xdr:row>
      <xdr:rowOff>108494</xdr:rowOff>
    </xdr:to>
    <xdr:sp macro="" textlink="">
      <xdr:nvSpPr>
        <xdr:cNvPr id="304" name="楕円 303">
          <a:extLst>
            <a:ext uri="{FF2B5EF4-FFF2-40B4-BE49-F238E27FC236}">
              <a16:creationId xmlns:a16="http://schemas.microsoft.com/office/drawing/2014/main" id="{68B3CB48-4392-45E0-A0D3-093FEAEC25A0}"/>
            </a:ext>
          </a:extLst>
        </xdr:cNvPr>
        <xdr:cNvSpPr/>
      </xdr:nvSpPr>
      <xdr:spPr>
        <a:xfrm>
          <a:off x="4036060" y="1442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93271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3B5DBF1-EEF1-4B3B-AF18-0D5406CA78E1}"/>
            </a:ext>
          </a:extLst>
        </xdr:cNvPr>
        <xdr:cNvSpPr txBox="1"/>
      </xdr:nvSpPr>
      <xdr:spPr>
        <a:xfrm>
          <a:off x="4124960" y="1434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170180</xdr:rowOff>
    </xdr:from>
    <xdr:to>
      <xdr:col>20</xdr:col>
      <xdr:colOff>38100</xdr:colOff>
      <xdr:row>86</xdr:row>
      <xdr:rowOff>100330</xdr:rowOff>
    </xdr:to>
    <xdr:sp macro="" textlink="">
      <xdr:nvSpPr>
        <xdr:cNvPr id="306" name="楕円 305">
          <a:extLst>
            <a:ext uri="{FF2B5EF4-FFF2-40B4-BE49-F238E27FC236}">
              <a16:creationId xmlns:a16="http://schemas.microsoft.com/office/drawing/2014/main" id="{2C9C0ED3-6523-4B2E-8434-7472D18ECBB2}"/>
            </a:ext>
          </a:extLst>
        </xdr:cNvPr>
        <xdr:cNvSpPr/>
      </xdr:nvSpPr>
      <xdr:spPr>
        <a:xfrm>
          <a:off x="3312160" y="14419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49530</xdr:rowOff>
    </xdr:from>
    <xdr:to>
      <xdr:col>24</xdr:col>
      <xdr:colOff>63500</xdr:colOff>
      <xdr:row>86</xdr:row>
      <xdr:rowOff>57694</xdr:rowOff>
    </xdr:to>
    <xdr:cxnSp macro="">
      <xdr:nvCxnSpPr>
        <xdr:cNvPr id="307" name="直線コネクタ 306">
          <a:extLst>
            <a:ext uri="{FF2B5EF4-FFF2-40B4-BE49-F238E27FC236}">
              <a16:creationId xmlns:a16="http://schemas.microsoft.com/office/drawing/2014/main" id="{F9154026-B91A-4665-8CDA-22D7148E5586}"/>
            </a:ext>
          </a:extLst>
        </xdr:cNvPr>
        <xdr:cNvCxnSpPr/>
      </xdr:nvCxnSpPr>
      <xdr:spPr>
        <a:xfrm>
          <a:off x="3355340" y="14466570"/>
          <a:ext cx="7315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162016</xdr:rowOff>
    </xdr:from>
    <xdr:to>
      <xdr:col>15</xdr:col>
      <xdr:colOff>101600</xdr:colOff>
      <xdr:row>86</xdr:row>
      <xdr:rowOff>92166</xdr:rowOff>
    </xdr:to>
    <xdr:sp macro="" textlink="">
      <xdr:nvSpPr>
        <xdr:cNvPr id="308" name="楕円 307">
          <a:extLst>
            <a:ext uri="{FF2B5EF4-FFF2-40B4-BE49-F238E27FC236}">
              <a16:creationId xmlns:a16="http://schemas.microsoft.com/office/drawing/2014/main" id="{9693462D-0693-4FDB-A598-AAE6ECD875FD}"/>
            </a:ext>
          </a:extLst>
        </xdr:cNvPr>
        <xdr:cNvSpPr/>
      </xdr:nvSpPr>
      <xdr:spPr>
        <a:xfrm>
          <a:off x="2514600" y="144114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41366</xdr:rowOff>
    </xdr:from>
    <xdr:to>
      <xdr:col>19</xdr:col>
      <xdr:colOff>177800</xdr:colOff>
      <xdr:row>86</xdr:row>
      <xdr:rowOff>49530</xdr:rowOff>
    </xdr:to>
    <xdr:cxnSp macro="">
      <xdr:nvCxnSpPr>
        <xdr:cNvPr id="309" name="直線コネクタ 308">
          <a:extLst>
            <a:ext uri="{FF2B5EF4-FFF2-40B4-BE49-F238E27FC236}">
              <a16:creationId xmlns:a16="http://schemas.microsoft.com/office/drawing/2014/main" id="{E21AF83F-8A25-436E-9F75-3970F8C629C5}"/>
            </a:ext>
          </a:extLst>
        </xdr:cNvPr>
        <xdr:cNvCxnSpPr/>
      </xdr:nvCxnSpPr>
      <xdr:spPr>
        <a:xfrm>
          <a:off x="2565400" y="14458406"/>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153851</xdr:rowOff>
    </xdr:from>
    <xdr:to>
      <xdr:col>10</xdr:col>
      <xdr:colOff>165100</xdr:colOff>
      <xdr:row>86</xdr:row>
      <xdr:rowOff>84001</xdr:rowOff>
    </xdr:to>
    <xdr:sp macro="" textlink="">
      <xdr:nvSpPr>
        <xdr:cNvPr id="310" name="楕円 309">
          <a:extLst>
            <a:ext uri="{FF2B5EF4-FFF2-40B4-BE49-F238E27FC236}">
              <a16:creationId xmlns:a16="http://schemas.microsoft.com/office/drawing/2014/main" id="{675CD858-3CBF-4C2B-A988-9BB6889E4504}"/>
            </a:ext>
          </a:extLst>
        </xdr:cNvPr>
        <xdr:cNvSpPr/>
      </xdr:nvSpPr>
      <xdr:spPr>
        <a:xfrm>
          <a:off x="1739900" y="14403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33201</xdr:rowOff>
    </xdr:from>
    <xdr:to>
      <xdr:col>15</xdr:col>
      <xdr:colOff>50800</xdr:colOff>
      <xdr:row>86</xdr:row>
      <xdr:rowOff>41366</xdr:rowOff>
    </xdr:to>
    <xdr:cxnSp macro="">
      <xdr:nvCxnSpPr>
        <xdr:cNvPr id="311" name="直線コネクタ 310">
          <a:extLst>
            <a:ext uri="{FF2B5EF4-FFF2-40B4-BE49-F238E27FC236}">
              <a16:creationId xmlns:a16="http://schemas.microsoft.com/office/drawing/2014/main" id="{43D22F6C-B602-42F7-872B-21FF40291464}"/>
            </a:ext>
          </a:extLst>
        </xdr:cNvPr>
        <xdr:cNvCxnSpPr/>
      </xdr:nvCxnSpPr>
      <xdr:spPr>
        <a:xfrm>
          <a:off x="1790700" y="14450241"/>
          <a:ext cx="7747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145687</xdr:rowOff>
    </xdr:from>
    <xdr:to>
      <xdr:col>6</xdr:col>
      <xdr:colOff>38100</xdr:colOff>
      <xdr:row>86</xdr:row>
      <xdr:rowOff>75837</xdr:rowOff>
    </xdr:to>
    <xdr:sp macro="" textlink="">
      <xdr:nvSpPr>
        <xdr:cNvPr id="312" name="楕円 311">
          <a:extLst>
            <a:ext uri="{FF2B5EF4-FFF2-40B4-BE49-F238E27FC236}">
              <a16:creationId xmlns:a16="http://schemas.microsoft.com/office/drawing/2014/main" id="{19402D9C-DA8A-4303-AF88-D2D5B0FDCFA7}"/>
            </a:ext>
          </a:extLst>
        </xdr:cNvPr>
        <xdr:cNvSpPr/>
      </xdr:nvSpPr>
      <xdr:spPr>
        <a:xfrm>
          <a:off x="965200" y="143950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25037</xdr:rowOff>
    </xdr:from>
    <xdr:to>
      <xdr:col>10</xdr:col>
      <xdr:colOff>114300</xdr:colOff>
      <xdr:row>86</xdr:row>
      <xdr:rowOff>33201</xdr:rowOff>
    </xdr:to>
    <xdr:cxnSp macro="">
      <xdr:nvCxnSpPr>
        <xdr:cNvPr id="313" name="直線コネクタ 312">
          <a:extLst>
            <a:ext uri="{FF2B5EF4-FFF2-40B4-BE49-F238E27FC236}">
              <a16:creationId xmlns:a16="http://schemas.microsoft.com/office/drawing/2014/main" id="{AD2E17D4-317E-4003-B61D-7FE1E67DF59B}"/>
            </a:ext>
          </a:extLst>
        </xdr:cNvPr>
        <xdr:cNvCxnSpPr/>
      </xdr:nvCxnSpPr>
      <xdr:spPr>
        <a:xfrm>
          <a:off x="1008380" y="14442077"/>
          <a:ext cx="7823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DDEB1FA6-661F-43E6-9382-630E11A7C1E8}"/>
            </a:ext>
          </a:extLst>
        </xdr:cNvPr>
        <xdr:cNvSpPr txBox="1"/>
      </xdr:nvSpPr>
      <xdr:spPr>
        <a:xfrm>
          <a:off x="3170564" y="1374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36FBB9E6-D754-4DDD-907D-B4D26C1EB6E2}"/>
            </a:ext>
          </a:extLst>
        </xdr:cNvPr>
        <xdr:cNvSpPr txBox="1"/>
      </xdr:nvSpPr>
      <xdr:spPr>
        <a:xfrm>
          <a:off x="238570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B69EBEAE-3CC8-4F19-BCB1-D5AA9E8B780E}"/>
            </a:ext>
          </a:extLst>
        </xdr:cNvPr>
        <xdr:cNvSpPr txBox="1"/>
      </xdr:nvSpPr>
      <xdr:spPr>
        <a:xfrm>
          <a:off x="1611004" y="1373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7A0BB73A-8195-4055-A551-E4911A3FB1E0}"/>
            </a:ext>
          </a:extLst>
        </xdr:cNvPr>
        <xdr:cNvSpPr txBox="1"/>
      </xdr:nvSpPr>
      <xdr:spPr>
        <a:xfrm>
          <a:off x="836304" y="13788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91457</xdr:rowOff>
    </xdr:from>
    <xdr:ext cx="405111" cy="259045"/>
    <xdr:sp macro="" textlink="">
      <xdr:nvSpPr>
        <xdr:cNvPr id="318" name="n_1mainValue【公営住宅】&#10;有形固定資産減価償却率">
          <a:extLst>
            <a:ext uri="{FF2B5EF4-FFF2-40B4-BE49-F238E27FC236}">
              <a16:creationId xmlns:a16="http://schemas.microsoft.com/office/drawing/2014/main" id="{10A33024-BE90-4E95-A72C-005B5ADC80B7}"/>
            </a:ext>
          </a:extLst>
        </xdr:cNvPr>
        <xdr:cNvSpPr txBox="1"/>
      </xdr:nvSpPr>
      <xdr:spPr>
        <a:xfrm>
          <a:off x="3170564"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83293</xdr:rowOff>
    </xdr:from>
    <xdr:ext cx="405111" cy="259045"/>
    <xdr:sp macro="" textlink="">
      <xdr:nvSpPr>
        <xdr:cNvPr id="319" name="n_2mainValue【公営住宅】&#10;有形固定資産減価償却率">
          <a:extLst>
            <a:ext uri="{FF2B5EF4-FFF2-40B4-BE49-F238E27FC236}">
              <a16:creationId xmlns:a16="http://schemas.microsoft.com/office/drawing/2014/main" id="{19575B8A-19BB-40CD-8EEA-AD6FD719A9D7}"/>
            </a:ext>
          </a:extLst>
        </xdr:cNvPr>
        <xdr:cNvSpPr txBox="1"/>
      </xdr:nvSpPr>
      <xdr:spPr>
        <a:xfrm>
          <a:off x="2385704" y="1450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75128</xdr:rowOff>
    </xdr:from>
    <xdr:ext cx="405111" cy="259045"/>
    <xdr:sp macro="" textlink="">
      <xdr:nvSpPr>
        <xdr:cNvPr id="320" name="n_3mainValue【公営住宅】&#10;有形固定資産減価償却率">
          <a:extLst>
            <a:ext uri="{FF2B5EF4-FFF2-40B4-BE49-F238E27FC236}">
              <a16:creationId xmlns:a16="http://schemas.microsoft.com/office/drawing/2014/main" id="{77A0AC58-CF8A-4EB4-8EE7-AB3C74160E86}"/>
            </a:ext>
          </a:extLst>
        </xdr:cNvPr>
        <xdr:cNvSpPr txBox="1"/>
      </xdr:nvSpPr>
      <xdr:spPr>
        <a:xfrm>
          <a:off x="1611004" y="14492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66964</xdr:rowOff>
    </xdr:from>
    <xdr:ext cx="405111" cy="259045"/>
    <xdr:sp macro="" textlink="">
      <xdr:nvSpPr>
        <xdr:cNvPr id="321" name="n_4mainValue【公営住宅】&#10;有形固定資産減価償却率">
          <a:extLst>
            <a:ext uri="{FF2B5EF4-FFF2-40B4-BE49-F238E27FC236}">
              <a16:creationId xmlns:a16="http://schemas.microsoft.com/office/drawing/2014/main" id="{74E9AFFF-274D-45BB-AC68-03FB5144DDD6}"/>
            </a:ext>
          </a:extLst>
        </xdr:cNvPr>
        <xdr:cNvSpPr txBox="1"/>
      </xdr:nvSpPr>
      <xdr:spPr>
        <a:xfrm>
          <a:off x="836304" y="1448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DD0B0B2-BA57-43C3-B146-C59B6BE91CD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D77D1EF-0B2C-4DA9-8835-A1F65FA53A1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626E35D-85E6-48AE-9580-21E147B3BE5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A1840EE-7EB4-4506-AB9A-D9DCCFCDF64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4986F19-BD5D-40F4-B4E7-72F010CC7C0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8BB8439-858D-4F88-BE4D-3D18A524854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D018EA9-B6DE-49AE-8771-17FBF963D81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58EED11-6207-4F87-8E44-4C8BB6C79DD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A05B498-A780-4A4B-9481-0A3D56454B3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69C48BA-08A9-4E16-A994-427F12AF039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6A4AB2A1-562B-45D0-B451-B8FFD6A1421F}"/>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6ED3371D-7D46-4A20-AF78-6BEAE6AA857B}"/>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91BD8375-7429-4A84-B53E-89E8E4E404CB}"/>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8498586-2D6F-4918-A43F-ECC036709CD3}"/>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67034872-1712-46C6-B94C-2FB000A433CB}"/>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5934479A-A165-4D21-BF26-6433AEFEFA4C}"/>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2221049-DFA6-4392-838F-67544C9A372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E8D5A740-BF4A-467B-9456-E00D2F9AF85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EAEEF9D6-0E8C-4909-BA9D-4FFD71370AB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52F55348-EECD-4F9B-A667-C9C71EEFF7C2}"/>
            </a:ext>
          </a:extLst>
        </xdr:cNvPr>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A32AE1AF-5CE9-48ED-8FF3-0DF7B5C33346}"/>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D2289DC3-7CFF-491A-BF62-2C7E90C1AE4D}"/>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D3F201FA-FFC4-448D-8EB5-86E835517625}"/>
            </a:ext>
          </a:extLst>
        </xdr:cNvPr>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8D44E1BB-FACC-4AC2-BCD7-6AC655FBA592}"/>
            </a:ext>
          </a:extLst>
        </xdr:cNvPr>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A02CAD35-7C31-4B08-91BA-0DBE020E5F50}"/>
            </a:ext>
          </a:extLst>
        </xdr:cNvPr>
        <xdr:cNvSpPr txBox="1"/>
      </xdr:nvSpPr>
      <xdr:spPr>
        <a:xfrm>
          <a:off x="9258300" y="138795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D0671B86-A318-4F1C-8580-85ACF9B9D5D1}"/>
            </a:ext>
          </a:extLst>
        </xdr:cNvPr>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E94D05AB-2BD5-40A6-B3E4-B0982E2531AA}"/>
            </a:ext>
          </a:extLst>
        </xdr:cNvPr>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F735BE33-4F59-47CB-AA20-64FC3D6B4DC5}"/>
            </a:ext>
          </a:extLst>
        </xdr:cNvPr>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24901052-CB2B-45EB-BF62-4483FE9A7561}"/>
            </a:ext>
          </a:extLst>
        </xdr:cNvPr>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2693301E-8F76-4F8B-971E-7089C0860E97}"/>
            </a:ext>
          </a:extLst>
        </xdr:cNvPr>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D48B374-8948-4FDB-AA67-2A6A6F8BDE0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082A31E-D5A3-46EB-8427-BEB30A273AD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EA36DFC-0A4F-4FB3-9A2A-AB822ED8A68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82FDBED-5D05-4316-8A58-1FAF32C2C35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26452D4-8354-4326-B8E1-B2B7C3FD3AB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34162</xdr:rowOff>
    </xdr:from>
    <xdr:to>
      <xdr:col>55</xdr:col>
      <xdr:colOff>50800</xdr:colOff>
      <xdr:row>85</xdr:row>
      <xdr:rowOff>135762</xdr:rowOff>
    </xdr:to>
    <xdr:sp macro="" textlink="">
      <xdr:nvSpPr>
        <xdr:cNvPr id="357" name="楕円 356">
          <a:extLst>
            <a:ext uri="{FF2B5EF4-FFF2-40B4-BE49-F238E27FC236}">
              <a16:creationId xmlns:a16="http://schemas.microsoft.com/office/drawing/2014/main" id="{CFCC5A2E-417D-444A-AB45-C817CD470D7E}"/>
            </a:ext>
          </a:extLst>
        </xdr:cNvPr>
        <xdr:cNvSpPr/>
      </xdr:nvSpPr>
      <xdr:spPr>
        <a:xfrm>
          <a:off x="9192260" y="142835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120539</xdr:rowOff>
    </xdr:from>
    <xdr:ext cx="469744" cy="259045"/>
    <xdr:sp macro="" textlink="">
      <xdr:nvSpPr>
        <xdr:cNvPr id="358" name="【公営住宅】&#10;一人当たり面積該当値テキスト">
          <a:extLst>
            <a:ext uri="{FF2B5EF4-FFF2-40B4-BE49-F238E27FC236}">
              <a16:creationId xmlns:a16="http://schemas.microsoft.com/office/drawing/2014/main" id="{20CDA2E4-B517-46B3-9CEF-D523107F92CF}"/>
            </a:ext>
          </a:extLst>
        </xdr:cNvPr>
        <xdr:cNvSpPr txBox="1"/>
      </xdr:nvSpPr>
      <xdr:spPr>
        <a:xfrm>
          <a:off x="9258300" y="1420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34162</xdr:rowOff>
    </xdr:from>
    <xdr:to>
      <xdr:col>50</xdr:col>
      <xdr:colOff>165100</xdr:colOff>
      <xdr:row>85</xdr:row>
      <xdr:rowOff>135762</xdr:rowOff>
    </xdr:to>
    <xdr:sp macro="" textlink="">
      <xdr:nvSpPr>
        <xdr:cNvPr id="359" name="楕円 358">
          <a:extLst>
            <a:ext uri="{FF2B5EF4-FFF2-40B4-BE49-F238E27FC236}">
              <a16:creationId xmlns:a16="http://schemas.microsoft.com/office/drawing/2014/main" id="{AAB79FE2-C9DC-43AE-850D-732718612602}"/>
            </a:ext>
          </a:extLst>
        </xdr:cNvPr>
        <xdr:cNvSpPr/>
      </xdr:nvSpPr>
      <xdr:spPr>
        <a:xfrm>
          <a:off x="8445500" y="1428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84962</xdr:rowOff>
    </xdr:from>
    <xdr:to>
      <xdr:col>55</xdr:col>
      <xdr:colOff>0</xdr:colOff>
      <xdr:row>85</xdr:row>
      <xdr:rowOff>84962</xdr:rowOff>
    </xdr:to>
    <xdr:cxnSp macro="">
      <xdr:nvCxnSpPr>
        <xdr:cNvPr id="360" name="直線コネクタ 359">
          <a:extLst>
            <a:ext uri="{FF2B5EF4-FFF2-40B4-BE49-F238E27FC236}">
              <a16:creationId xmlns:a16="http://schemas.microsoft.com/office/drawing/2014/main" id="{F9D771C3-824B-49AB-BEBF-5AC24654CFED}"/>
            </a:ext>
          </a:extLst>
        </xdr:cNvPr>
        <xdr:cNvCxnSpPr/>
      </xdr:nvCxnSpPr>
      <xdr:spPr>
        <a:xfrm>
          <a:off x="8496300" y="1433436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34162</xdr:rowOff>
    </xdr:from>
    <xdr:to>
      <xdr:col>46</xdr:col>
      <xdr:colOff>38100</xdr:colOff>
      <xdr:row>85</xdr:row>
      <xdr:rowOff>135762</xdr:rowOff>
    </xdr:to>
    <xdr:sp macro="" textlink="">
      <xdr:nvSpPr>
        <xdr:cNvPr id="361" name="楕円 360">
          <a:extLst>
            <a:ext uri="{FF2B5EF4-FFF2-40B4-BE49-F238E27FC236}">
              <a16:creationId xmlns:a16="http://schemas.microsoft.com/office/drawing/2014/main" id="{5932EFB6-D8BA-4DBF-9B04-A014905CADF7}"/>
            </a:ext>
          </a:extLst>
        </xdr:cNvPr>
        <xdr:cNvSpPr/>
      </xdr:nvSpPr>
      <xdr:spPr>
        <a:xfrm>
          <a:off x="7670800" y="142835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84962</xdr:rowOff>
    </xdr:from>
    <xdr:to>
      <xdr:col>50</xdr:col>
      <xdr:colOff>114300</xdr:colOff>
      <xdr:row>85</xdr:row>
      <xdr:rowOff>84962</xdr:rowOff>
    </xdr:to>
    <xdr:cxnSp macro="">
      <xdr:nvCxnSpPr>
        <xdr:cNvPr id="362" name="直線コネクタ 361">
          <a:extLst>
            <a:ext uri="{FF2B5EF4-FFF2-40B4-BE49-F238E27FC236}">
              <a16:creationId xmlns:a16="http://schemas.microsoft.com/office/drawing/2014/main" id="{ABCAC3F0-A5D0-408F-B701-33F4546BAD3A}"/>
            </a:ext>
          </a:extLst>
        </xdr:cNvPr>
        <xdr:cNvCxnSpPr/>
      </xdr:nvCxnSpPr>
      <xdr:spPr>
        <a:xfrm>
          <a:off x="7713980" y="1433436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34162</xdr:rowOff>
    </xdr:from>
    <xdr:to>
      <xdr:col>41</xdr:col>
      <xdr:colOff>101600</xdr:colOff>
      <xdr:row>85</xdr:row>
      <xdr:rowOff>135762</xdr:rowOff>
    </xdr:to>
    <xdr:sp macro="" textlink="">
      <xdr:nvSpPr>
        <xdr:cNvPr id="363" name="楕円 362">
          <a:extLst>
            <a:ext uri="{FF2B5EF4-FFF2-40B4-BE49-F238E27FC236}">
              <a16:creationId xmlns:a16="http://schemas.microsoft.com/office/drawing/2014/main" id="{508E1A5E-6319-43D2-B971-D1098A1CCB37}"/>
            </a:ext>
          </a:extLst>
        </xdr:cNvPr>
        <xdr:cNvSpPr/>
      </xdr:nvSpPr>
      <xdr:spPr>
        <a:xfrm>
          <a:off x="6873240" y="1428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84962</xdr:rowOff>
    </xdr:from>
    <xdr:to>
      <xdr:col>45</xdr:col>
      <xdr:colOff>177800</xdr:colOff>
      <xdr:row>85</xdr:row>
      <xdr:rowOff>84962</xdr:rowOff>
    </xdr:to>
    <xdr:cxnSp macro="">
      <xdr:nvCxnSpPr>
        <xdr:cNvPr id="364" name="直線コネクタ 363">
          <a:extLst>
            <a:ext uri="{FF2B5EF4-FFF2-40B4-BE49-F238E27FC236}">
              <a16:creationId xmlns:a16="http://schemas.microsoft.com/office/drawing/2014/main" id="{581A781B-56FA-4964-A9D5-BC59573A5F00}"/>
            </a:ext>
          </a:extLst>
        </xdr:cNvPr>
        <xdr:cNvCxnSpPr/>
      </xdr:nvCxnSpPr>
      <xdr:spPr>
        <a:xfrm>
          <a:off x="6924040" y="1433436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65" name="楕円 364">
          <a:extLst>
            <a:ext uri="{FF2B5EF4-FFF2-40B4-BE49-F238E27FC236}">
              <a16:creationId xmlns:a16="http://schemas.microsoft.com/office/drawing/2014/main" id="{511D4C3F-B6C1-4DA1-9704-5D04B7D5FFFD}"/>
            </a:ext>
          </a:extLst>
        </xdr:cNvPr>
        <xdr:cNvSpPr/>
      </xdr:nvSpPr>
      <xdr:spPr>
        <a:xfrm>
          <a:off x="6098540" y="1428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84962</xdr:rowOff>
    </xdr:from>
    <xdr:to>
      <xdr:col>41</xdr:col>
      <xdr:colOff>50800</xdr:colOff>
      <xdr:row>85</xdr:row>
      <xdr:rowOff>84962</xdr:rowOff>
    </xdr:to>
    <xdr:cxnSp macro="">
      <xdr:nvCxnSpPr>
        <xdr:cNvPr id="366" name="直線コネクタ 365">
          <a:extLst>
            <a:ext uri="{FF2B5EF4-FFF2-40B4-BE49-F238E27FC236}">
              <a16:creationId xmlns:a16="http://schemas.microsoft.com/office/drawing/2014/main" id="{69E61764-A601-4D2E-9F6E-721D1936AA19}"/>
            </a:ext>
          </a:extLst>
        </xdr:cNvPr>
        <xdr:cNvCxnSpPr/>
      </xdr:nvCxnSpPr>
      <xdr:spPr>
        <a:xfrm>
          <a:off x="6149340" y="1433436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5F16C0CA-DEDD-44DF-83C8-3416F1F94D9F}"/>
            </a:ext>
          </a:extLst>
        </xdr:cNvPr>
        <xdr:cNvSpPr txBox="1"/>
      </xdr:nvSpPr>
      <xdr:spPr>
        <a:xfrm>
          <a:off x="827158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D397F081-F54B-4B54-8396-463F926547E2}"/>
            </a:ext>
          </a:extLst>
        </xdr:cNvPr>
        <xdr:cNvSpPr txBox="1"/>
      </xdr:nvSpPr>
      <xdr:spPr>
        <a:xfrm>
          <a:off x="7509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C6802B94-8C28-444C-B8CB-9D9C30FA9594}"/>
            </a:ext>
          </a:extLst>
        </xdr:cNvPr>
        <xdr:cNvSpPr txBox="1"/>
      </xdr:nvSpPr>
      <xdr:spPr>
        <a:xfrm>
          <a:off x="6712027" y="1380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1239B81B-0FBF-4722-9DF3-8A25358A204A}"/>
            </a:ext>
          </a:extLst>
        </xdr:cNvPr>
        <xdr:cNvSpPr txBox="1"/>
      </xdr:nvSpPr>
      <xdr:spPr>
        <a:xfrm>
          <a:off x="5937327" y="138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126889</xdr:rowOff>
    </xdr:from>
    <xdr:ext cx="469744" cy="259045"/>
    <xdr:sp macro="" textlink="">
      <xdr:nvSpPr>
        <xdr:cNvPr id="371" name="n_1mainValue【公営住宅】&#10;一人当たり面積">
          <a:extLst>
            <a:ext uri="{FF2B5EF4-FFF2-40B4-BE49-F238E27FC236}">
              <a16:creationId xmlns:a16="http://schemas.microsoft.com/office/drawing/2014/main" id="{627267B1-AD52-4954-822D-FB62CB0BCEC3}"/>
            </a:ext>
          </a:extLst>
        </xdr:cNvPr>
        <xdr:cNvSpPr txBox="1"/>
      </xdr:nvSpPr>
      <xdr:spPr>
        <a:xfrm>
          <a:off x="8271587" y="14376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126889</xdr:rowOff>
    </xdr:from>
    <xdr:ext cx="469744" cy="259045"/>
    <xdr:sp macro="" textlink="">
      <xdr:nvSpPr>
        <xdr:cNvPr id="372" name="n_2mainValue【公営住宅】&#10;一人当たり面積">
          <a:extLst>
            <a:ext uri="{FF2B5EF4-FFF2-40B4-BE49-F238E27FC236}">
              <a16:creationId xmlns:a16="http://schemas.microsoft.com/office/drawing/2014/main" id="{B429657D-574A-429B-94DE-01B8DAD6AB52}"/>
            </a:ext>
          </a:extLst>
        </xdr:cNvPr>
        <xdr:cNvSpPr txBox="1"/>
      </xdr:nvSpPr>
      <xdr:spPr>
        <a:xfrm>
          <a:off x="7509587" y="14376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126889</xdr:rowOff>
    </xdr:from>
    <xdr:ext cx="469744" cy="259045"/>
    <xdr:sp macro="" textlink="">
      <xdr:nvSpPr>
        <xdr:cNvPr id="373" name="n_3mainValue【公営住宅】&#10;一人当たり面積">
          <a:extLst>
            <a:ext uri="{FF2B5EF4-FFF2-40B4-BE49-F238E27FC236}">
              <a16:creationId xmlns:a16="http://schemas.microsoft.com/office/drawing/2014/main" id="{D091F521-1705-4960-94B9-F9F32518808F}"/>
            </a:ext>
          </a:extLst>
        </xdr:cNvPr>
        <xdr:cNvSpPr txBox="1"/>
      </xdr:nvSpPr>
      <xdr:spPr>
        <a:xfrm>
          <a:off x="6712027" y="14376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4" name="n_4mainValue【公営住宅】&#10;一人当たり面積">
          <a:extLst>
            <a:ext uri="{FF2B5EF4-FFF2-40B4-BE49-F238E27FC236}">
              <a16:creationId xmlns:a16="http://schemas.microsoft.com/office/drawing/2014/main" id="{8862DFC8-A7A4-4293-A9F5-B7DFC382E922}"/>
            </a:ext>
          </a:extLst>
        </xdr:cNvPr>
        <xdr:cNvSpPr txBox="1"/>
      </xdr:nvSpPr>
      <xdr:spPr>
        <a:xfrm>
          <a:off x="5937327" y="14376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DADE41DA-2E44-4000-A9B4-64D89D8448F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E1BDB6C7-118F-4DC7-9DEA-397125BBA60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1EF91C0-E153-4649-97AF-C83A2059414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DB53022-F6CC-41BE-AE3F-C96804951DA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EDAFFEF-1A68-408C-9B77-19F72519DF8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60ED023D-15AF-490F-9452-EAD8F64A3C2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5505D890-690E-4576-BCBC-269DD62D4A8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C8FAA9AA-B0FB-47C5-A13D-FCE9A75B2D1C}"/>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F3AF6FA7-915B-453C-A220-6FC859E4846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349B0A6A-D4A2-4EC8-AC68-FE0F18CE207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F058BD33-27A3-4EA0-8543-70743A6FA52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11FEE235-3A4D-4BF6-8B71-5EEED08E621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AD5B2A2B-1828-4A92-8E37-AB47348DCE57}"/>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C05E441A-23CF-4CA9-98B8-6B931DAD3A2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2CEF78F0-C111-4BB3-922E-3929CEB3331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1F8B124C-1573-4B97-89D1-E0B9C2C04838}"/>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382C504D-F4C6-43CD-90E6-A81DEA670FF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AC18741E-CB39-437D-8BEF-5E13ABC8B59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C280DE99-9701-4675-8600-1443F92EE7F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5E727B5-6215-4323-A569-B11A6EBC685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9FF02A7-83FE-4C79-BA1C-2964C0DBBB3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7B3E687B-85BD-403B-A3F0-D59808E3C38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B9CC7F07-39EB-4197-AFC3-898307D3994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792C969B-775C-45AA-8300-4FFC04C867B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23EDBC27-AA6F-4086-B128-A223C1D87D0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83D0497-BAEB-40B2-92B2-2056BD74A0B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862C0D6B-4D73-45E1-AF67-8CB4A744B4E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14145788-225F-4E3C-8952-7001F7977A3E}"/>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C0DCA7FC-4C63-4D3E-82D7-856F3AB6AFAD}"/>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129A4B76-8ACE-44D7-A092-FD2BD44910AF}"/>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266F3D1F-6267-4F72-A944-A731D766C00D}"/>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FEB482ED-18DE-4939-98CE-20CCE793C51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4E0EFFD6-9E22-4369-B871-C91CB05185A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E7E3F33F-AE91-48A4-8BD4-8E4A44AFB71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9ECDD698-00FE-42C1-BBE1-5DD7F077A027}"/>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5DBF9BDB-0AFE-44D5-9140-BB47FC0BF7AF}"/>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47DC69CA-D642-487B-8195-7ABAA647864D}"/>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98260A62-0E89-477D-8EB6-9AF7F6C9F9C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C673D712-C9FF-4779-9A6A-EF92B50BD05F}"/>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4BE9C699-7B37-4B98-A3E2-E0DE0FE7277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BFC0FFE2-2137-4B99-957A-C5DF9FDFA5B3}"/>
            </a:ext>
          </a:extLst>
        </xdr:cNvPr>
        <xdr:cNvCxnSpPr/>
      </xdr:nvCxnSpPr>
      <xdr:spPr>
        <a:xfrm flipV="1">
          <a:off x="14375764" y="567880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5C35C20-20B6-4607-B1DD-E581485A770C}"/>
            </a:ext>
          </a:extLst>
        </xdr:cNvPr>
        <xdr:cNvSpPr txBox="1"/>
      </xdr:nvSpPr>
      <xdr:spPr>
        <a:xfrm>
          <a:off x="14414500"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3AD2FF8D-A99C-43D2-A078-08473715FED4}"/>
            </a:ext>
          </a:extLst>
        </xdr:cNvPr>
        <xdr:cNvCxnSpPr/>
      </xdr:nvCxnSpPr>
      <xdr:spPr>
        <a:xfrm>
          <a:off x="14287500" y="6898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44720F9C-3BE7-48AA-AE6A-6C516BFDEC7D}"/>
            </a:ext>
          </a:extLst>
        </xdr:cNvPr>
        <xdr:cNvSpPr txBox="1"/>
      </xdr:nvSpPr>
      <xdr:spPr>
        <a:xfrm>
          <a:off x="144145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155759B0-6E63-420E-9B2D-9118ADCFFCF8}"/>
            </a:ext>
          </a:extLst>
        </xdr:cNvPr>
        <xdr:cNvCxnSpPr/>
      </xdr:nvCxnSpPr>
      <xdr:spPr>
        <a:xfrm>
          <a:off x="1428750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D382CADD-78A3-4B5D-82BE-F2FEAA68C3AE}"/>
            </a:ext>
          </a:extLst>
        </xdr:cNvPr>
        <xdr:cNvSpPr txBox="1"/>
      </xdr:nvSpPr>
      <xdr:spPr>
        <a:xfrm>
          <a:off x="1441450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E4A1A426-95B3-41B0-95B8-DD6154160EEB}"/>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4928A6E2-92E0-41CC-B4E2-F40A95FF8CEB}"/>
            </a:ext>
          </a:extLst>
        </xdr:cNvPr>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ABBA6696-007B-4A72-8A59-4145D2DE040A}"/>
            </a:ext>
          </a:extLst>
        </xdr:cNvPr>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34BB9663-E643-4464-9F1A-C26824E2B98F}"/>
            </a:ext>
          </a:extLst>
        </xdr:cNvPr>
        <xdr:cNvSpPr/>
      </xdr:nvSpPr>
      <xdr:spPr>
        <a:xfrm>
          <a:off x="1202944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A7461742-F1E1-47E5-A424-55257BC05A45}"/>
            </a:ext>
          </a:extLst>
        </xdr:cNvPr>
        <xdr:cNvSpPr/>
      </xdr:nvSpPr>
      <xdr:spPr>
        <a:xfrm>
          <a:off x="1123188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404369E-8BBD-48D9-AB4E-45D4D8A5059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271BFA7-547F-4F01-9AF1-720B2600A1D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192994B-E7C4-4266-BB89-04C1E1A54AE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052292E-E58C-451F-BF9A-691ECBCA36E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F753159-D23D-4629-A5C6-A983418C193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46355</xdr:rowOff>
    </xdr:from>
    <xdr:to>
      <xdr:col>85</xdr:col>
      <xdr:colOff>177800</xdr:colOff>
      <xdr:row>39</xdr:row>
      <xdr:rowOff>147955</xdr:rowOff>
    </xdr:to>
    <xdr:sp macro="" textlink="">
      <xdr:nvSpPr>
        <xdr:cNvPr id="431" name="楕円 430">
          <a:extLst>
            <a:ext uri="{FF2B5EF4-FFF2-40B4-BE49-F238E27FC236}">
              <a16:creationId xmlns:a16="http://schemas.microsoft.com/office/drawing/2014/main" id="{BFE3360E-D602-48F0-8AE9-5C43B19958A5}"/>
            </a:ext>
          </a:extLst>
        </xdr:cNvPr>
        <xdr:cNvSpPr/>
      </xdr:nvSpPr>
      <xdr:spPr>
        <a:xfrm>
          <a:off x="14325600" y="65843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24782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AAECBE15-9E0C-46EE-8586-FD9B087B9B37}"/>
            </a:ext>
          </a:extLst>
        </xdr:cNvPr>
        <xdr:cNvSpPr txBox="1"/>
      </xdr:nvSpPr>
      <xdr:spPr>
        <a:xfrm>
          <a:off x="14414500"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2540</xdr:rowOff>
    </xdr:from>
    <xdr:to>
      <xdr:col>81</xdr:col>
      <xdr:colOff>101600</xdr:colOff>
      <xdr:row>39</xdr:row>
      <xdr:rowOff>104140</xdr:rowOff>
    </xdr:to>
    <xdr:sp macro="" textlink="">
      <xdr:nvSpPr>
        <xdr:cNvPr id="433" name="楕円 432">
          <a:extLst>
            <a:ext uri="{FF2B5EF4-FFF2-40B4-BE49-F238E27FC236}">
              <a16:creationId xmlns:a16="http://schemas.microsoft.com/office/drawing/2014/main" id="{CD4BC85D-F155-42FD-ACBF-7F35F206142D}"/>
            </a:ext>
          </a:extLst>
        </xdr:cNvPr>
        <xdr:cNvSpPr/>
      </xdr:nvSpPr>
      <xdr:spPr>
        <a:xfrm>
          <a:off x="1357884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53340</xdr:rowOff>
    </xdr:from>
    <xdr:to>
      <xdr:col>85</xdr:col>
      <xdr:colOff>127000</xdr:colOff>
      <xdr:row>39</xdr:row>
      <xdr:rowOff>97155</xdr:rowOff>
    </xdr:to>
    <xdr:cxnSp macro="">
      <xdr:nvCxnSpPr>
        <xdr:cNvPr id="434" name="直線コネクタ 433">
          <a:extLst>
            <a:ext uri="{FF2B5EF4-FFF2-40B4-BE49-F238E27FC236}">
              <a16:creationId xmlns:a16="http://schemas.microsoft.com/office/drawing/2014/main" id="{4106CBF0-69C0-47D6-AE8D-DB7041C4F4D7}"/>
            </a:ext>
          </a:extLst>
        </xdr:cNvPr>
        <xdr:cNvCxnSpPr/>
      </xdr:nvCxnSpPr>
      <xdr:spPr>
        <a:xfrm>
          <a:off x="13629640" y="6591300"/>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145415</xdr:rowOff>
    </xdr:from>
    <xdr:to>
      <xdr:col>76</xdr:col>
      <xdr:colOff>165100</xdr:colOff>
      <xdr:row>39</xdr:row>
      <xdr:rowOff>75565</xdr:rowOff>
    </xdr:to>
    <xdr:sp macro="" textlink="">
      <xdr:nvSpPr>
        <xdr:cNvPr id="435" name="楕円 434">
          <a:extLst>
            <a:ext uri="{FF2B5EF4-FFF2-40B4-BE49-F238E27FC236}">
              <a16:creationId xmlns:a16="http://schemas.microsoft.com/office/drawing/2014/main" id="{D9C5A847-C677-4EAB-91C8-2BF12ACC9BB2}"/>
            </a:ext>
          </a:extLst>
        </xdr:cNvPr>
        <xdr:cNvSpPr/>
      </xdr:nvSpPr>
      <xdr:spPr>
        <a:xfrm>
          <a:off x="12804140" y="6515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24765</xdr:rowOff>
    </xdr:from>
    <xdr:to>
      <xdr:col>81</xdr:col>
      <xdr:colOff>50800</xdr:colOff>
      <xdr:row>39</xdr:row>
      <xdr:rowOff>53340</xdr:rowOff>
    </xdr:to>
    <xdr:cxnSp macro="">
      <xdr:nvCxnSpPr>
        <xdr:cNvPr id="436" name="直線コネクタ 435">
          <a:extLst>
            <a:ext uri="{FF2B5EF4-FFF2-40B4-BE49-F238E27FC236}">
              <a16:creationId xmlns:a16="http://schemas.microsoft.com/office/drawing/2014/main" id="{BE0FE416-C279-46E9-B03D-8E89C8F3C3C0}"/>
            </a:ext>
          </a:extLst>
        </xdr:cNvPr>
        <xdr:cNvCxnSpPr/>
      </xdr:nvCxnSpPr>
      <xdr:spPr>
        <a:xfrm>
          <a:off x="12854940" y="656272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109220</xdr:rowOff>
    </xdr:from>
    <xdr:to>
      <xdr:col>72</xdr:col>
      <xdr:colOff>38100</xdr:colOff>
      <xdr:row>39</xdr:row>
      <xdr:rowOff>39370</xdr:rowOff>
    </xdr:to>
    <xdr:sp macro="" textlink="">
      <xdr:nvSpPr>
        <xdr:cNvPr id="437" name="楕円 436">
          <a:extLst>
            <a:ext uri="{FF2B5EF4-FFF2-40B4-BE49-F238E27FC236}">
              <a16:creationId xmlns:a16="http://schemas.microsoft.com/office/drawing/2014/main" id="{DE7711B5-E6A5-44FB-88C4-C40C4A5708BB}"/>
            </a:ext>
          </a:extLst>
        </xdr:cNvPr>
        <xdr:cNvSpPr/>
      </xdr:nvSpPr>
      <xdr:spPr>
        <a:xfrm>
          <a:off x="12029440" y="6479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160020</xdr:rowOff>
    </xdr:from>
    <xdr:to>
      <xdr:col>76</xdr:col>
      <xdr:colOff>114300</xdr:colOff>
      <xdr:row>39</xdr:row>
      <xdr:rowOff>24765</xdr:rowOff>
    </xdr:to>
    <xdr:cxnSp macro="">
      <xdr:nvCxnSpPr>
        <xdr:cNvPr id="438" name="直線コネクタ 437">
          <a:extLst>
            <a:ext uri="{FF2B5EF4-FFF2-40B4-BE49-F238E27FC236}">
              <a16:creationId xmlns:a16="http://schemas.microsoft.com/office/drawing/2014/main" id="{4FB9093E-4732-4BCA-B254-1C5634B43842}"/>
            </a:ext>
          </a:extLst>
        </xdr:cNvPr>
        <xdr:cNvCxnSpPr/>
      </xdr:nvCxnSpPr>
      <xdr:spPr>
        <a:xfrm>
          <a:off x="12072620" y="653034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63500</xdr:rowOff>
    </xdr:from>
    <xdr:to>
      <xdr:col>67</xdr:col>
      <xdr:colOff>101600</xdr:colOff>
      <xdr:row>38</xdr:row>
      <xdr:rowOff>165100</xdr:rowOff>
    </xdr:to>
    <xdr:sp macro="" textlink="">
      <xdr:nvSpPr>
        <xdr:cNvPr id="439" name="楕円 438">
          <a:extLst>
            <a:ext uri="{FF2B5EF4-FFF2-40B4-BE49-F238E27FC236}">
              <a16:creationId xmlns:a16="http://schemas.microsoft.com/office/drawing/2014/main" id="{7D6ECD5B-070F-4C8F-9253-25B6E4A2385B}"/>
            </a:ext>
          </a:extLst>
        </xdr:cNvPr>
        <xdr:cNvSpPr/>
      </xdr:nvSpPr>
      <xdr:spPr>
        <a:xfrm>
          <a:off x="1123188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114300</xdr:rowOff>
    </xdr:from>
    <xdr:to>
      <xdr:col>71</xdr:col>
      <xdr:colOff>177800</xdr:colOff>
      <xdr:row>38</xdr:row>
      <xdr:rowOff>160020</xdr:rowOff>
    </xdr:to>
    <xdr:cxnSp macro="">
      <xdr:nvCxnSpPr>
        <xdr:cNvPr id="440" name="直線コネクタ 439">
          <a:extLst>
            <a:ext uri="{FF2B5EF4-FFF2-40B4-BE49-F238E27FC236}">
              <a16:creationId xmlns:a16="http://schemas.microsoft.com/office/drawing/2014/main" id="{195C41CA-B50D-4FEE-A07B-4ED0120170D1}"/>
            </a:ext>
          </a:extLst>
        </xdr:cNvPr>
        <xdr:cNvCxnSpPr/>
      </xdr:nvCxnSpPr>
      <xdr:spPr>
        <a:xfrm>
          <a:off x="11282680" y="648462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2246F0B6-C1B3-44CD-A50E-10295C857B4B}"/>
            </a:ext>
          </a:extLst>
        </xdr:cNvPr>
        <xdr:cNvSpPr txBox="1"/>
      </xdr:nvSpPr>
      <xdr:spPr>
        <a:xfrm>
          <a:off x="134372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13D74B7-44E7-4E03-B2DA-6A0391B3ED0D}"/>
            </a:ext>
          </a:extLst>
        </xdr:cNvPr>
        <xdr:cNvSpPr txBox="1"/>
      </xdr:nvSpPr>
      <xdr:spPr>
        <a:xfrm>
          <a:off x="1267524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5FCE54F-E160-48C2-87A6-1F4780C02F70}"/>
            </a:ext>
          </a:extLst>
        </xdr:cNvPr>
        <xdr:cNvSpPr txBox="1"/>
      </xdr:nvSpPr>
      <xdr:spPr>
        <a:xfrm>
          <a:off x="119005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48D7C074-D702-4658-BC95-4A6ABCA8A32E}"/>
            </a:ext>
          </a:extLst>
        </xdr:cNvPr>
        <xdr:cNvSpPr txBox="1"/>
      </xdr:nvSpPr>
      <xdr:spPr>
        <a:xfrm>
          <a:off x="1110298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95267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61865FE6-C5B9-4B21-9BD5-1E86FAE26B09}"/>
            </a:ext>
          </a:extLst>
        </xdr:cNvPr>
        <xdr:cNvSpPr txBox="1"/>
      </xdr:nvSpPr>
      <xdr:spPr>
        <a:xfrm>
          <a:off x="134372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66692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F677FF5C-66B3-40CF-BD2A-A7ABAADD9951}"/>
            </a:ext>
          </a:extLst>
        </xdr:cNvPr>
        <xdr:cNvSpPr txBox="1"/>
      </xdr:nvSpPr>
      <xdr:spPr>
        <a:xfrm>
          <a:off x="12675244"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30497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7F37355D-FEBA-4657-985E-A572B112F847}"/>
            </a:ext>
          </a:extLst>
        </xdr:cNvPr>
        <xdr:cNvSpPr txBox="1"/>
      </xdr:nvSpPr>
      <xdr:spPr>
        <a:xfrm>
          <a:off x="119005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156227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BAE63617-8787-49E9-BF7F-39190708D5F8}"/>
            </a:ext>
          </a:extLst>
        </xdr:cNvPr>
        <xdr:cNvSpPr txBox="1"/>
      </xdr:nvSpPr>
      <xdr:spPr>
        <a:xfrm>
          <a:off x="1110298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CC8820E6-5A2D-44A0-B9C8-89EB5F63B68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14E71511-1533-4D57-AE71-00CE5D2CB79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21F84661-FC0B-4B3E-8A30-BF9EA31CD4A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79368DD3-1EAE-48B1-A4FE-FF299DEDCCF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8B8BE4B-CB10-4889-835B-278E5D30478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841BA06C-F88F-4839-BA4C-E2FA1E20D04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40F8539D-0CD8-4F51-A58E-0A34FB2CF8F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E34BEC5-8BF7-419C-A649-AC1396B92DE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A6F7054-A780-4F47-97C4-28D35A93B30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29C4E6D0-5CC7-4BFA-B7D6-8DF65FA8C97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8E518D77-4893-41FC-A7A7-2C85F4C38F4E}"/>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9907216C-1857-4774-9C8F-C4B5C2C92DE9}"/>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5C22187D-610D-48C8-85E2-4655CE41841E}"/>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FA28DCB2-B8D6-4970-8BA6-A464E4BA3B7E}"/>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FA638A33-EAEF-4A80-BF84-56CD68B24A0F}"/>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E919E5AF-48E3-4D08-B956-2CED687C21A0}"/>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30F455B7-21B9-4FEC-A252-C7DE155C1E34}"/>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70D6840A-91F3-4C2E-84FC-0A78E0DF72F9}"/>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CE30A1DF-8A6B-40DB-AEC5-071886488AD7}"/>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3FC8C6F2-9846-41D3-9DF3-690467D16A56}"/>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6C0ADD75-012A-459C-A989-90069A0F798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6EC87BC2-D6D7-4714-B228-42E9FCB571B9}"/>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6817759-1231-4E5F-ADD3-6804E85F298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26357BDE-7B68-4909-A850-D1AA422B26F9}"/>
            </a:ext>
          </a:extLst>
        </xdr:cNvPr>
        <xdr:cNvCxnSpPr/>
      </xdr:nvCxnSpPr>
      <xdr:spPr>
        <a:xfrm flipV="1">
          <a:off x="19509104" y="57912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D56FA955-4F8A-428A-8CFE-2A0A6B78342D}"/>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ACD810C7-8F58-433A-A671-17ECC4A60DFA}"/>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A0D8BFAF-193C-4A44-9EEB-EF7B92593718}"/>
            </a:ext>
          </a:extLst>
        </xdr:cNvPr>
        <xdr:cNvSpPr txBox="1"/>
      </xdr:nvSpPr>
      <xdr:spPr>
        <a:xfrm>
          <a:off x="19547840" y="557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0F51787E-E752-4636-965E-3CE79650B7F4}"/>
            </a:ext>
          </a:extLst>
        </xdr:cNvPr>
        <xdr:cNvCxnSpPr/>
      </xdr:nvCxnSpPr>
      <xdr:spPr>
        <a:xfrm>
          <a:off x="19443700" y="579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94B6B979-9C65-472C-95C0-36DC6A060001}"/>
            </a:ext>
          </a:extLst>
        </xdr:cNvPr>
        <xdr:cNvSpPr txBox="1"/>
      </xdr:nvSpPr>
      <xdr:spPr>
        <a:xfrm>
          <a:off x="1954784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189F2E7D-4E94-43AD-AEF7-F11A435B26CB}"/>
            </a:ext>
          </a:extLst>
        </xdr:cNvPr>
        <xdr:cNvSpPr/>
      </xdr:nvSpPr>
      <xdr:spPr>
        <a:xfrm>
          <a:off x="1945894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C25B8428-B02A-406A-8C88-D4B02FA5C85A}"/>
            </a:ext>
          </a:extLst>
        </xdr:cNvPr>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2FC7BB33-2981-41CD-8C4D-3F5E4059E302}"/>
            </a:ext>
          </a:extLst>
        </xdr:cNvPr>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481E2CA8-C84D-49AB-B7A9-00561751A240}"/>
            </a:ext>
          </a:extLst>
        </xdr:cNvPr>
        <xdr:cNvSpPr/>
      </xdr:nvSpPr>
      <xdr:spPr>
        <a:xfrm>
          <a:off x="1716278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27175436-E488-4767-8F64-413B173F68E1}"/>
            </a:ext>
          </a:extLst>
        </xdr:cNvPr>
        <xdr:cNvSpPr/>
      </xdr:nvSpPr>
      <xdr:spPr>
        <a:xfrm>
          <a:off x="1638808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27A9C72-327D-4A55-8CC3-EA47747CDC1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259085E-74B4-4616-9DFE-7FFA4AAB9A3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C6464AF-0407-43E1-A075-76359DFD30C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6057C5A-9F4F-4231-9D36-3584B75D1C8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B02C7B4-91E8-4C70-9209-B78BEB585CC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71120</xdr:rowOff>
    </xdr:from>
    <xdr:to>
      <xdr:col>116</xdr:col>
      <xdr:colOff>114300</xdr:colOff>
      <xdr:row>41</xdr:row>
      <xdr:rowOff>1270</xdr:rowOff>
    </xdr:to>
    <xdr:sp macro="" textlink="">
      <xdr:nvSpPr>
        <xdr:cNvPr id="488" name="楕円 487">
          <a:extLst>
            <a:ext uri="{FF2B5EF4-FFF2-40B4-BE49-F238E27FC236}">
              <a16:creationId xmlns:a16="http://schemas.microsoft.com/office/drawing/2014/main" id="{A7DE3EF1-392C-4ADF-95E0-349EC12986B7}"/>
            </a:ext>
          </a:extLst>
        </xdr:cNvPr>
        <xdr:cNvSpPr/>
      </xdr:nvSpPr>
      <xdr:spPr>
        <a:xfrm>
          <a:off x="1945894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49547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AE6B95B9-C488-4BA9-B3CC-E4B02D8598CF}"/>
            </a:ext>
          </a:extLst>
        </xdr:cNvPr>
        <xdr:cNvSpPr txBox="1"/>
      </xdr:nvSpPr>
      <xdr:spPr>
        <a:xfrm>
          <a:off x="19547840"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71120</xdr:rowOff>
    </xdr:from>
    <xdr:to>
      <xdr:col>112</xdr:col>
      <xdr:colOff>38100</xdr:colOff>
      <xdr:row>41</xdr:row>
      <xdr:rowOff>1270</xdr:rowOff>
    </xdr:to>
    <xdr:sp macro="" textlink="">
      <xdr:nvSpPr>
        <xdr:cNvPr id="490" name="楕円 489">
          <a:extLst>
            <a:ext uri="{FF2B5EF4-FFF2-40B4-BE49-F238E27FC236}">
              <a16:creationId xmlns:a16="http://schemas.microsoft.com/office/drawing/2014/main" id="{A6A76FB8-3162-443E-9207-40F067C6E792}"/>
            </a:ext>
          </a:extLst>
        </xdr:cNvPr>
        <xdr:cNvSpPr/>
      </xdr:nvSpPr>
      <xdr:spPr>
        <a:xfrm>
          <a:off x="18735040" y="677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121920</xdr:rowOff>
    </xdr:from>
    <xdr:to>
      <xdr:col>116</xdr:col>
      <xdr:colOff>63500</xdr:colOff>
      <xdr:row>40</xdr:row>
      <xdr:rowOff>121920</xdr:rowOff>
    </xdr:to>
    <xdr:cxnSp macro="">
      <xdr:nvCxnSpPr>
        <xdr:cNvPr id="491" name="直線コネクタ 490">
          <a:extLst>
            <a:ext uri="{FF2B5EF4-FFF2-40B4-BE49-F238E27FC236}">
              <a16:creationId xmlns:a16="http://schemas.microsoft.com/office/drawing/2014/main" id="{9F97E1D2-C791-4145-9A10-7E2CAD2840E1}"/>
            </a:ext>
          </a:extLst>
        </xdr:cNvPr>
        <xdr:cNvCxnSpPr/>
      </xdr:nvCxnSpPr>
      <xdr:spPr>
        <a:xfrm>
          <a:off x="18778220" y="68275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71120</xdr:rowOff>
    </xdr:from>
    <xdr:to>
      <xdr:col>107</xdr:col>
      <xdr:colOff>101600</xdr:colOff>
      <xdr:row>41</xdr:row>
      <xdr:rowOff>1270</xdr:rowOff>
    </xdr:to>
    <xdr:sp macro="" textlink="">
      <xdr:nvSpPr>
        <xdr:cNvPr id="492" name="楕円 491">
          <a:extLst>
            <a:ext uri="{FF2B5EF4-FFF2-40B4-BE49-F238E27FC236}">
              <a16:creationId xmlns:a16="http://schemas.microsoft.com/office/drawing/2014/main" id="{62BCF86B-33DB-4377-8610-DC4DAF708951}"/>
            </a:ext>
          </a:extLst>
        </xdr:cNvPr>
        <xdr:cNvSpPr/>
      </xdr:nvSpPr>
      <xdr:spPr>
        <a:xfrm>
          <a:off x="1793748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121920</xdr:rowOff>
    </xdr:from>
    <xdr:to>
      <xdr:col>111</xdr:col>
      <xdr:colOff>177800</xdr:colOff>
      <xdr:row>40</xdr:row>
      <xdr:rowOff>121920</xdr:rowOff>
    </xdr:to>
    <xdr:cxnSp macro="">
      <xdr:nvCxnSpPr>
        <xdr:cNvPr id="493" name="直線コネクタ 492">
          <a:extLst>
            <a:ext uri="{FF2B5EF4-FFF2-40B4-BE49-F238E27FC236}">
              <a16:creationId xmlns:a16="http://schemas.microsoft.com/office/drawing/2014/main" id="{B29CA2A6-8FBC-49F5-BD93-CFB612A19FAF}"/>
            </a:ext>
          </a:extLst>
        </xdr:cNvPr>
        <xdr:cNvCxnSpPr/>
      </xdr:nvCxnSpPr>
      <xdr:spPr>
        <a:xfrm>
          <a:off x="17988280" y="68275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71120</xdr:rowOff>
    </xdr:from>
    <xdr:to>
      <xdr:col>102</xdr:col>
      <xdr:colOff>165100</xdr:colOff>
      <xdr:row>41</xdr:row>
      <xdr:rowOff>1270</xdr:rowOff>
    </xdr:to>
    <xdr:sp macro="" textlink="">
      <xdr:nvSpPr>
        <xdr:cNvPr id="494" name="楕円 493">
          <a:extLst>
            <a:ext uri="{FF2B5EF4-FFF2-40B4-BE49-F238E27FC236}">
              <a16:creationId xmlns:a16="http://schemas.microsoft.com/office/drawing/2014/main" id="{2B0EC570-F455-4349-896E-C12A89E4EF0C}"/>
            </a:ext>
          </a:extLst>
        </xdr:cNvPr>
        <xdr:cNvSpPr/>
      </xdr:nvSpPr>
      <xdr:spPr>
        <a:xfrm>
          <a:off x="1716278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121920</xdr:rowOff>
    </xdr:from>
    <xdr:to>
      <xdr:col>107</xdr:col>
      <xdr:colOff>50800</xdr:colOff>
      <xdr:row>40</xdr:row>
      <xdr:rowOff>121920</xdr:rowOff>
    </xdr:to>
    <xdr:cxnSp macro="">
      <xdr:nvCxnSpPr>
        <xdr:cNvPr id="495" name="直線コネクタ 494">
          <a:extLst>
            <a:ext uri="{FF2B5EF4-FFF2-40B4-BE49-F238E27FC236}">
              <a16:creationId xmlns:a16="http://schemas.microsoft.com/office/drawing/2014/main" id="{C9DB968C-E03A-436C-B59F-0026E8B52E0B}"/>
            </a:ext>
          </a:extLst>
        </xdr:cNvPr>
        <xdr:cNvCxnSpPr/>
      </xdr:nvCxnSpPr>
      <xdr:spPr>
        <a:xfrm>
          <a:off x="17213580" y="68275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71120</xdr:rowOff>
    </xdr:from>
    <xdr:to>
      <xdr:col>98</xdr:col>
      <xdr:colOff>38100</xdr:colOff>
      <xdr:row>41</xdr:row>
      <xdr:rowOff>1270</xdr:rowOff>
    </xdr:to>
    <xdr:sp macro="" textlink="">
      <xdr:nvSpPr>
        <xdr:cNvPr id="496" name="楕円 495">
          <a:extLst>
            <a:ext uri="{FF2B5EF4-FFF2-40B4-BE49-F238E27FC236}">
              <a16:creationId xmlns:a16="http://schemas.microsoft.com/office/drawing/2014/main" id="{8422E253-F9DF-4157-8BBF-F87E4AB748E4}"/>
            </a:ext>
          </a:extLst>
        </xdr:cNvPr>
        <xdr:cNvSpPr/>
      </xdr:nvSpPr>
      <xdr:spPr>
        <a:xfrm>
          <a:off x="16388080" y="677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121920</xdr:rowOff>
    </xdr:from>
    <xdr:to>
      <xdr:col>102</xdr:col>
      <xdr:colOff>114300</xdr:colOff>
      <xdr:row>40</xdr:row>
      <xdr:rowOff>121920</xdr:rowOff>
    </xdr:to>
    <xdr:cxnSp macro="">
      <xdr:nvCxnSpPr>
        <xdr:cNvPr id="497" name="直線コネクタ 496">
          <a:extLst>
            <a:ext uri="{FF2B5EF4-FFF2-40B4-BE49-F238E27FC236}">
              <a16:creationId xmlns:a16="http://schemas.microsoft.com/office/drawing/2014/main" id="{45DFF715-3CFA-4578-A421-A05F9127E8DF}"/>
            </a:ext>
          </a:extLst>
        </xdr:cNvPr>
        <xdr:cNvCxnSpPr/>
      </xdr:nvCxnSpPr>
      <xdr:spPr>
        <a:xfrm>
          <a:off x="16431260" y="68275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FEFF4EA-C433-4A85-A9AD-6082A369E5EB}"/>
            </a:ext>
          </a:extLst>
        </xdr:cNvPr>
        <xdr:cNvSpPr txBox="1"/>
      </xdr:nvSpPr>
      <xdr:spPr>
        <a:xfrm>
          <a:off x="1856112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6EE45C58-CB2C-4698-9D74-C1235D29A557}"/>
            </a:ext>
          </a:extLst>
        </xdr:cNvPr>
        <xdr:cNvSpPr txBox="1"/>
      </xdr:nvSpPr>
      <xdr:spPr>
        <a:xfrm>
          <a:off x="1777626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A433A1DB-21E4-456B-B67D-EF8211DFAC5B}"/>
            </a:ext>
          </a:extLst>
        </xdr:cNvPr>
        <xdr:cNvSpPr txBox="1"/>
      </xdr:nvSpPr>
      <xdr:spPr>
        <a:xfrm>
          <a:off x="17001567"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295A0AB5-9B99-445C-8ABC-DB672A190D83}"/>
            </a:ext>
          </a:extLst>
        </xdr:cNvPr>
        <xdr:cNvSpPr txBox="1"/>
      </xdr:nvSpPr>
      <xdr:spPr>
        <a:xfrm>
          <a:off x="1622686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163847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BCB75152-7C9E-493F-96BB-3C07C0A68A18}"/>
            </a:ext>
          </a:extLst>
        </xdr:cNvPr>
        <xdr:cNvSpPr txBox="1"/>
      </xdr:nvSpPr>
      <xdr:spPr>
        <a:xfrm>
          <a:off x="1856112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163847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A1B6C74-3F6D-47C0-9E32-BDC5324DC402}"/>
            </a:ext>
          </a:extLst>
        </xdr:cNvPr>
        <xdr:cNvSpPr txBox="1"/>
      </xdr:nvSpPr>
      <xdr:spPr>
        <a:xfrm>
          <a:off x="1777626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163847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06FC6BD-3737-4EF5-955A-2DAAB74ECA4B}"/>
            </a:ext>
          </a:extLst>
        </xdr:cNvPr>
        <xdr:cNvSpPr txBox="1"/>
      </xdr:nvSpPr>
      <xdr:spPr>
        <a:xfrm>
          <a:off x="1700156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163847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0C98805-F884-4B34-A41E-C86DCEA16D4B}"/>
            </a:ext>
          </a:extLst>
        </xdr:cNvPr>
        <xdr:cNvSpPr txBox="1"/>
      </xdr:nvSpPr>
      <xdr:spPr>
        <a:xfrm>
          <a:off x="1622686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866377A7-1EFC-451C-88C4-D8954EDA0D88}"/>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FD9374E4-DAFC-44FB-A507-D3E62F16C93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F2A8BE89-A957-40D8-80FE-8585BBC649B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CDF72302-E08E-4405-AE18-C74FB769B44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824C63E-1313-4C73-B3EA-AE0614EB7AE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F23F12A-F1CB-49AB-8418-FFE6AF1720E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254A9F6-0D38-4240-835E-A5DD5FEC299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F8924AAC-E9CF-410F-8B4E-2437D2FDBFE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65619B7-542B-464D-9F3A-5683F503E1A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F07FE82-1906-4C38-92D8-0E1F0526689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82ABDDC-22DB-49B6-9816-EE2E72858D5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4E55E95F-5399-405E-BEB4-54E7C30AC234}"/>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F637E75-7011-4175-AC2B-65305F15C523}"/>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64B9CE32-D2EB-4C43-9B83-9736975A476A}"/>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CC3A9BC3-C796-4A10-AE3F-53AF50E3C7C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D30F88D4-C56E-4A62-A2C0-0EA75ED0A0DB}"/>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44EE2930-6B1F-4DB8-90B1-CFCD6D3186E6}"/>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F9D1B366-80C6-4F3E-BB2B-884956E02296}"/>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704E9C28-09FB-4E36-A79B-9531FE8186DE}"/>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8804CD0E-1846-4B84-AD4C-68A8D32A094C}"/>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391A2E34-958B-4B02-A240-50F36B9F3F4B}"/>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F04CB685-B0C7-47E9-89C0-7687DB18C7C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77810069-54FB-4E80-B4CF-C769E67F8574}"/>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E4C36618-B2F2-47DF-A3D9-DD0669672AF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135B3539-DC85-4D9C-BB09-D497E8C9EEA5}"/>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7A70B5EF-E119-48F8-8723-6E16AD9C601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2E143418-103B-4E94-A77E-5BF8110C5153}"/>
            </a:ext>
          </a:extLst>
        </xdr:cNvPr>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4EAA441D-CD39-4699-8063-BE67E3492099}"/>
            </a:ext>
          </a:extLst>
        </xdr:cNvPr>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6F5D3976-EF37-4434-9A00-68DF0BB19977}"/>
            </a:ext>
          </a:extLst>
        </xdr:cNvPr>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99987B4D-BB16-4AEB-B233-3112732968EF}"/>
            </a:ext>
          </a:extLst>
        </xdr:cNvPr>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AB5A4188-2332-4C76-A3D3-522D581ED708}"/>
            </a:ext>
          </a:extLst>
        </xdr:cNvPr>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CBC30C64-B82D-4E39-970A-ABBC22B38143}"/>
            </a:ext>
          </a:extLst>
        </xdr:cNvPr>
        <xdr:cNvSpPr txBox="1"/>
      </xdr:nvSpPr>
      <xdr:spPr>
        <a:xfrm>
          <a:off x="14414500" y="9889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0C39A74B-7122-4480-8875-8BF6B31FE0D6}"/>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62B53DFD-96A1-408F-A42F-590332541C9C}"/>
            </a:ext>
          </a:extLst>
        </xdr:cNvPr>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F58E2C93-B90B-4AE4-98AD-77D51900482B}"/>
            </a:ext>
          </a:extLst>
        </xdr:cNvPr>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C60E87CF-6D79-4222-87D8-03C56A0FB019}"/>
            </a:ext>
          </a:extLst>
        </xdr:cNvPr>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8CA83C38-8995-47F0-910D-C4A78248D1AC}"/>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BA122E3-D388-4327-AA94-07E56E3DC65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C236508-8320-4C78-87FB-21197274921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FCC3FDD-9FBB-4F99-853C-ADC72B976AB3}"/>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EFA5CC2-C63E-47B0-BCF5-DCC85B1932E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0B83029-22BD-4F32-AAF4-BB3817BE89E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34109</xdr:rowOff>
    </xdr:from>
    <xdr:to>
      <xdr:col>85</xdr:col>
      <xdr:colOff>177800</xdr:colOff>
      <xdr:row>60</xdr:row>
      <xdr:rowOff>135709</xdr:rowOff>
    </xdr:to>
    <xdr:sp macro="" textlink="">
      <xdr:nvSpPr>
        <xdr:cNvPr id="548" name="楕円 547">
          <a:extLst>
            <a:ext uri="{FF2B5EF4-FFF2-40B4-BE49-F238E27FC236}">
              <a16:creationId xmlns:a16="http://schemas.microsoft.com/office/drawing/2014/main" id="{0CB08799-E12E-46C6-8CC1-2D620D184035}"/>
            </a:ext>
          </a:extLst>
        </xdr:cNvPr>
        <xdr:cNvSpPr/>
      </xdr:nvSpPr>
      <xdr:spPr>
        <a:xfrm>
          <a:off x="14325600" y="1009250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12536</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C5ACBD2-E890-4823-AA15-67467A6DC604}"/>
            </a:ext>
          </a:extLst>
        </xdr:cNvPr>
        <xdr:cNvSpPr txBox="1"/>
      </xdr:nvSpPr>
      <xdr:spPr>
        <a:xfrm>
          <a:off x="14414500" y="10070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53703</xdr:rowOff>
    </xdr:from>
    <xdr:to>
      <xdr:col>81</xdr:col>
      <xdr:colOff>101600</xdr:colOff>
      <xdr:row>60</xdr:row>
      <xdr:rowOff>155303</xdr:rowOff>
    </xdr:to>
    <xdr:sp macro="" textlink="">
      <xdr:nvSpPr>
        <xdr:cNvPr id="550" name="楕円 549">
          <a:extLst>
            <a:ext uri="{FF2B5EF4-FFF2-40B4-BE49-F238E27FC236}">
              <a16:creationId xmlns:a16="http://schemas.microsoft.com/office/drawing/2014/main" id="{383D13A2-EF49-4BC1-AE0E-D8E3D2DF6D0D}"/>
            </a:ext>
          </a:extLst>
        </xdr:cNvPr>
        <xdr:cNvSpPr/>
      </xdr:nvSpPr>
      <xdr:spPr>
        <a:xfrm>
          <a:off x="1357884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84909</xdr:rowOff>
    </xdr:from>
    <xdr:to>
      <xdr:col>85</xdr:col>
      <xdr:colOff>127000</xdr:colOff>
      <xdr:row>60</xdr:row>
      <xdr:rowOff>104503</xdr:rowOff>
    </xdr:to>
    <xdr:cxnSp macro="">
      <xdr:nvCxnSpPr>
        <xdr:cNvPr id="551" name="直線コネクタ 550">
          <a:extLst>
            <a:ext uri="{FF2B5EF4-FFF2-40B4-BE49-F238E27FC236}">
              <a16:creationId xmlns:a16="http://schemas.microsoft.com/office/drawing/2014/main" id="{E412D1A4-91B4-44CC-ABD2-0BEBEA686480}"/>
            </a:ext>
          </a:extLst>
        </xdr:cNvPr>
        <xdr:cNvCxnSpPr/>
      </xdr:nvCxnSpPr>
      <xdr:spPr>
        <a:xfrm flipV="1">
          <a:off x="13629640" y="10143309"/>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11249</xdr:rowOff>
    </xdr:from>
    <xdr:to>
      <xdr:col>76</xdr:col>
      <xdr:colOff>165100</xdr:colOff>
      <xdr:row>60</xdr:row>
      <xdr:rowOff>112849</xdr:rowOff>
    </xdr:to>
    <xdr:sp macro="" textlink="">
      <xdr:nvSpPr>
        <xdr:cNvPr id="552" name="楕円 551">
          <a:extLst>
            <a:ext uri="{FF2B5EF4-FFF2-40B4-BE49-F238E27FC236}">
              <a16:creationId xmlns:a16="http://schemas.microsoft.com/office/drawing/2014/main" id="{D3511923-C3AE-404F-846B-F9BCDE46F20E}"/>
            </a:ext>
          </a:extLst>
        </xdr:cNvPr>
        <xdr:cNvSpPr/>
      </xdr:nvSpPr>
      <xdr:spPr>
        <a:xfrm>
          <a:off x="12804140" y="1006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62049</xdr:rowOff>
    </xdr:from>
    <xdr:to>
      <xdr:col>81</xdr:col>
      <xdr:colOff>50800</xdr:colOff>
      <xdr:row>60</xdr:row>
      <xdr:rowOff>104503</xdr:rowOff>
    </xdr:to>
    <xdr:cxnSp macro="">
      <xdr:nvCxnSpPr>
        <xdr:cNvPr id="553" name="直線コネクタ 552">
          <a:extLst>
            <a:ext uri="{FF2B5EF4-FFF2-40B4-BE49-F238E27FC236}">
              <a16:creationId xmlns:a16="http://schemas.microsoft.com/office/drawing/2014/main" id="{01F09ADA-A2F5-4725-89F2-81C35B755160}"/>
            </a:ext>
          </a:extLst>
        </xdr:cNvPr>
        <xdr:cNvCxnSpPr/>
      </xdr:nvCxnSpPr>
      <xdr:spPr>
        <a:xfrm>
          <a:off x="12854940" y="10120449"/>
          <a:ext cx="7747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153307</xdr:rowOff>
    </xdr:from>
    <xdr:to>
      <xdr:col>72</xdr:col>
      <xdr:colOff>38100</xdr:colOff>
      <xdr:row>60</xdr:row>
      <xdr:rowOff>83457</xdr:rowOff>
    </xdr:to>
    <xdr:sp macro="" textlink="">
      <xdr:nvSpPr>
        <xdr:cNvPr id="554" name="楕円 553">
          <a:extLst>
            <a:ext uri="{FF2B5EF4-FFF2-40B4-BE49-F238E27FC236}">
              <a16:creationId xmlns:a16="http://schemas.microsoft.com/office/drawing/2014/main" id="{FC5A3BDE-4FA0-4D78-9587-11FE1F13CBF4}"/>
            </a:ext>
          </a:extLst>
        </xdr:cNvPr>
        <xdr:cNvSpPr/>
      </xdr:nvSpPr>
      <xdr:spPr>
        <a:xfrm>
          <a:off x="12029440" y="100440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32657</xdr:rowOff>
    </xdr:from>
    <xdr:to>
      <xdr:col>76</xdr:col>
      <xdr:colOff>114300</xdr:colOff>
      <xdr:row>60</xdr:row>
      <xdr:rowOff>62049</xdr:rowOff>
    </xdr:to>
    <xdr:cxnSp macro="">
      <xdr:nvCxnSpPr>
        <xdr:cNvPr id="555" name="直線コネクタ 554">
          <a:extLst>
            <a:ext uri="{FF2B5EF4-FFF2-40B4-BE49-F238E27FC236}">
              <a16:creationId xmlns:a16="http://schemas.microsoft.com/office/drawing/2014/main" id="{9C5E9C1D-FB1F-4B51-BFCE-750F0C673FA3}"/>
            </a:ext>
          </a:extLst>
        </xdr:cNvPr>
        <xdr:cNvCxnSpPr/>
      </xdr:nvCxnSpPr>
      <xdr:spPr>
        <a:xfrm>
          <a:off x="12072620" y="10091057"/>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120650</xdr:rowOff>
    </xdr:from>
    <xdr:to>
      <xdr:col>67</xdr:col>
      <xdr:colOff>101600</xdr:colOff>
      <xdr:row>60</xdr:row>
      <xdr:rowOff>50800</xdr:rowOff>
    </xdr:to>
    <xdr:sp macro="" textlink="">
      <xdr:nvSpPr>
        <xdr:cNvPr id="556" name="楕円 555">
          <a:extLst>
            <a:ext uri="{FF2B5EF4-FFF2-40B4-BE49-F238E27FC236}">
              <a16:creationId xmlns:a16="http://schemas.microsoft.com/office/drawing/2014/main" id="{DFA70278-6766-4AB0-8DE5-84824218AB8B}"/>
            </a:ext>
          </a:extLst>
        </xdr:cNvPr>
        <xdr:cNvSpPr/>
      </xdr:nvSpPr>
      <xdr:spPr>
        <a:xfrm>
          <a:off x="11231880" y="1001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32657</xdr:rowOff>
    </xdr:to>
    <xdr:cxnSp macro="">
      <xdr:nvCxnSpPr>
        <xdr:cNvPr id="557" name="直線コネクタ 556">
          <a:extLst>
            <a:ext uri="{FF2B5EF4-FFF2-40B4-BE49-F238E27FC236}">
              <a16:creationId xmlns:a16="http://schemas.microsoft.com/office/drawing/2014/main" id="{BD770639-DA60-4347-A46C-235226D19081}"/>
            </a:ext>
          </a:extLst>
        </xdr:cNvPr>
        <xdr:cNvCxnSpPr/>
      </xdr:nvCxnSpPr>
      <xdr:spPr>
        <a:xfrm>
          <a:off x="11282680" y="10058400"/>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42A7E4B2-B966-43CE-BCB9-D9613A1910F2}"/>
            </a:ext>
          </a:extLst>
        </xdr:cNvPr>
        <xdr:cNvSpPr txBox="1"/>
      </xdr:nvSpPr>
      <xdr:spPr>
        <a:xfrm>
          <a:off x="134372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8B8C7C49-1637-4019-847C-6CFD8993BC00}"/>
            </a:ext>
          </a:extLst>
        </xdr:cNvPr>
        <xdr:cNvSpPr txBox="1"/>
      </xdr:nvSpPr>
      <xdr:spPr>
        <a:xfrm>
          <a:off x="12675244" y="979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F42CF1D2-E5F2-4AE0-B267-19681DE00D90}"/>
            </a:ext>
          </a:extLst>
        </xdr:cNvPr>
        <xdr:cNvSpPr txBox="1"/>
      </xdr:nvSpPr>
      <xdr:spPr>
        <a:xfrm>
          <a:off x="11900544" y="976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7AF3B5EB-6AFC-4287-B8DD-E69865786753}"/>
            </a:ext>
          </a:extLst>
        </xdr:cNvPr>
        <xdr:cNvSpPr txBox="1"/>
      </xdr:nvSpPr>
      <xdr:spPr>
        <a:xfrm>
          <a:off x="1110298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146430</xdr:rowOff>
    </xdr:from>
    <xdr:ext cx="405111" cy="259045"/>
    <xdr:sp macro="" textlink="">
      <xdr:nvSpPr>
        <xdr:cNvPr id="562" name="n_1mainValue【学校施設】&#10;有形固定資産減価償却率">
          <a:extLst>
            <a:ext uri="{FF2B5EF4-FFF2-40B4-BE49-F238E27FC236}">
              <a16:creationId xmlns:a16="http://schemas.microsoft.com/office/drawing/2014/main" id="{87F58D15-22D8-4B3F-97D0-1F2B179B8FF1}"/>
            </a:ext>
          </a:extLst>
        </xdr:cNvPr>
        <xdr:cNvSpPr txBox="1"/>
      </xdr:nvSpPr>
      <xdr:spPr>
        <a:xfrm>
          <a:off x="13437244" y="1020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563" name="n_2mainValue【学校施設】&#10;有形固定資産減価償却率">
          <a:extLst>
            <a:ext uri="{FF2B5EF4-FFF2-40B4-BE49-F238E27FC236}">
              <a16:creationId xmlns:a16="http://schemas.microsoft.com/office/drawing/2014/main" id="{1ADEE130-33F6-4215-AB00-1436EB849081}"/>
            </a:ext>
          </a:extLst>
        </xdr:cNvPr>
        <xdr:cNvSpPr txBox="1"/>
      </xdr:nvSpPr>
      <xdr:spPr>
        <a:xfrm>
          <a:off x="12675244" y="10162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74584</xdr:rowOff>
    </xdr:from>
    <xdr:ext cx="405111" cy="259045"/>
    <xdr:sp macro="" textlink="">
      <xdr:nvSpPr>
        <xdr:cNvPr id="564" name="n_3mainValue【学校施設】&#10;有形固定資産減価償却率">
          <a:extLst>
            <a:ext uri="{FF2B5EF4-FFF2-40B4-BE49-F238E27FC236}">
              <a16:creationId xmlns:a16="http://schemas.microsoft.com/office/drawing/2014/main" id="{904A3589-CF5D-441D-B55E-2B1142CDFC91}"/>
            </a:ext>
          </a:extLst>
        </xdr:cNvPr>
        <xdr:cNvSpPr txBox="1"/>
      </xdr:nvSpPr>
      <xdr:spPr>
        <a:xfrm>
          <a:off x="11900544" y="1013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67327</xdr:rowOff>
    </xdr:from>
    <xdr:ext cx="405111" cy="259045"/>
    <xdr:sp macro="" textlink="">
      <xdr:nvSpPr>
        <xdr:cNvPr id="565" name="n_4mainValue【学校施設】&#10;有形固定資産減価償却率">
          <a:extLst>
            <a:ext uri="{FF2B5EF4-FFF2-40B4-BE49-F238E27FC236}">
              <a16:creationId xmlns:a16="http://schemas.microsoft.com/office/drawing/2014/main" id="{810AD3ED-B1FA-4E66-8B62-DC0B3C7E0809}"/>
            </a:ext>
          </a:extLst>
        </xdr:cNvPr>
        <xdr:cNvSpPr txBox="1"/>
      </xdr:nvSpPr>
      <xdr:spPr>
        <a:xfrm>
          <a:off x="1110298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2575FB6D-2FFE-4314-B498-0DEE28F2616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4BD7775-7CD7-47E9-BF0B-320164875A7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5AF589B1-F8E0-49BC-BBF5-38FFA5CC875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95F66F93-EB1F-455A-8D23-907887E81A5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2530DD79-057F-4CD5-8B3D-04BA00BF44D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C98FBEF8-CE06-4137-BF56-BDE728EFA24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A5F2490C-32D7-4ED2-BF33-E1310136E39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4206A433-CA80-4DA7-9D68-18C26D534F6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A232A80A-DBD7-4E02-BC47-95E2A160C70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669E459D-05CC-4690-A717-745DB56DD70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9FE8F932-0807-4213-B5EB-5D3D8471AD1C}"/>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1BF8AEA3-6416-4A99-BB96-E43EE98FBEC2}"/>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5787CF46-CF9A-402D-8057-1189BD4BD609}"/>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3D474091-C1AF-4D5C-9D00-ACDC9F39791C}"/>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63DEED70-C901-4EA6-AFFE-5DEBC1F78534}"/>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BEACDD1F-2663-403D-B55A-A12666B50D3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7A22D407-BCC7-4E12-8F0D-C237283E7155}"/>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476DDF34-CD19-45D7-9006-FA6EB01FFD6E}"/>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2AC4A5C2-E565-4DE0-8ABF-144EC86923BC}"/>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9A80E531-45EF-4DDF-BBCA-69D67057481F}"/>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363B48DF-3001-4050-AD8C-38AC69A84316}"/>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23BF2099-1230-4623-A4D5-A44098AA965E}"/>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6E365981-ABC6-4AC2-8748-A297751C69CE}"/>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C15487BA-3B07-4A0E-A18B-7B84C7720FB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4BA61757-ED4E-4E2E-874A-8192949E17B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48614A4E-BADD-4CDD-BBEC-2DBFADF1849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B49DAE31-2084-43FC-AD92-08DD72F50503}"/>
            </a:ext>
          </a:extLst>
        </xdr:cNvPr>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3ADDC7FD-5D1F-4000-B5FE-AD40EB56AC05}"/>
            </a:ext>
          </a:extLst>
        </xdr:cNvPr>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A7753AAA-51E6-4083-89B5-795CA4D0AF05}"/>
            </a:ext>
          </a:extLst>
        </xdr:cNvPr>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413A3008-EE1F-4D77-B13F-1C3C844D1C9D}"/>
            </a:ext>
          </a:extLst>
        </xdr:cNvPr>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8FB7C1AB-A540-4120-97A5-099941CF3CBD}"/>
            </a:ext>
          </a:extLst>
        </xdr:cNvPr>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9E9F2DC6-A639-4596-88FD-C8219B3DC701}"/>
            </a:ext>
          </a:extLst>
        </xdr:cNvPr>
        <xdr:cNvSpPr txBox="1"/>
      </xdr:nvSpPr>
      <xdr:spPr>
        <a:xfrm>
          <a:off x="19547840" y="988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9110E062-DED2-4572-9442-F17D269E2DEF}"/>
            </a:ext>
          </a:extLst>
        </xdr:cNvPr>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5220A2A5-75BF-407C-8684-73C30486EEF2}"/>
            </a:ext>
          </a:extLst>
        </xdr:cNvPr>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5D5CA78F-0098-4F48-9860-621C18D2360E}"/>
            </a:ext>
          </a:extLst>
        </xdr:cNvPr>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26906ADA-F98D-40EA-8AA8-0F033836314F}"/>
            </a:ext>
          </a:extLst>
        </xdr:cNvPr>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46CE8DDF-5C72-40D6-B622-62B98741A0AF}"/>
            </a:ext>
          </a:extLst>
        </xdr:cNvPr>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CBD217F-F560-4015-B110-93BB1A35F5B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520E63C-259E-42A2-A0F5-B47AACA96A6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FE8C0247-12D7-47C8-83F7-96DD92B33B5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2056004-4140-4560-9D99-2918DD0DD09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ABDFD561-5B30-442F-805C-B26C7213121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103777</xdr:rowOff>
    </xdr:from>
    <xdr:to>
      <xdr:col>116</xdr:col>
      <xdr:colOff>114300</xdr:colOff>
      <xdr:row>61</xdr:row>
      <xdr:rowOff>33927</xdr:rowOff>
    </xdr:to>
    <xdr:sp macro="" textlink="">
      <xdr:nvSpPr>
        <xdr:cNvPr id="608" name="楕円 607">
          <a:extLst>
            <a:ext uri="{FF2B5EF4-FFF2-40B4-BE49-F238E27FC236}">
              <a16:creationId xmlns:a16="http://schemas.microsoft.com/office/drawing/2014/main" id="{FE20D5EA-9E55-42B2-96C2-5343558CAE51}"/>
            </a:ext>
          </a:extLst>
        </xdr:cNvPr>
        <xdr:cNvSpPr/>
      </xdr:nvSpPr>
      <xdr:spPr>
        <a:xfrm>
          <a:off x="19458940" y="101621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82204</xdr:rowOff>
    </xdr:from>
    <xdr:ext cx="469744" cy="259045"/>
    <xdr:sp macro="" textlink="">
      <xdr:nvSpPr>
        <xdr:cNvPr id="609" name="【学校施設】&#10;一人当たり面積該当値テキスト">
          <a:extLst>
            <a:ext uri="{FF2B5EF4-FFF2-40B4-BE49-F238E27FC236}">
              <a16:creationId xmlns:a16="http://schemas.microsoft.com/office/drawing/2014/main" id="{CB5FCAD7-36C0-4C84-A0DF-0D492264ECD0}"/>
            </a:ext>
          </a:extLst>
        </xdr:cNvPr>
        <xdr:cNvSpPr txBox="1"/>
      </xdr:nvSpPr>
      <xdr:spPr>
        <a:xfrm>
          <a:off x="19547840" y="10140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101600</xdr:rowOff>
    </xdr:from>
    <xdr:to>
      <xdr:col>112</xdr:col>
      <xdr:colOff>38100</xdr:colOff>
      <xdr:row>61</xdr:row>
      <xdr:rowOff>31750</xdr:rowOff>
    </xdr:to>
    <xdr:sp macro="" textlink="">
      <xdr:nvSpPr>
        <xdr:cNvPr id="610" name="楕円 609">
          <a:extLst>
            <a:ext uri="{FF2B5EF4-FFF2-40B4-BE49-F238E27FC236}">
              <a16:creationId xmlns:a16="http://schemas.microsoft.com/office/drawing/2014/main" id="{BF3A52BF-63F5-4D9E-9A93-7D1DC51171ED}"/>
            </a:ext>
          </a:extLst>
        </xdr:cNvPr>
        <xdr:cNvSpPr/>
      </xdr:nvSpPr>
      <xdr:spPr>
        <a:xfrm>
          <a:off x="18735040" y="10160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152400</xdr:rowOff>
    </xdr:from>
    <xdr:to>
      <xdr:col>116</xdr:col>
      <xdr:colOff>63500</xdr:colOff>
      <xdr:row>60</xdr:row>
      <xdr:rowOff>154577</xdr:rowOff>
    </xdr:to>
    <xdr:cxnSp macro="">
      <xdr:nvCxnSpPr>
        <xdr:cNvPr id="611" name="直線コネクタ 610">
          <a:extLst>
            <a:ext uri="{FF2B5EF4-FFF2-40B4-BE49-F238E27FC236}">
              <a16:creationId xmlns:a16="http://schemas.microsoft.com/office/drawing/2014/main" id="{1DC12EA6-B994-40CA-A7DC-F0A01494BB09}"/>
            </a:ext>
          </a:extLst>
        </xdr:cNvPr>
        <xdr:cNvCxnSpPr/>
      </xdr:nvCxnSpPr>
      <xdr:spPr>
        <a:xfrm>
          <a:off x="18778220" y="10210800"/>
          <a:ext cx="73152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72209</xdr:rowOff>
    </xdr:from>
    <xdr:to>
      <xdr:col>107</xdr:col>
      <xdr:colOff>101600</xdr:colOff>
      <xdr:row>61</xdr:row>
      <xdr:rowOff>2359</xdr:rowOff>
    </xdr:to>
    <xdr:sp macro="" textlink="">
      <xdr:nvSpPr>
        <xdr:cNvPr id="612" name="楕円 611">
          <a:extLst>
            <a:ext uri="{FF2B5EF4-FFF2-40B4-BE49-F238E27FC236}">
              <a16:creationId xmlns:a16="http://schemas.microsoft.com/office/drawing/2014/main" id="{7C26E26F-5605-4DB9-B9F9-10F5DAA78F0C}"/>
            </a:ext>
          </a:extLst>
        </xdr:cNvPr>
        <xdr:cNvSpPr/>
      </xdr:nvSpPr>
      <xdr:spPr>
        <a:xfrm>
          <a:off x="17937480" y="101306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123009</xdr:rowOff>
    </xdr:from>
    <xdr:to>
      <xdr:col>111</xdr:col>
      <xdr:colOff>177800</xdr:colOff>
      <xdr:row>60</xdr:row>
      <xdr:rowOff>152400</xdr:rowOff>
    </xdr:to>
    <xdr:cxnSp macro="">
      <xdr:nvCxnSpPr>
        <xdr:cNvPr id="613" name="直線コネクタ 612">
          <a:extLst>
            <a:ext uri="{FF2B5EF4-FFF2-40B4-BE49-F238E27FC236}">
              <a16:creationId xmlns:a16="http://schemas.microsoft.com/office/drawing/2014/main" id="{9FE3195D-3181-443E-9185-97B8FB1A2C12}"/>
            </a:ext>
          </a:extLst>
        </xdr:cNvPr>
        <xdr:cNvCxnSpPr/>
      </xdr:nvCxnSpPr>
      <xdr:spPr>
        <a:xfrm>
          <a:off x="17988280" y="10181409"/>
          <a:ext cx="78994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77651</xdr:rowOff>
    </xdr:from>
    <xdr:to>
      <xdr:col>102</xdr:col>
      <xdr:colOff>165100</xdr:colOff>
      <xdr:row>61</xdr:row>
      <xdr:rowOff>7801</xdr:rowOff>
    </xdr:to>
    <xdr:sp macro="" textlink="">
      <xdr:nvSpPr>
        <xdr:cNvPr id="614" name="楕円 613">
          <a:extLst>
            <a:ext uri="{FF2B5EF4-FFF2-40B4-BE49-F238E27FC236}">
              <a16:creationId xmlns:a16="http://schemas.microsoft.com/office/drawing/2014/main" id="{5D454D17-0E5A-4364-BD1B-357BE323374F}"/>
            </a:ext>
          </a:extLst>
        </xdr:cNvPr>
        <xdr:cNvSpPr/>
      </xdr:nvSpPr>
      <xdr:spPr>
        <a:xfrm>
          <a:off x="17162780" y="101360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123009</xdr:rowOff>
    </xdr:from>
    <xdr:to>
      <xdr:col>107</xdr:col>
      <xdr:colOff>50800</xdr:colOff>
      <xdr:row>60</xdr:row>
      <xdr:rowOff>128451</xdr:rowOff>
    </xdr:to>
    <xdr:cxnSp macro="">
      <xdr:nvCxnSpPr>
        <xdr:cNvPr id="615" name="直線コネクタ 614">
          <a:extLst>
            <a:ext uri="{FF2B5EF4-FFF2-40B4-BE49-F238E27FC236}">
              <a16:creationId xmlns:a16="http://schemas.microsoft.com/office/drawing/2014/main" id="{52EB31ED-7D58-4EF1-A039-F3924B60171A}"/>
            </a:ext>
          </a:extLst>
        </xdr:cNvPr>
        <xdr:cNvCxnSpPr/>
      </xdr:nvCxnSpPr>
      <xdr:spPr>
        <a:xfrm flipV="1">
          <a:off x="17213580" y="10181409"/>
          <a:ext cx="7747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76563</xdr:rowOff>
    </xdr:from>
    <xdr:to>
      <xdr:col>98</xdr:col>
      <xdr:colOff>38100</xdr:colOff>
      <xdr:row>61</xdr:row>
      <xdr:rowOff>6713</xdr:rowOff>
    </xdr:to>
    <xdr:sp macro="" textlink="">
      <xdr:nvSpPr>
        <xdr:cNvPr id="616" name="楕円 615">
          <a:extLst>
            <a:ext uri="{FF2B5EF4-FFF2-40B4-BE49-F238E27FC236}">
              <a16:creationId xmlns:a16="http://schemas.microsoft.com/office/drawing/2014/main" id="{4357B3EC-C6CB-44CC-B5ED-0BAE05F252EC}"/>
            </a:ext>
          </a:extLst>
        </xdr:cNvPr>
        <xdr:cNvSpPr/>
      </xdr:nvSpPr>
      <xdr:spPr>
        <a:xfrm>
          <a:off x="16388080" y="10134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127363</xdr:rowOff>
    </xdr:from>
    <xdr:to>
      <xdr:col>102</xdr:col>
      <xdr:colOff>114300</xdr:colOff>
      <xdr:row>60</xdr:row>
      <xdr:rowOff>128451</xdr:rowOff>
    </xdr:to>
    <xdr:cxnSp macro="">
      <xdr:nvCxnSpPr>
        <xdr:cNvPr id="617" name="直線コネクタ 616">
          <a:extLst>
            <a:ext uri="{FF2B5EF4-FFF2-40B4-BE49-F238E27FC236}">
              <a16:creationId xmlns:a16="http://schemas.microsoft.com/office/drawing/2014/main" id="{55D4C3A9-6CDC-4659-9CAD-C866A1F7B705}"/>
            </a:ext>
          </a:extLst>
        </xdr:cNvPr>
        <xdr:cNvCxnSpPr/>
      </xdr:nvCxnSpPr>
      <xdr:spPr>
        <a:xfrm>
          <a:off x="16431260" y="10185763"/>
          <a:ext cx="78232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71C5AE61-432D-4582-BD69-4E151D7EE0E5}"/>
            </a:ext>
          </a:extLst>
        </xdr:cNvPr>
        <xdr:cNvSpPr txBox="1"/>
      </xdr:nvSpPr>
      <xdr:spPr>
        <a:xfrm>
          <a:off x="18561127" y="982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48FA2417-F0B4-4368-A200-657474540B89}"/>
            </a:ext>
          </a:extLst>
        </xdr:cNvPr>
        <xdr:cNvSpPr txBox="1"/>
      </xdr:nvSpPr>
      <xdr:spPr>
        <a:xfrm>
          <a:off x="17776267" y="983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A3CAB7FB-2FE6-4DF5-A87E-ECA8EAF487C5}"/>
            </a:ext>
          </a:extLst>
        </xdr:cNvPr>
        <xdr:cNvSpPr txBox="1"/>
      </xdr:nvSpPr>
      <xdr:spPr>
        <a:xfrm>
          <a:off x="1700156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5E57D7E0-7A25-46BB-8F39-7743D65A0088}"/>
            </a:ext>
          </a:extLst>
        </xdr:cNvPr>
        <xdr:cNvSpPr txBox="1"/>
      </xdr:nvSpPr>
      <xdr:spPr>
        <a:xfrm>
          <a:off x="16226867" y="98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22877</xdr:rowOff>
    </xdr:from>
    <xdr:ext cx="469744" cy="259045"/>
    <xdr:sp macro="" textlink="">
      <xdr:nvSpPr>
        <xdr:cNvPr id="622" name="n_1mainValue【学校施設】&#10;一人当たり面積">
          <a:extLst>
            <a:ext uri="{FF2B5EF4-FFF2-40B4-BE49-F238E27FC236}">
              <a16:creationId xmlns:a16="http://schemas.microsoft.com/office/drawing/2014/main" id="{B0A4B9D0-21C9-42BB-8446-D9A00E591EB5}"/>
            </a:ext>
          </a:extLst>
        </xdr:cNvPr>
        <xdr:cNvSpPr txBox="1"/>
      </xdr:nvSpPr>
      <xdr:spPr>
        <a:xfrm>
          <a:off x="18561127" y="1024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164936</xdr:rowOff>
    </xdr:from>
    <xdr:ext cx="469744" cy="259045"/>
    <xdr:sp macro="" textlink="">
      <xdr:nvSpPr>
        <xdr:cNvPr id="623" name="n_2mainValue【学校施設】&#10;一人当たり面積">
          <a:extLst>
            <a:ext uri="{FF2B5EF4-FFF2-40B4-BE49-F238E27FC236}">
              <a16:creationId xmlns:a16="http://schemas.microsoft.com/office/drawing/2014/main" id="{D5B48E8D-184D-4707-BB53-66AACDC19882}"/>
            </a:ext>
          </a:extLst>
        </xdr:cNvPr>
        <xdr:cNvSpPr txBox="1"/>
      </xdr:nvSpPr>
      <xdr:spPr>
        <a:xfrm>
          <a:off x="17776267" y="1022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170378</xdr:rowOff>
    </xdr:from>
    <xdr:ext cx="469744" cy="259045"/>
    <xdr:sp macro="" textlink="">
      <xdr:nvSpPr>
        <xdr:cNvPr id="624" name="n_3mainValue【学校施設】&#10;一人当たり面積">
          <a:extLst>
            <a:ext uri="{FF2B5EF4-FFF2-40B4-BE49-F238E27FC236}">
              <a16:creationId xmlns:a16="http://schemas.microsoft.com/office/drawing/2014/main" id="{A02D23DD-AE46-4302-831C-223ED20C889B}"/>
            </a:ext>
          </a:extLst>
        </xdr:cNvPr>
        <xdr:cNvSpPr txBox="1"/>
      </xdr:nvSpPr>
      <xdr:spPr>
        <a:xfrm>
          <a:off x="17001567" y="1022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169290</xdr:rowOff>
    </xdr:from>
    <xdr:ext cx="469744" cy="259045"/>
    <xdr:sp macro="" textlink="">
      <xdr:nvSpPr>
        <xdr:cNvPr id="625" name="n_4mainValue【学校施設】&#10;一人当たり面積">
          <a:extLst>
            <a:ext uri="{FF2B5EF4-FFF2-40B4-BE49-F238E27FC236}">
              <a16:creationId xmlns:a16="http://schemas.microsoft.com/office/drawing/2014/main" id="{6FDA1F45-FBA1-45E6-A72E-15E6EED09D50}"/>
            </a:ext>
          </a:extLst>
        </xdr:cNvPr>
        <xdr:cNvSpPr txBox="1"/>
      </xdr:nvSpPr>
      <xdr:spPr>
        <a:xfrm>
          <a:off x="16226867" y="1022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361D1158-B46E-40DF-8C77-8E2F8AFCF63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FA8775F7-81FC-493D-BCDC-69B595AB424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8F468F4C-32FF-40AC-B725-90D4A70C467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C429FD75-A522-44C9-91B0-152B95FD1ED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13302F0E-CB68-475A-B2D3-3666792E634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4AC417E1-E2CA-43AC-8A9C-0BFCD6783E7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570E0D8B-8B33-4DA9-B1C7-40F3EFFDE12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381B77E9-247C-4E44-8691-D0B93380DB3F}"/>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C586FE8C-074B-4638-BA76-E31B10485E0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F7882B31-C4C7-430F-A65E-E5EB1E06C8F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AD478429-1310-43DC-B3EF-9926C5B29EC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F00982DA-0AF0-4B3F-8954-4CB344B6356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94285D9F-1906-497F-B37D-3DCFA46BF861}"/>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345E8CA0-9FC4-42C5-ABFE-6DB138920C6D}"/>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DC7FA08A-8AF5-43F3-8696-6A6393C7E31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5D638F84-3FBE-4D20-8A50-70879FE9701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99068F91-9E08-412D-B8BB-A29497BE58E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D33209E0-295F-4331-B12C-2998C70BA8FB}"/>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D0845345-4189-439A-BAE7-97C4AEF101C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876ACF34-1F71-469E-91A1-F81A753234A3}"/>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63457537-1857-4062-8001-27212D324866}"/>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5031A4B0-38D4-4885-93F0-DF4019A96E1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BA3F1289-B182-4687-8F24-410FB1244C79}"/>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924754D4-305C-4E2C-8A09-C586CE8D27B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FFD8A40C-9191-4524-985C-BC9A41D287CE}"/>
            </a:ext>
          </a:extLst>
        </xdr:cNvPr>
        <xdr:cNvCxnSpPr/>
      </xdr:nvCxnSpPr>
      <xdr:spPr>
        <a:xfrm flipV="1">
          <a:off x="14375764" y="1303210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503F86D6-BC94-4438-96D4-4136C7C37E65}"/>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9999DC10-4618-47AD-AB8E-E4BF90963544}"/>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31F930CB-1466-4286-80B2-A562CD8DBFC9}"/>
            </a:ext>
          </a:extLst>
        </xdr:cNvPr>
        <xdr:cNvSpPr txBox="1"/>
      </xdr:nvSpPr>
      <xdr:spPr>
        <a:xfrm>
          <a:off x="14414500" y="1281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B5D914F2-B675-4638-BD0D-9FDED4ED7721}"/>
            </a:ext>
          </a:extLst>
        </xdr:cNvPr>
        <xdr:cNvCxnSpPr/>
      </xdr:nvCxnSpPr>
      <xdr:spPr>
        <a:xfrm>
          <a:off x="14287500" y="13032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0EBA159A-A773-4EFC-8631-3F6BEDE9E9E4}"/>
            </a:ext>
          </a:extLst>
        </xdr:cNvPr>
        <xdr:cNvSpPr txBox="1"/>
      </xdr:nvSpPr>
      <xdr:spPr>
        <a:xfrm>
          <a:off x="14414500" y="13520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ABA18C98-1F9F-401B-B4D5-1050A68D32F6}"/>
            </a:ext>
          </a:extLst>
        </xdr:cNvPr>
        <xdr:cNvSpPr/>
      </xdr:nvSpPr>
      <xdr:spPr>
        <a:xfrm>
          <a:off x="14325600" y="136652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75641EC1-75B2-4ADD-8D6B-D598A63DF478}"/>
            </a:ext>
          </a:extLst>
        </xdr:cNvPr>
        <xdr:cNvSpPr/>
      </xdr:nvSpPr>
      <xdr:spPr>
        <a:xfrm>
          <a:off x="13578840" y="1364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7BDC8084-9452-4B14-93E2-69BEB4CDB95C}"/>
            </a:ext>
          </a:extLst>
        </xdr:cNvPr>
        <xdr:cNvSpPr/>
      </xdr:nvSpPr>
      <xdr:spPr>
        <a:xfrm>
          <a:off x="12804140" y="1364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33384DE9-7625-44B7-BAB7-42F1FCD40D97}"/>
            </a:ext>
          </a:extLst>
        </xdr:cNvPr>
        <xdr:cNvSpPr/>
      </xdr:nvSpPr>
      <xdr:spPr>
        <a:xfrm>
          <a:off x="12029440" y="136137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40112649-5AEF-4FFF-9E20-71398102C9FE}"/>
            </a:ext>
          </a:extLst>
        </xdr:cNvPr>
        <xdr:cNvSpPr/>
      </xdr:nvSpPr>
      <xdr:spPr>
        <a:xfrm>
          <a:off x="1123188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18EC515-9593-4DC3-A60E-3AB93ED761D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74FCE52-E4B0-4611-9A44-289C00EC415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D29CDBC-3131-4F65-AC77-4496FBD58EF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2C1F909-56A8-48FF-994F-54A687EA832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26981F3-6C6E-495C-9B5B-CCA224CCF06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67311</xdr:rowOff>
    </xdr:from>
    <xdr:to>
      <xdr:col>85</xdr:col>
      <xdr:colOff>177800</xdr:colOff>
      <xdr:row>82</xdr:row>
      <xdr:rowOff>168911</xdr:rowOff>
    </xdr:to>
    <xdr:sp macro="" textlink="">
      <xdr:nvSpPr>
        <xdr:cNvPr id="666" name="楕円 665">
          <a:extLst>
            <a:ext uri="{FF2B5EF4-FFF2-40B4-BE49-F238E27FC236}">
              <a16:creationId xmlns:a16="http://schemas.microsoft.com/office/drawing/2014/main" id="{E2C81E5A-E6E1-45AE-B4B2-1CAAC66F7B44}"/>
            </a:ext>
          </a:extLst>
        </xdr:cNvPr>
        <xdr:cNvSpPr/>
      </xdr:nvSpPr>
      <xdr:spPr>
        <a:xfrm>
          <a:off x="14325600" y="1381379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45738</xdr:rowOff>
    </xdr:from>
    <xdr:ext cx="405111" cy="259045"/>
    <xdr:sp macro="" textlink="">
      <xdr:nvSpPr>
        <xdr:cNvPr id="667" name="【児童館】&#10;有形固定資産減価償却率該当値テキスト">
          <a:extLst>
            <a:ext uri="{FF2B5EF4-FFF2-40B4-BE49-F238E27FC236}">
              <a16:creationId xmlns:a16="http://schemas.microsoft.com/office/drawing/2014/main" id="{87DC6BD5-D0A2-4154-A624-2D0A74A950C0}"/>
            </a:ext>
          </a:extLst>
        </xdr:cNvPr>
        <xdr:cNvSpPr txBox="1"/>
      </xdr:nvSpPr>
      <xdr:spPr>
        <a:xfrm>
          <a:off x="14414500" y="1379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21589</xdr:rowOff>
    </xdr:from>
    <xdr:to>
      <xdr:col>81</xdr:col>
      <xdr:colOff>101600</xdr:colOff>
      <xdr:row>82</xdr:row>
      <xdr:rowOff>123189</xdr:rowOff>
    </xdr:to>
    <xdr:sp macro="" textlink="">
      <xdr:nvSpPr>
        <xdr:cNvPr id="668" name="楕円 667">
          <a:extLst>
            <a:ext uri="{FF2B5EF4-FFF2-40B4-BE49-F238E27FC236}">
              <a16:creationId xmlns:a16="http://schemas.microsoft.com/office/drawing/2014/main" id="{5607FECD-DC24-4D66-9A09-62D8D1FDFE50}"/>
            </a:ext>
          </a:extLst>
        </xdr:cNvPr>
        <xdr:cNvSpPr/>
      </xdr:nvSpPr>
      <xdr:spPr>
        <a:xfrm>
          <a:off x="13578840" y="1376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72389</xdr:rowOff>
    </xdr:from>
    <xdr:to>
      <xdr:col>85</xdr:col>
      <xdr:colOff>127000</xdr:colOff>
      <xdr:row>82</xdr:row>
      <xdr:rowOff>118111</xdr:rowOff>
    </xdr:to>
    <xdr:cxnSp macro="">
      <xdr:nvCxnSpPr>
        <xdr:cNvPr id="669" name="直線コネクタ 668">
          <a:extLst>
            <a:ext uri="{FF2B5EF4-FFF2-40B4-BE49-F238E27FC236}">
              <a16:creationId xmlns:a16="http://schemas.microsoft.com/office/drawing/2014/main" id="{243756BB-367A-4BD6-A665-B862CABD2C4E}"/>
            </a:ext>
          </a:extLst>
        </xdr:cNvPr>
        <xdr:cNvCxnSpPr/>
      </xdr:nvCxnSpPr>
      <xdr:spPr>
        <a:xfrm>
          <a:off x="13629640" y="13818869"/>
          <a:ext cx="74676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145414</xdr:rowOff>
    </xdr:from>
    <xdr:to>
      <xdr:col>76</xdr:col>
      <xdr:colOff>165100</xdr:colOff>
      <xdr:row>82</xdr:row>
      <xdr:rowOff>75564</xdr:rowOff>
    </xdr:to>
    <xdr:sp macro="" textlink="">
      <xdr:nvSpPr>
        <xdr:cNvPr id="670" name="楕円 669">
          <a:extLst>
            <a:ext uri="{FF2B5EF4-FFF2-40B4-BE49-F238E27FC236}">
              <a16:creationId xmlns:a16="http://schemas.microsoft.com/office/drawing/2014/main" id="{384D7DE4-98C9-41B8-8779-7B93CBE1CEC1}"/>
            </a:ext>
          </a:extLst>
        </xdr:cNvPr>
        <xdr:cNvSpPr/>
      </xdr:nvSpPr>
      <xdr:spPr>
        <a:xfrm>
          <a:off x="12804140" y="137242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24764</xdr:rowOff>
    </xdr:from>
    <xdr:to>
      <xdr:col>81</xdr:col>
      <xdr:colOff>50800</xdr:colOff>
      <xdr:row>82</xdr:row>
      <xdr:rowOff>72389</xdr:rowOff>
    </xdr:to>
    <xdr:cxnSp macro="">
      <xdr:nvCxnSpPr>
        <xdr:cNvPr id="671" name="直線コネクタ 670">
          <a:extLst>
            <a:ext uri="{FF2B5EF4-FFF2-40B4-BE49-F238E27FC236}">
              <a16:creationId xmlns:a16="http://schemas.microsoft.com/office/drawing/2014/main" id="{6CB8A0DE-1D61-4D6D-8502-9C2A4A37D39F}"/>
            </a:ext>
          </a:extLst>
        </xdr:cNvPr>
        <xdr:cNvCxnSpPr/>
      </xdr:nvCxnSpPr>
      <xdr:spPr>
        <a:xfrm>
          <a:off x="12854940" y="13771244"/>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99695</xdr:rowOff>
    </xdr:from>
    <xdr:to>
      <xdr:col>72</xdr:col>
      <xdr:colOff>38100</xdr:colOff>
      <xdr:row>82</xdr:row>
      <xdr:rowOff>29845</xdr:rowOff>
    </xdr:to>
    <xdr:sp macro="" textlink="">
      <xdr:nvSpPr>
        <xdr:cNvPr id="672" name="楕円 671">
          <a:extLst>
            <a:ext uri="{FF2B5EF4-FFF2-40B4-BE49-F238E27FC236}">
              <a16:creationId xmlns:a16="http://schemas.microsoft.com/office/drawing/2014/main" id="{5F42AB3A-D852-4A92-8BAB-E5B88D823707}"/>
            </a:ext>
          </a:extLst>
        </xdr:cNvPr>
        <xdr:cNvSpPr/>
      </xdr:nvSpPr>
      <xdr:spPr>
        <a:xfrm>
          <a:off x="12029440" y="136785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150495</xdr:rowOff>
    </xdr:from>
    <xdr:to>
      <xdr:col>76</xdr:col>
      <xdr:colOff>114300</xdr:colOff>
      <xdr:row>82</xdr:row>
      <xdr:rowOff>24764</xdr:rowOff>
    </xdr:to>
    <xdr:cxnSp macro="">
      <xdr:nvCxnSpPr>
        <xdr:cNvPr id="673" name="直線コネクタ 672">
          <a:extLst>
            <a:ext uri="{FF2B5EF4-FFF2-40B4-BE49-F238E27FC236}">
              <a16:creationId xmlns:a16="http://schemas.microsoft.com/office/drawing/2014/main" id="{61E74CC4-6C24-4C39-A856-1EE9C3A4DB97}"/>
            </a:ext>
          </a:extLst>
        </xdr:cNvPr>
        <xdr:cNvCxnSpPr/>
      </xdr:nvCxnSpPr>
      <xdr:spPr>
        <a:xfrm>
          <a:off x="12072620" y="13729335"/>
          <a:ext cx="7823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93980</xdr:rowOff>
    </xdr:from>
    <xdr:to>
      <xdr:col>67</xdr:col>
      <xdr:colOff>101600</xdr:colOff>
      <xdr:row>82</xdr:row>
      <xdr:rowOff>24130</xdr:rowOff>
    </xdr:to>
    <xdr:sp macro="" textlink="">
      <xdr:nvSpPr>
        <xdr:cNvPr id="674" name="楕円 673">
          <a:extLst>
            <a:ext uri="{FF2B5EF4-FFF2-40B4-BE49-F238E27FC236}">
              <a16:creationId xmlns:a16="http://schemas.microsoft.com/office/drawing/2014/main" id="{3FFC6CAB-A6AB-40F2-8EE0-C08E19A2D2F3}"/>
            </a:ext>
          </a:extLst>
        </xdr:cNvPr>
        <xdr:cNvSpPr/>
      </xdr:nvSpPr>
      <xdr:spPr>
        <a:xfrm>
          <a:off x="11231880" y="13672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144780</xdr:rowOff>
    </xdr:from>
    <xdr:to>
      <xdr:col>71</xdr:col>
      <xdr:colOff>177800</xdr:colOff>
      <xdr:row>81</xdr:row>
      <xdr:rowOff>150495</xdr:rowOff>
    </xdr:to>
    <xdr:cxnSp macro="">
      <xdr:nvCxnSpPr>
        <xdr:cNvPr id="675" name="直線コネクタ 674">
          <a:extLst>
            <a:ext uri="{FF2B5EF4-FFF2-40B4-BE49-F238E27FC236}">
              <a16:creationId xmlns:a16="http://schemas.microsoft.com/office/drawing/2014/main" id="{5E27F234-F2E3-4966-A819-8C2AA5C695B4}"/>
            </a:ext>
          </a:extLst>
        </xdr:cNvPr>
        <xdr:cNvCxnSpPr/>
      </xdr:nvCxnSpPr>
      <xdr:spPr>
        <a:xfrm>
          <a:off x="11282680" y="1372362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8091E86E-EF1A-4232-8376-9ECCC43F539F}"/>
            </a:ext>
          </a:extLst>
        </xdr:cNvPr>
        <xdr:cNvSpPr txBox="1"/>
      </xdr:nvSpPr>
      <xdr:spPr>
        <a:xfrm>
          <a:off x="1343724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49C221A5-50D7-4B4E-AEDE-055285E1115B}"/>
            </a:ext>
          </a:extLst>
        </xdr:cNvPr>
        <xdr:cNvSpPr txBox="1"/>
      </xdr:nvSpPr>
      <xdr:spPr>
        <a:xfrm>
          <a:off x="1267524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F27096A6-FA97-4AC7-B9F9-961179E90AF1}"/>
            </a:ext>
          </a:extLst>
        </xdr:cNvPr>
        <xdr:cNvSpPr txBox="1"/>
      </xdr:nvSpPr>
      <xdr:spPr>
        <a:xfrm>
          <a:off x="11900544" y="133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41927</xdr:rowOff>
    </xdr:from>
    <xdr:ext cx="405111" cy="259045"/>
    <xdr:sp macro="" textlink="">
      <xdr:nvSpPr>
        <xdr:cNvPr id="679" name="n_4aveValue【児童館】&#10;有形固定資産減価償却率">
          <a:extLst>
            <a:ext uri="{FF2B5EF4-FFF2-40B4-BE49-F238E27FC236}">
              <a16:creationId xmlns:a16="http://schemas.microsoft.com/office/drawing/2014/main" id="{3E724B92-3855-4BCE-B15A-B1FD7829604C}"/>
            </a:ext>
          </a:extLst>
        </xdr:cNvPr>
        <xdr:cNvSpPr txBox="1"/>
      </xdr:nvSpPr>
      <xdr:spPr>
        <a:xfrm>
          <a:off x="11102984" y="1378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114316</xdr:rowOff>
    </xdr:from>
    <xdr:ext cx="405111" cy="259045"/>
    <xdr:sp macro="" textlink="">
      <xdr:nvSpPr>
        <xdr:cNvPr id="680" name="n_1mainValue【児童館】&#10;有形固定資産減価償却率">
          <a:extLst>
            <a:ext uri="{FF2B5EF4-FFF2-40B4-BE49-F238E27FC236}">
              <a16:creationId xmlns:a16="http://schemas.microsoft.com/office/drawing/2014/main" id="{89231B3F-02C3-4C2C-9654-BDF3F75B4ED8}"/>
            </a:ext>
          </a:extLst>
        </xdr:cNvPr>
        <xdr:cNvSpPr txBox="1"/>
      </xdr:nvSpPr>
      <xdr:spPr>
        <a:xfrm>
          <a:off x="13437244" y="13860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66691</xdr:rowOff>
    </xdr:from>
    <xdr:ext cx="405111" cy="259045"/>
    <xdr:sp macro="" textlink="">
      <xdr:nvSpPr>
        <xdr:cNvPr id="681" name="n_2mainValue【児童館】&#10;有形固定資産減価償却率">
          <a:extLst>
            <a:ext uri="{FF2B5EF4-FFF2-40B4-BE49-F238E27FC236}">
              <a16:creationId xmlns:a16="http://schemas.microsoft.com/office/drawing/2014/main" id="{AD0A97B8-5FBB-403F-BFD3-C15CFBC1AA7D}"/>
            </a:ext>
          </a:extLst>
        </xdr:cNvPr>
        <xdr:cNvSpPr txBox="1"/>
      </xdr:nvSpPr>
      <xdr:spPr>
        <a:xfrm>
          <a:off x="12675244" y="1381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20972</xdr:rowOff>
    </xdr:from>
    <xdr:ext cx="405111" cy="259045"/>
    <xdr:sp macro="" textlink="">
      <xdr:nvSpPr>
        <xdr:cNvPr id="682" name="n_3mainValue【児童館】&#10;有形固定資産減価償却率">
          <a:extLst>
            <a:ext uri="{FF2B5EF4-FFF2-40B4-BE49-F238E27FC236}">
              <a16:creationId xmlns:a16="http://schemas.microsoft.com/office/drawing/2014/main" id="{FDD8F48B-8201-4B87-8DDB-5B667AB1CC19}"/>
            </a:ext>
          </a:extLst>
        </xdr:cNvPr>
        <xdr:cNvSpPr txBox="1"/>
      </xdr:nvSpPr>
      <xdr:spPr>
        <a:xfrm>
          <a:off x="11900544" y="1376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40657</xdr:rowOff>
    </xdr:from>
    <xdr:ext cx="405111" cy="259045"/>
    <xdr:sp macro="" textlink="">
      <xdr:nvSpPr>
        <xdr:cNvPr id="683" name="n_4mainValue【児童館】&#10;有形固定資産減価償却率">
          <a:extLst>
            <a:ext uri="{FF2B5EF4-FFF2-40B4-BE49-F238E27FC236}">
              <a16:creationId xmlns:a16="http://schemas.microsoft.com/office/drawing/2014/main" id="{B09F108F-A367-4302-863A-64B4DF3B610F}"/>
            </a:ext>
          </a:extLst>
        </xdr:cNvPr>
        <xdr:cNvSpPr txBox="1"/>
      </xdr:nvSpPr>
      <xdr:spPr>
        <a:xfrm>
          <a:off x="11102984"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4A89D8F0-62C6-459E-8E6E-545990C7160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FC1B1303-D0D0-4E26-A7E1-0EA0BC41C78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9ADEFC06-D843-426A-AD24-059FC96B51F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C37AF0E3-D991-4318-9FE3-F5C1587CAC8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31FC6256-FC0D-499A-94A2-FF819A2C930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EA2BFDDA-55C6-4219-9598-39E5C28CB64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5EF6AA23-D1A7-4536-BD16-BD1079AF868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E9A2DC14-A394-4058-B6F7-80328750B78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9581D218-C242-4A0D-B105-26152D108F5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5F9343A7-EC92-4CD7-9EAA-79E6F728284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F000FC29-09F7-432D-A108-5D0C2A968952}"/>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4FA9863C-1E5E-4AF8-94D2-4F8E527C2447}"/>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B57832F0-58ED-4608-8100-1EEEAA96C858}"/>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EEEA3653-EB8B-4FEF-85FA-801A9426BC73}"/>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F9B7F04C-18E6-4037-8273-0338D51CCDF6}"/>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F86E1636-AE6E-4B3A-848F-F97028C6960D}"/>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542CF286-F5A3-423A-AD52-2B443A96450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AE33C6FF-CFEC-46C8-B3E0-03B2E84EB5E2}"/>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BE33C8F6-414F-4A25-BAF1-668A90F01D7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98ABDEE7-78E1-43F0-9C84-AA9BE37549E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387D1BE8-7651-4774-B75C-79D7DF1A38BE}"/>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CFDCED75-E4E2-406D-BB35-660DE38C1185}"/>
            </a:ext>
          </a:extLst>
        </xdr:cNvPr>
        <xdr:cNvCxnSpPr/>
      </xdr:nvCxnSpPr>
      <xdr:spPr>
        <a:xfrm flipV="1">
          <a:off x="19509104" y="12980669"/>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708C4B5A-ADA6-4B1A-989D-B75FB0F9737A}"/>
            </a:ext>
          </a:extLst>
        </xdr:cNvPr>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A93A923E-EA92-445C-8BCF-CBEE8CF2BAB9}"/>
            </a:ext>
          </a:extLst>
        </xdr:cNvPr>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3750D408-2A45-40BF-BE75-44EA1E0943B1}"/>
            </a:ext>
          </a:extLst>
        </xdr:cNvPr>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458403A3-8DD0-4844-A533-C6F05309BB0C}"/>
            </a:ext>
          </a:extLst>
        </xdr:cNvPr>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BB09D60D-2E17-4F91-8312-EBEF0F4CF400}"/>
            </a:ext>
          </a:extLst>
        </xdr:cNvPr>
        <xdr:cNvSpPr txBox="1"/>
      </xdr:nvSpPr>
      <xdr:spPr>
        <a:xfrm>
          <a:off x="19547840" y="1385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F207867F-A9E3-4471-A18F-B241F3DBE748}"/>
            </a:ext>
          </a:extLst>
        </xdr:cNvPr>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4297E32F-2C25-4BE1-B046-A33C0EF50B1A}"/>
            </a:ext>
          </a:extLst>
        </xdr:cNvPr>
        <xdr:cNvSpPr/>
      </xdr:nvSpPr>
      <xdr:spPr>
        <a:xfrm>
          <a:off x="1873504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B71703D6-2280-4275-BB02-9D4CD2DDAACF}"/>
            </a:ext>
          </a:extLst>
        </xdr:cNvPr>
        <xdr:cNvSpPr/>
      </xdr:nvSpPr>
      <xdr:spPr>
        <a:xfrm>
          <a:off x="179374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A994B223-459F-4760-98CD-251A780C3F9C}"/>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60204637-74DC-429B-B79A-AFC2BF0B1C89}"/>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6D969A36-B874-4F3B-BA56-9665777954D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8183FF2-B386-4B1F-9EEB-38E804628EE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8EB37FE-0118-469B-8CCB-70583F0FD46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CEA2435-7B9D-4606-AA13-8BC50449354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2AA67DC-F50E-491E-81C2-85F11F79922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55880</xdr:rowOff>
    </xdr:from>
    <xdr:to>
      <xdr:col>116</xdr:col>
      <xdr:colOff>114300</xdr:colOff>
      <xdr:row>84</xdr:row>
      <xdr:rowOff>157480</xdr:rowOff>
    </xdr:to>
    <xdr:sp macro="" textlink="">
      <xdr:nvSpPr>
        <xdr:cNvPr id="721" name="楕円 720">
          <a:extLst>
            <a:ext uri="{FF2B5EF4-FFF2-40B4-BE49-F238E27FC236}">
              <a16:creationId xmlns:a16="http://schemas.microsoft.com/office/drawing/2014/main" id="{7A7309B2-134D-429A-AD1C-145ED1C317CD}"/>
            </a:ext>
          </a:extLst>
        </xdr:cNvPr>
        <xdr:cNvSpPr/>
      </xdr:nvSpPr>
      <xdr:spPr>
        <a:xfrm>
          <a:off x="1945894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34307</xdr:rowOff>
    </xdr:from>
    <xdr:ext cx="469744" cy="259045"/>
    <xdr:sp macro="" textlink="">
      <xdr:nvSpPr>
        <xdr:cNvPr id="722" name="【児童館】&#10;一人当たり面積該当値テキスト">
          <a:extLst>
            <a:ext uri="{FF2B5EF4-FFF2-40B4-BE49-F238E27FC236}">
              <a16:creationId xmlns:a16="http://schemas.microsoft.com/office/drawing/2014/main" id="{C05F7BD1-77CA-425C-A1F5-4211CCF2E417}"/>
            </a:ext>
          </a:extLst>
        </xdr:cNvPr>
        <xdr:cNvSpPr txBox="1"/>
      </xdr:nvSpPr>
      <xdr:spPr>
        <a:xfrm>
          <a:off x="19547840" y="1411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723" name="楕円 722">
          <a:extLst>
            <a:ext uri="{FF2B5EF4-FFF2-40B4-BE49-F238E27FC236}">
              <a16:creationId xmlns:a16="http://schemas.microsoft.com/office/drawing/2014/main" id="{24724E1A-1C93-4BD0-9E20-C14F863758C8}"/>
            </a:ext>
          </a:extLst>
        </xdr:cNvPr>
        <xdr:cNvSpPr/>
      </xdr:nvSpPr>
      <xdr:spPr>
        <a:xfrm>
          <a:off x="18735040" y="14137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106680</xdr:rowOff>
    </xdr:from>
    <xdr:to>
      <xdr:col>116</xdr:col>
      <xdr:colOff>63500</xdr:colOff>
      <xdr:row>84</xdr:row>
      <xdr:rowOff>106680</xdr:rowOff>
    </xdr:to>
    <xdr:cxnSp macro="">
      <xdr:nvCxnSpPr>
        <xdr:cNvPr id="724" name="直線コネクタ 723">
          <a:extLst>
            <a:ext uri="{FF2B5EF4-FFF2-40B4-BE49-F238E27FC236}">
              <a16:creationId xmlns:a16="http://schemas.microsoft.com/office/drawing/2014/main" id="{9927DC1D-B3D1-4616-8EDB-7133370EB1F2}"/>
            </a:ext>
          </a:extLst>
        </xdr:cNvPr>
        <xdr:cNvCxnSpPr/>
      </xdr:nvCxnSpPr>
      <xdr:spPr>
        <a:xfrm>
          <a:off x="18778220" y="141884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725" name="楕円 724">
          <a:extLst>
            <a:ext uri="{FF2B5EF4-FFF2-40B4-BE49-F238E27FC236}">
              <a16:creationId xmlns:a16="http://schemas.microsoft.com/office/drawing/2014/main" id="{326AF266-2DF5-47AE-976F-90D5CB71B060}"/>
            </a:ext>
          </a:extLst>
        </xdr:cNvPr>
        <xdr:cNvSpPr/>
      </xdr:nvSpPr>
      <xdr:spPr>
        <a:xfrm>
          <a:off x="1793748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106680</xdr:rowOff>
    </xdr:to>
    <xdr:cxnSp macro="">
      <xdr:nvCxnSpPr>
        <xdr:cNvPr id="726" name="直線コネクタ 725">
          <a:extLst>
            <a:ext uri="{FF2B5EF4-FFF2-40B4-BE49-F238E27FC236}">
              <a16:creationId xmlns:a16="http://schemas.microsoft.com/office/drawing/2014/main" id="{F263CA73-1479-456F-8499-53D326A16E00}"/>
            </a:ext>
          </a:extLst>
        </xdr:cNvPr>
        <xdr:cNvCxnSpPr/>
      </xdr:nvCxnSpPr>
      <xdr:spPr>
        <a:xfrm>
          <a:off x="17988280" y="141884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727" name="楕円 726">
          <a:extLst>
            <a:ext uri="{FF2B5EF4-FFF2-40B4-BE49-F238E27FC236}">
              <a16:creationId xmlns:a16="http://schemas.microsoft.com/office/drawing/2014/main" id="{144184FE-FF66-4E0B-A252-578BA7D9F552}"/>
            </a:ext>
          </a:extLst>
        </xdr:cNvPr>
        <xdr:cNvSpPr/>
      </xdr:nvSpPr>
      <xdr:spPr>
        <a:xfrm>
          <a:off x="1716278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106680</xdr:rowOff>
    </xdr:to>
    <xdr:cxnSp macro="">
      <xdr:nvCxnSpPr>
        <xdr:cNvPr id="728" name="直線コネクタ 727">
          <a:extLst>
            <a:ext uri="{FF2B5EF4-FFF2-40B4-BE49-F238E27FC236}">
              <a16:creationId xmlns:a16="http://schemas.microsoft.com/office/drawing/2014/main" id="{6778A8E4-DFAB-4DEF-9D4C-F00BF502E25F}"/>
            </a:ext>
          </a:extLst>
        </xdr:cNvPr>
        <xdr:cNvCxnSpPr/>
      </xdr:nvCxnSpPr>
      <xdr:spPr>
        <a:xfrm>
          <a:off x="17213580" y="141884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29" name="楕円 728">
          <a:extLst>
            <a:ext uri="{FF2B5EF4-FFF2-40B4-BE49-F238E27FC236}">
              <a16:creationId xmlns:a16="http://schemas.microsoft.com/office/drawing/2014/main" id="{901E5E7A-2B67-4A08-9D93-18707237D836}"/>
            </a:ext>
          </a:extLst>
        </xdr:cNvPr>
        <xdr:cNvSpPr/>
      </xdr:nvSpPr>
      <xdr:spPr>
        <a:xfrm>
          <a:off x="16388080" y="14137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106680</xdr:rowOff>
    </xdr:to>
    <xdr:cxnSp macro="">
      <xdr:nvCxnSpPr>
        <xdr:cNvPr id="730" name="直線コネクタ 729">
          <a:extLst>
            <a:ext uri="{FF2B5EF4-FFF2-40B4-BE49-F238E27FC236}">
              <a16:creationId xmlns:a16="http://schemas.microsoft.com/office/drawing/2014/main" id="{CA10195D-643F-4312-9FAD-5753DB16479F}"/>
            </a:ext>
          </a:extLst>
        </xdr:cNvPr>
        <xdr:cNvCxnSpPr/>
      </xdr:nvCxnSpPr>
      <xdr:spPr>
        <a:xfrm>
          <a:off x="16431260" y="141884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1D5376F5-205D-4A1E-B791-033B656A989A}"/>
            </a:ext>
          </a:extLst>
        </xdr:cNvPr>
        <xdr:cNvSpPr txBox="1"/>
      </xdr:nvSpPr>
      <xdr:spPr>
        <a:xfrm>
          <a:off x="185611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B01FC856-2B43-402C-87D6-0E515F7B2223}"/>
            </a:ext>
          </a:extLst>
        </xdr:cNvPr>
        <xdr:cNvSpPr txBox="1"/>
      </xdr:nvSpPr>
      <xdr:spPr>
        <a:xfrm>
          <a:off x="177762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665FF69A-70AB-496B-AEE7-A87846570243}"/>
            </a:ext>
          </a:extLst>
        </xdr:cNvPr>
        <xdr:cNvSpPr txBox="1"/>
      </xdr:nvSpPr>
      <xdr:spPr>
        <a:xfrm>
          <a:off x="170015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81302C66-1BA6-475F-8E12-F0B3795F3D79}"/>
            </a:ext>
          </a:extLst>
        </xdr:cNvPr>
        <xdr:cNvSpPr txBox="1"/>
      </xdr:nvSpPr>
      <xdr:spPr>
        <a:xfrm>
          <a:off x="162268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735" name="n_1mainValue【児童館】&#10;一人当たり面積">
          <a:extLst>
            <a:ext uri="{FF2B5EF4-FFF2-40B4-BE49-F238E27FC236}">
              <a16:creationId xmlns:a16="http://schemas.microsoft.com/office/drawing/2014/main" id="{96046257-1CD0-4659-95C9-29FAB0210358}"/>
            </a:ext>
          </a:extLst>
        </xdr:cNvPr>
        <xdr:cNvSpPr txBox="1"/>
      </xdr:nvSpPr>
      <xdr:spPr>
        <a:xfrm>
          <a:off x="1856112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736" name="n_2mainValue【児童館】&#10;一人当たり面積">
          <a:extLst>
            <a:ext uri="{FF2B5EF4-FFF2-40B4-BE49-F238E27FC236}">
              <a16:creationId xmlns:a16="http://schemas.microsoft.com/office/drawing/2014/main" id="{316ED3F6-01C4-4B02-B6B7-0991D81A1031}"/>
            </a:ext>
          </a:extLst>
        </xdr:cNvPr>
        <xdr:cNvSpPr txBox="1"/>
      </xdr:nvSpPr>
      <xdr:spPr>
        <a:xfrm>
          <a:off x="1777626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737" name="n_3mainValue【児童館】&#10;一人当たり面積">
          <a:extLst>
            <a:ext uri="{FF2B5EF4-FFF2-40B4-BE49-F238E27FC236}">
              <a16:creationId xmlns:a16="http://schemas.microsoft.com/office/drawing/2014/main" id="{E3099ED1-1E71-4811-B3FC-C3C0F37532E2}"/>
            </a:ext>
          </a:extLst>
        </xdr:cNvPr>
        <xdr:cNvSpPr txBox="1"/>
      </xdr:nvSpPr>
      <xdr:spPr>
        <a:xfrm>
          <a:off x="1700156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8" name="n_4mainValue【児童館】&#10;一人当たり面積">
          <a:extLst>
            <a:ext uri="{FF2B5EF4-FFF2-40B4-BE49-F238E27FC236}">
              <a16:creationId xmlns:a16="http://schemas.microsoft.com/office/drawing/2014/main" id="{A5441E17-8885-445C-A9AD-E08127B02F24}"/>
            </a:ext>
          </a:extLst>
        </xdr:cNvPr>
        <xdr:cNvSpPr txBox="1"/>
      </xdr:nvSpPr>
      <xdr:spPr>
        <a:xfrm>
          <a:off x="1622686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4F91D02E-E974-407E-936F-D701B526F2A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C20F3EE8-D039-496F-BDC6-7C553AB0A65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30C685BD-29C7-4044-A883-60949BADCB5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CE8705AF-203C-4BDE-89A2-DEC4833D003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33454E0B-2690-4E33-8B39-B9BE43C29E0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B9A37131-DDE4-421E-B292-C35E7C27015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9E91987-7949-41D0-B17F-C6B91BA60C6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FA58F4B7-6800-4733-BD42-C104E87B05B4}"/>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D874ACF5-FF95-4F34-AF4C-17E03B11A84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090DFFCB-D625-4A89-A6DA-95B475649DA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D503F153-B1F4-4273-8209-E50864BB2E2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8D852651-D141-46C4-96BD-09FD62C2880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1E422350-E0D2-4A94-AA71-459C319304C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3914A833-F4F2-4943-99B3-127B17D3318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10266D48-17C5-4FD2-8DB8-488ED01E1EB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13271A62-296D-4E22-86EA-B2D472AD6E79}"/>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85D76870-0BD6-42C5-B363-CDE2FD58339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584BB9CC-4E66-4C08-BCBF-C7CA790FE8C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F753D955-4B1D-4E9E-86E8-126BC5B97AA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道路、橋りょう・トンネルの有形固定資産減価償却率は前年度から増加しており老朽化が進んでいることから、引き続き計画的な維持管理や長寿命化対策に取り組む必要がある。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認定こども園・幼稚園・保育所および児童館の有形固定資産減価償却率は増加傾向にあり、これらについても引き続き計画的な長寿命化や安全対策等に取り組む必要がある。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公営住宅は建設から５０年程度経過し、有形固定資産減価償却率が類似団体平均を上回っているが、現状、適切に維持管理を行っているため施設使用上の問題は生じていない。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BD090A-722B-4D8D-BEEF-D4889DD4EB4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E47263F-7455-4390-9E3E-4AB6EE44EA3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3518D20-D6A2-4CEF-BE96-FCF280C088A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90638D4-0317-4797-80B8-9F66C44E2B9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E7E7F8-A97D-47A2-B6E7-4FDA80904C1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3AB1A59-DF50-4E4C-8312-8977E77299E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FA725FA-F516-4CD0-B95A-0C1945A77D4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0990623-0CED-4389-9968-EF0B9052CDD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9A6E6D-D09C-4595-9ECB-ACF02A1546F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3007D80-F71A-4057-BB8C-B379E471BB5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142,152
135,186
30.13
66,711,446
61,340,648
5,138,616
29,445,212
41,995,311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867CE30-85D6-4C8F-9566-8DB04D75500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6A8AE94-4290-4107-82E5-AC6B4BCAB0F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808A2BF-50AF-4162-904F-3670F4CCF50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C310BDB-21B7-4B8A-9B48-6D11E72799C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BB45C8-E424-4396-BED9-53A406C0843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1FA8FE0-FEEB-48CE-B016-B64F462AF9B4}"/>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4BF3101-E24A-4564-872D-C6980A2ACE1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AF887DC-3C2D-4F0C-ACE0-0CB528B8D11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4312E51-645C-4DBC-AE8C-8B405E1DE1B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FFAA1D8-E919-4407-A358-9B0FE6A15BF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4BF1083-ED71-451A-9E3B-8450716663F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BDE576E-F290-4F94-ACEF-DE156F6F764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1975268-DB0C-43F7-AB0D-03F382DCB2A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5E11CDD-ED63-4693-9A14-CD7F582024D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14AC160-49CC-4E36-A277-9D6322B091E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92A1141-055C-4F39-8833-E1066ADB325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224F192-0634-4D17-953D-676405F53F3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A5CB71E-8AB2-4218-8310-6D1B989E3F9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6B6DC9B-325C-45D8-A61E-CD268AAA3D8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E303C5A-9C22-4FBA-9270-4B9591250BC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88E2896-105B-4CB1-87E5-12EE7005B07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957D623-CD2C-4466-932B-861A5393D36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1E9721F-19C8-47F3-A0EE-CC47BF608BA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B146347-1BB7-462A-A46E-CCC67D161188}"/>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8384A3-0940-44B6-891D-4B343002C49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6B96D5-D0AE-4DCD-9CB5-81355B004AE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2236663-1F2A-4729-8855-2CE82A90F117}"/>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1E0F1B6-9E3A-4E5D-A40D-1C3C887F1E7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115530-BB9A-45D5-B789-B28396A9770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19A5F16-3FE3-49E6-A5C4-A772CF71545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D7514F-78BB-4BC1-BF0E-CEC30B277C9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6174A1-E276-4C38-A7C6-5447D82131F6}"/>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EC40C99-7543-4EC7-8889-6AF608995FB8}"/>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B470169-EDA5-4721-BEE6-052A0E8B78ED}"/>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6FCB495-4B7D-443A-A8C9-CBE41C7BEF1C}"/>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26EE93D-A126-48EB-ACCE-FBF32DC5C53B}"/>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CFD1C8C-738C-4A50-9A4D-5FBC931378FA}"/>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226BB74-D0BF-4139-A133-35E5C619850E}"/>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AC16B33-E857-4697-B913-1096EB4E7382}"/>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3B8F299-7D83-4121-9E1A-C5A83046D747}"/>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8D685D2-C3AA-4256-861C-E6789AED2514}"/>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64ED6D1-74CB-4922-AE9D-A45ED69F17DE}"/>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BF23886-15FE-4D09-B374-1D2B2D61071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1D8A36B-691F-46EC-B5B8-B6104B851E8A}"/>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AD21EA3-0086-4C9A-9B3E-CDC949E1E2B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823191D8-2E27-46DF-92ED-0F7FFD4E5CC9}"/>
            </a:ext>
          </a:extLst>
        </xdr:cNvPr>
        <xdr:cNvCxnSpPr/>
      </xdr:nvCxnSpPr>
      <xdr:spPr>
        <a:xfrm flipV="1">
          <a:off x="4086225" y="549973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6761C47D-FE0E-45ED-8E3B-2204AD9B8D35}"/>
            </a:ext>
          </a:extLst>
        </xdr:cNvPr>
        <xdr:cNvSpPr txBox="1"/>
      </xdr:nvSpPr>
      <xdr:spPr>
        <a:xfrm>
          <a:off x="41249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94E44F8C-24CB-47CF-8B6A-820AC9A0B9DF}"/>
            </a:ext>
          </a:extLst>
        </xdr:cNvPr>
        <xdr:cNvCxnSpPr/>
      </xdr:nvCxnSpPr>
      <xdr:spPr>
        <a:xfrm>
          <a:off x="402082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050479BF-23A2-42F6-8EFE-0C6DE0C79A2A}"/>
            </a:ext>
          </a:extLst>
        </xdr:cNvPr>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CBC8A97A-C3C6-4801-AF9B-04998A79FCFE}"/>
            </a:ext>
          </a:extLst>
        </xdr:cNvPr>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a:extLst>
            <a:ext uri="{FF2B5EF4-FFF2-40B4-BE49-F238E27FC236}">
              <a16:creationId xmlns:a16="http://schemas.microsoft.com/office/drawing/2014/main" id="{AEB9A382-8D76-45DD-AFA4-7D21167A97E2}"/>
            </a:ext>
          </a:extLst>
        </xdr:cNvPr>
        <xdr:cNvSpPr txBox="1"/>
      </xdr:nvSpPr>
      <xdr:spPr>
        <a:xfrm>
          <a:off x="4124960" y="6134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295ABA10-55C7-4D44-8DAC-4092B79EC81C}"/>
            </a:ext>
          </a:extLst>
        </xdr:cNvPr>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9066D83B-20BF-46F6-8234-6A476E242709}"/>
            </a:ext>
          </a:extLst>
        </xdr:cNvPr>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09C705AF-B8EA-4A0F-825D-C91BF8D009E3}"/>
            </a:ext>
          </a:extLst>
        </xdr:cNvPr>
        <xdr:cNvSpPr/>
      </xdr:nvSpPr>
      <xdr:spPr>
        <a:xfrm>
          <a:off x="25146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C1467D1C-C019-4376-BBBD-F6E3CC27BBE7}"/>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9C07B3B8-95F3-4534-B70F-70875D2DD4AB}"/>
            </a:ext>
          </a:extLst>
        </xdr:cNvPr>
        <xdr:cNvSpPr/>
      </xdr:nvSpPr>
      <xdr:spPr>
        <a:xfrm>
          <a:off x="965200" y="6079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EB15E63-4E96-4F32-AC2B-33D1E02F9E6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EB8F985-5CAF-4DA0-B29E-6CA57E9AAD2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AC130F4-E8DD-4D7F-B3D1-53A1C659D47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055E7F3-56F2-4F5A-89D5-1E9A69B6A84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FE918AD-771A-4720-9C8F-066720D1EE2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107315</xdr:rowOff>
    </xdr:from>
    <xdr:to>
      <xdr:col>24</xdr:col>
      <xdr:colOff>114300</xdr:colOff>
      <xdr:row>37</xdr:row>
      <xdr:rowOff>37465</xdr:rowOff>
    </xdr:to>
    <xdr:sp macro="" textlink="">
      <xdr:nvSpPr>
        <xdr:cNvPr id="73" name="楕円 72">
          <a:extLst>
            <a:ext uri="{FF2B5EF4-FFF2-40B4-BE49-F238E27FC236}">
              <a16:creationId xmlns:a16="http://schemas.microsoft.com/office/drawing/2014/main" id="{BD5FC1F2-54DF-429D-B657-D79F5EA0D72F}"/>
            </a:ext>
          </a:extLst>
        </xdr:cNvPr>
        <xdr:cNvSpPr/>
      </xdr:nvSpPr>
      <xdr:spPr>
        <a:xfrm>
          <a:off x="4036060" y="6142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130192</xdr:rowOff>
    </xdr:from>
    <xdr:ext cx="405111" cy="259045"/>
    <xdr:sp macro="" textlink="">
      <xdr:nvSpPr>
        <xdr:cNvPr id="74" name="【図書館】&#10;有形固定資産減価償却率該当値テキスト">
          <a:extLst>
            <a:ext uri="{FF2B5EF4-FFF2-40B4-BE49-F238E27FC236}">
              <a16:creationId xmlns:a16="http://schemas.microsoft.com/office/drawing/2014/main" id="{204F9A31-2676-47D4-B60A-4E8D3C017C0A}"/>
            </a:ext>
          </a:extLst>
        </xdr:cNvPr>
        <xdr:cNvSpPr txBox="1"/>
      </xdr:nvSpPr>
      <xdr:spPr>
        <a:xfrm>
          <a:off x="4124960"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53975</xdr:rowOff>
    </xdr:from>
    <xdr:to>
      <xdr:col>20</xdr:col>
      <xdr:colOff>38100</xdr:colOff>
      <xdr:row>36</xdr:row>
      <xdr:rowOff>155575</xdr:rowOff>
    </xdr:to>
    <xdr:sp macro="" textlink="">
      <xdr:nvSpPr>
        <xdr:cNvPr id="75" name="楕円 74">
          <a:extLst>
            <a:ext uri="{FF2B5EF4-FFF2-40B4-BE49-F238E27FC236}">
              <a16:creationId xmlns:a16="http://schemas.microsoft.com/office/drawing/2014/main" id="{60FAA4F4-C272-4135-ADB5-5EDEC495763F}"/>
            </a:ext>
          </a:extLst>
        </xdr:cNvPr>
        <xdr:cNvSpPr/>
      </xdr:nvSpPr>
      <xdr:spPr>
        <a:xfrm>
          <a:off x="3312160" y="60890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104775</xdr:rowOff>
    </xdr:from>
    <xdr:to>
      <xdr:col>24</xdr:col>
      <xdr:colOff>63500</xdr:colOff>
      <xdr:row>36</xdr:row>
      <xdr:rowOff>158115</xdr:rowOff>
    </xdr:to>
    <xdr:cxnSp macro="">
      <xdr:nvCxnSpPr>
        <xdr:cNvPr id="76" name="直線コネクタ 75">
          <a:extLst>
            <a:ext uri="{FF2B5EF4-FFF2-40B4-BE49-F238E27FC236}">
              <a16:creationId xmlns:a16="http://schemas.microsoft.com/office/drawing/2014/main" id="{1C75D94D-BDCA-40F8-A6F2-A0168309E405}"/>
            </a:ext>
          </a:extLst>
        </xdr:cNvPr>
        <xdr:cNvCxnSpPr/>
      </xdr:nvCxnSpPr>
      <xdr:spPr>
        <a:xfrm>
          <a:off x="3355340" y="6139815"/>
          <a:ext cx="7315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635</xdr:rowOff>
    </xdr:from>
    <xdr:to>
      <xdr:col>15</xdr:col>
      <xdr:colOff>101600</xdr:colOff>
      <xdr:row>36</xdr:row>
      <xdr:rowOff>102235</xdr:rowOff>
    </xdr:to>
    <xdr:sp macro="" textlink="">
      <xdr:nvSpPr>
        <xdr:cNvPr id="77" name="楕円 76">
          <a:extLst>
            <a:ext uri="{FF2B5EF4-FFF2-40B4-BE49-F238E27FC236}">
              <a16:creationId xmlns:a16="http://schemas.microsoft.com/office/drawing/2014/main" id="{7A1C69CA-80CD-42EF-B234-F529A9D589C5}"/>
            </a:ext>
          </a:extLst>
        </xdr:cNvPr>
        <xdr:cNvSpPr/>
      </xdr:nvSpPr>
      <xdr:spPr>
        <a:xfrm>
          <a:off x="25146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51435</xdr:rowOff>
    </xdr:from>
    <xdr:to>
      <xdr:col>19</xdr:col>
      <xdr:colOff>177800</xdr:colOff>
      <xdr:row>36</xdr:row>
      <xdr:rowOff>104775</xdr:rowOff>
    </xdr:to>
    <xdr:cxnSp macro="">
      <xdr:nvCxnSpPr>
        <xdr:cNvPr id="78" name="直線コネクタ 77">
          <a:extLst>
            <a:ext uri="{FF2B5EF4-FFF2-40B4-BE49-F238E27FC236}">
              <a16:creationId xmlns:a16="http://schemas.microsoft.com/office/drawing/2014/main" id="{E6023140-4AA6-4082-9570-AAD7D5490A97}"/>
            </a:ext>
          </a:extLst>
        </xdr:cNvPr>
        <xdr:cNvCxnSpPr/>
      </xdr:nvCxnSpPr>
      <xdr:spPr>
        <a:xfrm>
          <a:off x="2565400" y="6086475"/>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6350</xdr:rowOff>
    </xdr:from>
    <xdr:to>
      <xdr:col>10</xdr:col>
      <xdr:colOff>165100</xdr:colOff>
      <xdr:row>37</xdr:row>
      <xdr:rowOff>107950</xdr:rowOff>
    </xdr:to>
    <xdr:sp macro="" textlink="">
      <xdr:nvSpPr>
        <xdr:cNvPr id="79" name="楕円 78">
          <a:extLst>
            <a:ext uri="{FF2B5EF4-FFF2-40B4-BE49-F238E27FC236}">
              <a16:creationId xmlns:a16="http://schemas.microsoft.com/office/drawing/2014/main" id="{2A9FEE8F-0A50-41D1-8C71-235C02582306}"/>
            </a:ext>
          </a:extLst>
        </xdr:cNvPr>
        <xdr:cNvSpPr/>
      </xdr:nvSpPr>
      <xdr:spPr>
        <a:xfrm>
          <a:off x="17399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51435</xdr:rowOff>
    </xdr:from>
    <xdr:to>
      <xdr:col>15</xdr:col>
      <xdr:colOff>50800</xdr:colOff>
      <xdr:row>37</xdr:row>
      <xdr:rowOff>57150</xdr:rowOff>
    </xdr:to>
    <xdr:cxnSp macro="">
      <xdr:nvCxnSpPr>
        <xdr:cNvPr id="80" name="直線コネクタ 79">
          <a:extLst>
            <a:ext uri="{FF2B5EF4-FFF2-40B4-BE49-F238E27FC236}">
              <a16:creationId xmlns:a16="http://schemas.microsoft.com/office/drawing/2014/main" id="{1283919A-FEB7-42E7-AFEC-51CD3831C0CC}"/>
            </a:ext>
          </a:extLst>
        </xdr:cNvPr>
        <xdr:cNvCxnSpPr/>
      </xdr:nvCxnSpPr>
      <xdr:spPr>
        <a:xfrm flipV="1">
          <a:off x="1790700" y="6086475"/>
          <a:ext cx="77470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132080</xdr:rowOff>
    </xdr:from>
    <xdr:to>
      <xdr:col>6</xdr:col>
      <xdr:colOff>38100</xdr:colOff>
      <xdr:row>37</xdr:row>
      <xdr:rowOff>62230</xdr:rowOff>
    </xdr:to>
    <xdr:sp macro="" textlink="">
      <xdr:nvSpPr>
        <xdr:cNvPr id="81" name="楕円 80">
          <a:extLst>
            <a:ext uri="{FF2B5EF4-FFF2-40B4-BE49-F238E27FC236}">
              <a16:creationId xmlns:a16="http://schemas.microsoft.com/office/drawing/2014/main" id="{15161335-9686-4AF4-9496-B73B489AA6A9}"/>
            </a:ext>
          </a:extLst>
        </xdr:cNvPr>
        <xdr:cNvSpPr/>
      </xdr:nvSpPr>
      <xdr:spPr>
        <a:xfrm>
          <a:off x="965200" y="61671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11430</xdr:rowOff>
    </xdr:from>
    <xdr:to>
      <xdr:col>10</xdr:col>
      <xdr:colOff>114300</xdr:colOff>
      <xdr:row>37</xdr:row>
      <xdr:rowOff>57150</xdr:rowOff>
    </xdr:to>
    <xdr:cxnSp macro="">
      <xdr:nvCxnSpPr>
        <xdr:cNvPr id="82" name="直線コネクタ 81">
          <a:extLst>
            <a:ext uri="{FF2B5EF4-FFF2-40B4-BE49-F238E27FC236}">
              <a16:creationId xmlns:a16="http://schemas.microsoft.com/office/drawing/2014/main" id="{B0E2C581-9D03-4477-9A09-D717CBB4CB46}"/>
            </a:ext>
          </a:extLst>
        </xdr:cNvPr>
        <xdr:cNvCxnSpPr/>
      </xdr:nvCxnSpPr>
      <xdr:spPr>
        <a:xfrm>
          <a:off x="1008380" y="621411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15257</xdr:rowOff>
    </xdr:from>
    <xdr:ext cx="405111" cy="259045"/>
    <xdr:sp macro="" textlink="">
      <xdr:nvSpPr>
        <xdr:cNvPr id="83" name="n_1aveValue【図書館】&#10;有形固定資産減価償却率">
          <a:extLst>
            <a:ext uri="{FF2B5EF4-FFF2-40B4-BE49-F238E27FC236}">
              <a16:creationId xmlns:a16="http://schemas.microsoft.com/office/drawing/2014/main" id="{F86BBA9C-FBFE-4CDD-A0BF-D30A33BB8051}"/>
            </a:ext>
          </a:extLst>
        </xdr:cNvPr>
        <xdr:cNvSpPr txBox="1"/>
      </xdr:nvSpPr>
      <xdr:spPr>
        <a:xfrm>
          <a:off x="3170564"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148607</xdr:rowOff>
    </xdr:from>
    <xdr:ext cx="405111" cy="259045"/>
    <xdr:sp macro="" textlink="">
      <xdr:nvSpPr>
        <xdr:cNvPr id="84" name="n_2aveValue【図書館】&#10;有形固定資産減価償却率">
          <a:extLst>
            <a:ext uri="{FF2B5EF4-FFF2-40B4-BE49-F238E27FC236}">
              <a16:creationId xmlns:a16="http://schemas.microsoft.com/office/drawing/2014/main" id="{752D853F-48CE-4120-9BD0-A61C4D0AE50C}"/>
            </a:ext>
          </a:extLst>
        </xdr:cNvPr>
        <xdr:cNvSpPr txBox="1"/>
      </xdr:nvSpPr>
      <xdr:spPr>
        <a:xfrm>
          <a:off x="2385704" y="618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3E15E4FA-C277-4086-BEE6-0EDE2AA96D86}"/>
            </a:ext>
          </a:extLst>
        </xdr:cNvPr>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6C5243AA-3AAB-45FE-AD27-B65A467B95FD}"/>
            </a:ext>
          </a:extLst>
        </xdr:cNvPr>
        <xdr:cNvSpPr txBox="1"/>
      </xdr:nvSpPr>
      <xdr:spPr>
        <a:xfrm>
          <a:off x="83630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652</xdr:rowOff>
    </xdr:from>
    <xdr:ext cx="405111" cy="259045"/>
    <xdr:sp macro="" textlink="">
      <xdr:nvSpPr>
        <xdr:cNvPr id="87" name="n_1mainValue【図書館】&#10;有形固定資産減価償却率">
          <a:extLst>
            <a:ext uri="{FF2B5EF4-FFF2-40B4-BE49-F238E27FC236}">
              <a16:creationId xmlns:a16="http://schemas.microsoft.com/office/drawing/2014/main" id="{B53C893D-0B70-4F78-8838-127D59B7C4C7}"/>
            </a:ext>
          </a:extLst>
        </xdr:cNvPr>
        <xdr:cNvSpPr txBox="1"/>
      </xdr:nvSpPr>
      <xdr:spPr>
        <a:xfrm>
          <a:off x="3170564" y="58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118762</xdr:rowOff>
    </xdr:from>
    <xdr:ext cx="405111" cy="259045"/>
    <xdr:sp macro="" textlink="">
      <xdr:nvSpPr>
        <xdr:cNvPr id="88" name="n_2mainValue【図書館】&#10;有形固定資産減価償却率">
          <a:extLst>
            <a:ext uri="{FF2B5EF4-FFF2-40B4-BE49-F238E27FC236}">
              <a16:creationId xmlns:a16="http://schemas.microsoft.com/office/drawing/2014/main" id="{475C870D-A422-4CC6-92E2-9213623C844F}"/>
            </a:ext>
          </a:extLst>
        </xdr:cNvPr>
        <xdr:cNvSpPr txBox="1"/>
      </xdr:nvSpPr>
      <xdr:spPr>
        <a:xfrm>
          <a:off x="2385704" y="58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99077</xdr:rowOff>
    </xdr:from>
    <xdr:ext cx="405111" cy="259045"/>
    <xdr:sp macro="" textlink="">
      <xdr:nvSpPr>
        <xdr:cNvPr id="89" name="n_3mainValue【図書館】&#10;有形固定資産減価償却率">
          <a:extLst>
            <a:ext uri="{FF2B5EF4-FFF2-40B4-BE49-F238E27FC236}">
              <a16:creationId xmlns:a16="http://schemas.microsoft.com/office/drawing/2014/main" id="{AA66224B-7B5A-4078-B174-8988E8F6BF05}"/>
            </a:ext>
          </a:extLst>
        </xdr:cNvPr>
        <xdr:cNvSpPr txBox="1"/>
      </xdr:nvSpPr>
      <xdr:spPr>
        <a:xfrm>
          <a:off x="161100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53357</xdr:rowOff>
    </xdr:from>
    <xdr:ext cx="405111" cy="259045"/>
    <xdr:sp macro="" textlink="">
      <xdr:nvSpPr>
        <xdr:cNvPr id="90" name="n_4mainValue【図書館】&#10;有形固定資産減価償却率">
          <a:extLst>
            <a:ext uri="{FF2B5EF4-FFF2-40B4-BE49-F238E27FC236}">
              <a16:creationId xmlns:a16="http://schemas.microsoft.com/office/drawing/2014/main" id="{6E2616C6-BD3F-4519-8712-812B90EBE1AC}"/>
            </a:ext>
          </a:extLst>
        </xdr:cNvPr>
        <xdr:cNvSpPr txBox="1"/>
      </xdr:nvSpPr>
      <xdr:spPr>
        <a:xfrm>
          <a:off x="83630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C046E49-442E-45E4-8C20-55950605F79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4565A67-1FE9-4364-8D9C-70A20EF072C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B654CBD-16E1-4609-9F00-5F22560C36E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15C3798-082C-45ED-8F88-E6E4C7BA1D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ADC6416-951B-4EA6-A2E7-7EECCD5E7B8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665B7DD-39D2-43AB-B944-92F358C6107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9B95050-8AD2-42AD-BB7E-A7B5EC43C07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8F3854B-D08B-4A35-AD9C-E614FDF2D9F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4D72555-E75C-44CF-8C7B-8C957A5D2B73}"/>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C2B91DC-94A0-4114-9740-AA7CA766ABF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6E17EDB-8B43-4F86-AD9B-9CB71799F8CD}"/>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53AF223-FD31-4DEB-89D8-84E015F06E57}"/>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A34ED36-2374-4EEF-8708-051925FB878B}"/>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4D02B0A3-0C6E-4D1E-AF16-40B474D5A598}"/>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091E105-D159-4158-9DC6-6CB53ADA232B}"/>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A3968281-C69C-4BD9-B7B1-E73F45F73AB2}"/>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1940D06-44FB-4DE1-A2C9-831875FB1D66}"/>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58F84DBF-F350-404C-87C8-B27163336697}"/>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DE496775-7A03-4648-824A-9B9CB21643DF}"/>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21FE1C9C-73EF-437A-A1AE-982AE982FD13}"/>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E0D9BE8-DFEB-4E93-99E8-286D95FBAD2B}"/>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87C55367-A32B-448D-98AA-F49BD620D22E}"/>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5B595AD-3B4A-44BF-8925-71CF0E50BC1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C5ACB01E-B2F4-4CA2-9BF0-D91796310D86}"/>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BDE9EB36-9EF7-4EBA-887D-82CD89C9182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77B2E9DC-FCBE-41CC-B121-3247C2FBCDA8}"/>
            </a:ext>
          </a:extLst>
        </xdr:cNvPr>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B18642AC-8A20-4C8A-BC5B-2AD376865219}"/>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DE1711A-0E37-451F-90DD-B2554F2E42F7}"/>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1C07E734-1C3A-4958-A5B7-1E896F81147F}"/>
            </a:ext>
          </a:extLst>
        </xdr:cNvPr>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F2E6D07B-E19B-422D-9B45-3DB783D930D1}"/>
            </a:ext>
          </a:extLst>
        </xdr:cNvPr>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67F70C8E-F121-4382-98B0-7A295A8B8E96}"/>
            </a:ext>
          </a:extLst>
        </xdr:cNvPr>
        <xdr:cNvSpPr txBox="1"/>
      </xdr:nvSpPr>
      <xdr:spPr>
        <a:xfrm>
          <a:off x="9258300" y="6542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F0E69972-4A85-41DF-9016-5EE8E5DD0522}"/>
            </a:ext>
          </a:extLst>
        </xdr:cNvPr>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AD919133-25F6-403B-AD7B-386BA65CF6BD}"/>
            </a:ext>
          </a:extLst>
        </xdr:cNvPr>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A5505689-E71F-4708-A4C9-784787E69E28}"/>
            </a:ext>
          </a:extLst>
        </xdr:cNvPr>
        <xdr:cNvSpPr/>
      </xdr:nvSpPr>
      <xdr:spPr>
        <a:xfrm>
          <a:off x="767080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32B9B4C2-B2D4-4AA8-B993-30BE4B069856}"/>
            </a:ext>
          </a:extLst>
        </xdr:cNvPr>
        <xdr:cNvSpPr/>
      </xdr:nvSpPr>
      <xdr:spPr>
        <a:xfrm>
          <a:off x="68732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EE801B91-27A5-453F-92BF-F1C59DF4122E}"/>
            </a:ext>
          </a:extLst>
        </xdr:cNvPr>
        <xdr:cNvSpPr/>
      </xdr:nvSpPr>
      <xdr:spPr>
        <a:xfrm>
          <a:off x="60985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DDC4EC7-26AF-4055-BEF3-C57B90C6C4A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9DD0642-9EB7-467F-89B2-E09E0C86C0D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7347EFA-40A6-46B3-8B7E-D144B765048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9AE6952-45B2-48A4-BD79-8A6F94E30C6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2D60B14-D6B8-4927-B679-57B57B76FC7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90715</xdr:rowOff>
    </xdr:from>
    <xdr:to>
      <xdr:col>55</xdr:col>
      <xdr:colOff>50800</xdr:colOff>
      <xdr:row>41</xdr:row>
      <xdr:rowOff>20865</xdr:rowOff>
    </xdr:to>
    <xdr:sp macro="" textlink="">
      <xdr:nvSpPr>
        <xdr:cNvPr id="132" name="楕円 131">
          <a:extLst>
            <a:ext uri="{FF2B5EF4-FFF2-40B4-BE49-F238E27FC236}">
              <a16:creationId xmlns:a16="http://schemas.microsoft.com/office/drawing/2014/main" id="{182C80E5-4567-4095-B232-E2B5D884CE20}"/>
            </a:ext>
          </a:extLst>
        </xdr:cNvPr>
        <xdr:cNvSpPr/>
      </xdr:nvSpPr>
      <xdr:spPr>
        <a:xfrm>
          <a:off x="9192260" y="67963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69142</xdr:rowOff>
    </xdr:from>
    <xdr:ext cx="469744" cy="259045"/>
    <xdr:sp macro="" textlink="">
      <xdr:nvSpPr>
        <xdr:cNvPr id="133" name="【図書館】&#10;一人当たり面積該当値テキスト">
          <a:extLst>
            <a:ext uri="{FF2B5EF4-FFF2-40B4-BE49-F238E27FC236}">
              <a16:creationId xmlns:a16="http://schemas.microsoft.com/office/drawing/2014/main" id="{D73D1853-EEDF-4F7D-8F3B-ED3419DB8955}"/>
            </a:ext>
          </a:extLst>
        </xdr:cNvPr>
        <xdr:cNvSpPr txBox="1"/>
      </xdr:nvSpPr>
      <xdr:spPr>
        <a:xfrm>
          <a:off x="9258300" y="677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90715</xdr:rowOff>
    </xdr:from>
    <xdr:to>
      <xdr:col>50</xdr:col>
      <xdr:colOff>165100</xdr:colOff>
      <xdr:row>41</xdr:row>
      <xdr:rowOff>20865</xdr:rowOff>
    </xdr:to>
    <xdr:sp macro="" textlink="">
      <xdr:nvSpPr>
        <xdr:cNvPr id="134" name="楕円 133">
          <a:extLst>
            <a:ext uri="{FF2B5EF4-FFF2-40B4-BE49-F238E27FC236}">
              <a16:creationId xmlns:a16="http://schemas.microsoft.com/office/drawing/2014/main" id="{A622FFE3-BC1F-4CC7-8DFB-E65758ED41E8}"/>
            </a:ext>
          </a:extLst>
        </xdr:cNvPr>
        <xdr:cNvSpPr/>
      </xdr:nvSpPr>
      <xdr:spPr>
        <a:xfrm>
          <a:off x="8445500" y="6796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141515</xdr:rowOff>
    </xdr:from>
    <xdr:to>
      <xdr:col>55</xdr:col>
      <xdr:colOff>0</xdr:colOff>
      <xdr:row>40</xdr:row>
      <xdr:rowOff>141515</xdr:rowOff>
    </xdr:to>
    <xdr:cxnSp macro="">
      <xdr:nvCxnSpPr>
        <xdr:cNvPr id="135" name="直線コネクタ 134">
          <a:extLst>
            <a:ext uri="{FF2B5EF4-FFF2-40B4-BE49-F238E27FC236}">
              <a16:creationId xmlns:a16="http://schemas.microsoft.com/office/drawing/2014/main" id="{9726FF72-D2D8-4D23-A1F7-D1EFEC40CE9F}"/>
            </a:ext>
          </a:extLst>
        </xdr:cNvPr>
        <xdr:cNvCxnSpPr/>
      </xdr:nvCxnSpPr>
      <xdr:spPr>
        <a:xfrm>
          <a:off x="8496300" y="684711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90715</xdr:rowOff>
    </xdr:from>
    <xdr:to>
      <xdr:col>46</xdr:col>
      <xdr:colOff>38100</xdr:colOff>
      <xdr:row>41</xdr:row>
      <xdr:rowOff>20865</xdr:rowOff>
    </xdr:to>
    <xdr:sp macro="" textlink="">
      <xdr:nvSpPr>
        <xdr:cNvPr id="136" name="楕円 135">
          <a:extLst>
            <a:ext uri="{FF2B5EF4-FFF2-40B4-BE49-F238E27FC236}">
              <a16:creationId xmlns:a16="http://schemas.microsoft.com/office/drawing/2014/main" id="{1DAE0E2E-F683-4A69-90C5-F303CCDFAB4C}"/>
            </a:ext>
          </a:extLst>
        </xdr:cNvPr>
        <xdr:cNvSpPr/>
      </xdr:nvSpPr>
      <xdr:spPr>
        <a:xfrm>
          <a:off x="7670800" y="67963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141515</xdr:rowOff>
    </xdr:from>
    <xdr:to>
      <xdr:col>50</xdr:col>
      <xdr:colOff>114300</xdr:colOff>
      <xdr:row>40</xdr:row>
      <xdr:rowOff>141515</xdr:rowOff>
    </xdr:to>
    <xdr:cxnSp macro="">
      <xdr:nvCxnSpPr>
        <xdr:cNvPr id="137" name="直線コネクタ 136">
          <a:extLst>
            <a:ext uri="{FF2B5EF4-FFF2-40B4-BE49-F238E27FC236}">
              <a16:creationId xmlns:a16="http://schemas.microsoft.com/office/drawing/2014/main" id="{81F209AC-369B-4A92-8256-51BDE21C84E8}"/>
            </a:ext>
          </a:extLst>
        </xdr:cNvPr>
        <xdr:cNvCxnSpPr/>
      </xdr:nvCxnSpPr>
      <xdr:spPr>
        <a:xfrm>
          <a:off x="7713980" y="684711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90715</xdr:rowOff>
    </xdr:from>
    <xdr:to>
      <xdr:col>41</xdr:col>
      <xdr:colOff>101600</xdr:colOff>
      <xdr:row>41</xdr:row>
      <xdr:rowOff>20865</xdr:rowOff>
    </xdr:to>
    <xdr:sp macro="" textlink="">
      <xdr:nvSpPr>
        <xdr:cNvPr id="138" name="楕円 137">
          <a:extLst>
            <a:ext uri="{FF2B5EF4-FFF2-40B4-BE49-F238E27FC236}">
              <a16:creationId xmlns:a16="http://schemas.microsoft.com/office/drawing/2014/main" id="{3450E593-F426-4C5E-9D26-65487CE9FC7D}"/>
            </a:ext>
          </a:extLst>
        </xdr:cNvPr>
        <xdr:cNvSpPr/>
      </xdr:nvSpPr>
      <xdr:spPr>
        <a:xfrm>
          <a:off x="6873240" y="6796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141515</xdr:rowOff>
    </xdr:from>
    <xdr:to>
      <xdr:col>45</xdr:col>
      <xdr:colOff>177800</xdr:colOff>
      <xdr:row>40</xdr:row>
      <xdr:rowOff>141515</xdr:rowOff>
    </xdr:to>
    <xdr:cxnSp macro="">
      <xdr:nvCxnSpPr>
        <xdr:cNvPr id="139" name="直線コネクタ 138">
          <a:extLst>
            <a:ext uri="{FF2B5EF4-FFF2-40B4-BE49-F238E27FC236}">
              <a16:creationId xmlns:a16="http://schemas.microsoft.com/office/drawing/2014/main" id="{0F6B6063-90B5-4102-8E1F-0C925FCA0D91}"/>
            </a:ext>
          </a:extLst>
        </xdr:cNvPr>
        <xdr:cNvCxnSpPr/>
      </xdr:nvCxnSpPr>
      <xdr:spPr>
        <a:xfrm>
          <a:off x="6924040" y="684711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90715</xdr:rowOff>
    </xdr:from>
    <xdr:to>
      <xdr:col>36</xdr:col>
      <xdr:colOff>165100</xdr:colOff>
      <xdr:row>41</xdr:row>
      <xdr:rowOff>20865</xdr:rowOff>
    </xdr:to>
    <xdr:sp macro="" textlink="">
      <xdr:nvSpPr>
        <xdr:cNvPr id="140" name="楕円 139">
          <a:extLst>
            <a:ext uri="{FF2B5EF4-FFF2-40B4-BE49-F238E27FC236}">
              <a16:creationId xmlns:a16="http://schemas.microsoft.com/office/drawing/2014/main" id="{2153A009-D172-43F6-9499-F327D591ADE0}"/>
            </a:ext>
          </a:extLst>
        </xdr:cNvPr>
        <xdr:cNvSpPr/>
      </xdr:nvSpPr>
      <xdr:spPr>
        <a:xfrm>
          <a:off x="6098540" y="6796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141515</xdr:rowOff>
    </xdr:from>
    <xdr:to>
      <xdr:col>41</xdr:col>
      <xdr:colOff>50800</xdr:colOff>
      <xdr:row>40</xdr:row>
      <xdr:rowOff>141515</xdr:rowOff>
    </xdr:to>
    <xdr:cxnSp macro="">
      <xdr:nvCxnSpPr>
        <xdr:cNvPr id="141" name="直線コネクタ 140">
          <a:extLst>
            <a:ext uri="{FF2B5EF4-FFF2-40B4-BE49-F238E27FC236}">
              <a16:creationId xmlns:a16="http://schemas.microsoft.com/office/drawing/2014/main" id="{C3160563-1D6E-402E-A335-5F6B8F17E9C3}"/>
            </a:ext>
          </a:extLst>
        </xdr:cNvPr>
        <xdr:cNvCxnSpPr/>
      </xdr:nvCxnSpPr>
      <xdr:spPr>
        <a:xfrm>
          <a:off x="6149340" y="684711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C6D813FA-41E2-4838-9D19-E8CBFA190A1B}"/>
            </a:ext>
          </a:extLst>
        </xdr:cNvPr>
        <xdr:cNvSpPr txBox="1"/>
      </xdr:nvSpPr>
      <xdr:spPr>
        <a:xfrm>
          <a:off x="8271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A6C19792-DF5D-448D-BFEE-2BA68A89D591}"/>
            </a:ext>
          </a:extLst>
        </xdr:cNvPr>
        <xdr:cNvSpPr txBox="1"/>
      </xdr:nvSpPr>
      <xdr:spPr>
        <a:xfrm>
          <a:off x="7509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E7FF4992-D706-49F3-A547-45B5D5693BDB}"/>
            </a:ext>
          </a:extLst>
        </xdr:cNvPr>
        <xdr:cNvSpPr txBox="1"/>
      </xdr:nvSpPr>
      <xdr:spPr>
        <a:xfrm>
          <a:off x="6712027"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1285A904-82D5-495C-97E1-BE54271D900F}"/>
            </a:ext>
          </a:extLst>
        </xdr:cNvPr>
        <xdr:cNvSpPr txBox="1"/>
      </xdr:nvSpPr>
      <xdr:spPr>
        <a:xfrm>
          <a:off x="5937327" y="650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11992</xdr:rowOff>
    </xdr:from>
    <xdr:ext cx="469744" cy="259045"/>
    <xdr:sp macro="" textlink="">
      <xdr:nvSpPr>
        <xdr:cNvPr id="146" name="n_1mainValue【図書館】&#10;一人当たり面積">
          <a:extLst>
            <a:ext uri="{FF2B5EF4-FFF2-40B4-BE49-F238E27FC236}">
              <a16:creationId xmlns:a16="http://schemas.microsoft.com/office/drawing/2014/main" id="{9DBC941F-F63C-4762-A833-85BC7C0AC8CD}"/>
            </a:ext>
          </a:extLst>
        </xdr:cNvPr>
        <xdr:cNvSpPr txBox="1"/>
      </xdr:nvSpPr>
      <xdr:spPr>
        <a:xfrm>
          <a:off x="8271587" y="688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11992</xdr:rowOff>
    </xdr:from>
    <xdr:ext cx="469744" cy="259045"/>
    <xdr:sp macro="" textlink="">
      <xdr:nvSpPr>
        <xdr:cNvPr id="147" name="n_2mainValue【図書館】&#10;一人当たり面積">
          <a:extLst>
            <a:ext uri="{FF2B5EF4-FFF2-40B4-BE49-F238E27FC236}">
              <a16:creationId xmlns:a16="http://schemas.microsoft.com/office/drawing/2014/main" id="{0A9C29A7-A0C4-4A59-A8A3-2182842BA3D2}"/>
            </a:ext>
          </a:extLst>
        </xdr:cNvPr>
        <xdr:cNvSpPr txBox="1"/>
      </xdr:nvSpPr>
      <xdr:spPr>
        <a:xfrm>
          <a:off x="7509587" y="688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11992</xdr:rowOff>
    </xdr:from>
    <xdr:ext cx="469744" cy="259045"/>
    <xdr:sp macro="" textlink="">
      <xdr:nvSpPr>
        <xdr:cNvPr id="148" name="n_3mainValue【図書館】&#10;一人当たり面積">
          <a:extLst>
            <a:ext uri="{FF2B5EF4-FFF2-40B4-BE49-F238E27FC236}">
              <a16:creationId xmlns:a16="http://schemas.microsoft.com/office/drawing/2014/main" id="{B7A1533A-E9C0-4F61-B5DC-A2CAC2639454}"/>
            </a:ext>
          </a:extLst>
        </xdr:cNvPr>
        <xdr:cNvSpPr txBox="1"/>
      </xdr:nvSpPr>
      <xdr:spPr>
        <a:xfrm>
          <a:off x="6712027" y="688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11992</xdr:rowOff>
    </xdr:from>
    <xdr:ext cx="469744" cy="259045"/>
    <xdr:sp macro="" textlink="">
      <xdr:nvSpPr>
        <xdr:cNvPr id="149" name="n_4mainValue【図書館】&#10;一人当たり面積">
          <a:extLst>
            <a:ext uri="{FF2B5EF4-FFF2-40B4-BE49-F238E27FC236}">
              <a16:creationId xmlns:a16="http://schemas.microsoft.com/office/drawing/2014/main" id="{5E9D95B5-7433-4478-8B30-634F81D19DFA}"/>
            </a:ext>
          </a:extLst>
        </xdr:cNvPr>
        <xdr:cNvSpPr txBox="1"/>
      </xdr:nvSpPr>
      <xdr:spPr>
        <a:xfrm>
          <a:off x="5937327" y="688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1E97AC4-A95D-4964-BC42-092FDC8FD79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69C6B904-9231-47BB-9C59-1925AAC0F1D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2EA7E134-9439-4CC7-80BF-EDD9E5303D5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79EE6F1-EBC4-4955-91E2-B74514B2C7B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3590C32-6303-41CA-8CD1-B82B1257466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6FE0B14-C6C4-4F75-B7FF-1711421CC31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FDDA242-DED3-4C30-BBF7-B084C2E52A6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84F789F-D78B-47CC-B883-3556212C1BF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F5E60C8-E766-4D4F-A421-8A85C9EAA4E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9751B98-8B00-4236-AA6A-E012F10B06B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D9F0048-84A9-4C08-9CB2-E12A128ACD2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9EF49472-409D-49D1-A736-BDCEB2F16A07}"/>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E8E4C897-6AFC-4DF3-B53B-7AE475196DCC}"/>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5A27886E-7344-4022-930D-1CB8D03038F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B483615-5FF1-44FD-98F1-B1B239EE8919}"/>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4BA10146-912E-40F9-B674-04621E2AE4F9}"/>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FC3EA940-4B7B-4DBC-A4EE-C05DE04FDA68}"/>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FA908B5A-2B21-49F9-A4AC-B003934CB765}"/>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8512AA4-58DB-4D2C-B5DC-B44065F7F21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5536E06-5640-43DF-A559-C861BC037A25}"/>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1981F111-5D00-42FC-8D75-A76CD34C5408}"/>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D24793C8-C872-4A0B-B4D1-01C4F850465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4C51B98-119D-46AE-81B9-F758EC80D33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C866539-1237-49E0-99A2-EFF006BA856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DC61A627-A8AA-4BE0-8496-B5C1361C9FD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7B30176C-5BE5-4B8B-94C7-E7532351FDF0}"/>
            </a:ext>
          </a:extLst>
        </xdr:cNvPr>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C7995C5E-62D2-4718-92FE-2FDFB0157931}"/>
            </a:ext>
          </a:extLst>
        </xdr:cNvPr>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E700D05D-D9AA-4ECD-8DC6-3D95219FF1DD}"/>
            </a:ext>
          </a:extLst>
        </xdr:cNvPr>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7ADF87C9-54D5-412C-AEFE-DF17A659C15F}"/>
            </a:ext>
          </a:extLst>
        </xdr:cNvPr>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3238BAD1-D4BD-4F78-AACA-F0C4CE4758EF}"/>
            </a:ext>
          </a:extLst>
        </xdr:cNvPr>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54515A14-3A47-4CAB-80D7-ED79E7F6E40A}"/>
            </a:ext>
          </a:extLst>
        </xdr:cNvPr>
        <xdr:cNvSpPr txBox="1"/>
      </xdr:nvSpPr>
      <xdr:spPr>
        <a:xfrm>
          <a:off x="4124960" y="1002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C98A5BEE-CE39-450A-AC96-4F1D76A5B915}"/>
            </a:ext>
          </a:extLst>
        </xdr:cNvPr>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AB84DE21-2601-4BD8-B14D-48C106A8FBDE}"/>
            </a:ext>
          </a:extLst>
        </xdr:cNvPr>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C97F4A54-F75F-4B68-9307-F3A4A55E9654}"/>
            </a:ext>
          </a:extLst>
        </xdr:cNvPr>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6A4D18BA-9149-4BBE-B6BC-610DE7E03AB1}"/>
            </a:ext>
          </a:extLst>
        </xdr:cNvPr>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747D24EA-E07E-4446-9CCA-98F63868B905}"/>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A288F29-1B95-421E-BD7C-514EAAB939B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4F7825B-8273-4041-B271-14630DB400D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385E5B3-FDBA-4E88-9C93-7BE59A20BFF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3D5C013-F34E-4FD6-90C5-81CA2F25728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020C305-DB2E-429A-91E7-FB8DC184004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141877</xdr:rowOff>
    </xdr:from>
    <xdr:to>
      <xdr:col>24</xdr:col>
      <xdr:colOff>114300</xdr:colOff>
      <xdr:row>62</xdr:row>
      <xdr:rowOff>72027</xdr:rowOff>
    </xdr:to>
    <xdr:sp macro="" textlink="">
      <xdr:nvSpPr>
        <xdr:cNvPr id="191" name="楕円 190">
          <a:extLst>
            <a:ext uri="{FF2B5EF4-FFF2-40B4-BE49-F238E27FC236}">
              <a16:creationId xmlns:a16="http://schemas.microsoft.com/office/drawing/2014/main" id="{6267105D-E7FB-4ECF-9026-AE6096696E36}"/>
            </a:ext>
          </a:extLst>
        </xdr:cNvPr>
        <xdr:cNvSpPr/>
      </xdr:nvSpPr>
      <xdr:spPr>
        <a:xfrm>
          <a:off x="4036060" y="103679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120304</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7A7B673-DDE8-467C-83FD-14521FE807D4}"/>
            </a:ext>
          </a:extLst>
        </xdr:cNvPr>
        <xdr:cNvSpPr txBox="1"/>
      </xdr:nvSpPr>
      <xdr:spPr>
        <a:xfrm>
          <a:off x="4124960" y="1034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104322</xdr:rowOff>
    </xdr:from>
    <xdr:to>
      <xdr:col>20</xdr:col>
      <xdr:colOff>38100</xdr:colOff>
      <xdr:row>62</xdr:row>
      <xdr:rowOff>34472</xdr:rowOff>
    </xdr:to>
    <xdr:sp macro="" textlink="">
      <xdr:nvSpPr>
        <xdr:cNvPr id="193" name="楕円 192">
          <a:extLst>
            <a:ext uri="{FF2B5EF4-FFF2-40B4-BE49-F238E27FC236}">
              <a16:creationId xmlns:a16="http://schemas.microsoft.com/office/drawing/2014/main" id="{EE6FE8D2-BE07-4068-B06C-B32EE3E74629}"/>
            </a:ext>
          </a:extLst>
        </xdr:cNvPr>
        <xdr:cNvSpPr/>
      </xdr:nvSpPr>
      <xdr:spPr>
        <a:xfrm>
          <a:off x="3312160" y="103303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155122</xdr:rowOff>
    </xdr:from>
    <xdr:to>
      <xdr:col>24</xdr:col>
      <xdr:colOff>63500</xdr:colOff>
      <xdr:row>62</xdr:row>
      <xdr:rowOff>21227</xdr:rowOff>
    </xdr:to>
    <xdr:cxnSp macro="">
      <xdr:nvCxnSpPr>
        <xdr:cNvPr id="194" name="直線コネクタ 193">
          <a:extLst>
            <a:ext uri="{FF2B5EF4-FFF2-40B4-BE49-F238E27FC236}">
              <a16:creationId xmlns:a16="http://schemas.microsoft.com/office/drawing/2014/main" id="{585DF75D-FE90-420E-9DEF-741B1C1D86DC}"/>
            </a:ext>
          </a:extLst>
        </xdr:cNvPr>
        <xdr:cNvCxnSpPr/>
      </xdr:nvCxnSpPr>
      <xdr:spPr>
        <a:xfrm>
          <a:off x="3355340" y="10381162"/>
          <a:ext cx="731520" cy="3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63500</xdr:rowOff>
    </xdr:from>
    <xdr:to>
      <xdr:col>15</xdr:col>
      <xdr:colOff>101600</xdr:colOff>
      <xdr:row>61</xdr:row>
      <xdr:rowOff>165100</xdr:rowOff>
    </xdr:to>
    <xdr:sp macro="" textlink="">
      <xdr:nvSpPr>
        <xdr:cNvPr id="195" name="楕円 194">
          <a:extLst>
            <a:ext uri="{FF2B5EF4-FFF2-40B4-BE49-F238E27FC236}">
              <a16:creationId xmlns:a16="http://schemas.microsoft.com/office/drawing/2014/main" id="{C6022CC9-559F-42C5-B8C6-36A293B2C5AD}"/>
            </a:ext>
          </a:extLst>
        </xdr:cNvPr>
        <xdr:cNvSpPr/>
      </xdr:nvSpPr>
      <xdr:spPr>
        <a:xfrm>
          <a:off x="25146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114300</xdr:rowOff>
    </xdr:from>
    <xdr:to>
      <xdr:col>19</xdr:col>
      <xdr:colOff>177800</xdr:colOff>
      <xdr:row>61</xdr:row>
      <xdr:rowOff>155122</xdr:rowOff>
    </xdr:to>
    <xdr:cxnSp macro="">
      <xdr:nvCxnSpPr>
        <xdr:cNvPr id="196" name="直線コネクタ 195">
          <a:extLst>
            <a:ext uri="{FF2B5EF4-FFF2-40B4-BE49-F238E27FC236}">
              <a16:creationId xmlns:a16="http://schemas.microsoft.com/office/drawing/2014/main" id="{EB637AE4-0AE4-4A56-8930-1650F2F057CE}"/>
            </a:ext>
          </a:extLst>
        </xdr:cNvPr>
        <xdr:cNvCxnSpPr/>
      </xdr:nvCxnSpPr>
      <xdr:spPr>
        <a:xfrm>
          <a:off x="2565400" y="10340340"/>
          <a:ext cx="78994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97" name="楕円 196">
          <a:extLst>
            <a:ext uri="{FF2B5EF4-FFF2-40B4-BE49-F238E27FC236}">
              <a16:creationId xmlns:a16="http://schemas.microsoft.com/office/drawing/2014/main" id="{D3062EBB-16BB-459B-B76A-ED35E04ABA19}"/>
            </a:ext>
          </a:extLst>
        </xdr:cNvPr>
        <xdr:cNvSpPr/>
      </xdr:nvSpPr>
      <xdr:spPr>
        <a:xfrm>
          <a:off x="1739900" y="1024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71846</xdr:rowOff>
    </xdr:from>
    <xdr:to>
      <xdr:col>15</xdr:col>
      <xdr:colOff>50800</xdr:colOff>
      <xdr:row>61</xdr:row>
      <xdr:rowOff>114300</xdr:rowOff>
    </xdr:to>
    <xdr:cxnSp macro="">
      <xdr:nvCxnSpPr>
        <xdr:cNvPr id="198" name="直線コネクタ 197">
          <a:extLst>
            <a:ext uri="{FF2B5EF4-FFF2-40B4-BE49-F238E27FC236}">
              <a16:creationId xmlns:a16="http://schemas.microsoft.com/office/drawing/2014/main" id="{5697202A-31FC-44DF-8681-FEA093CB7A32}"/>
            </a:ext>
          </a:extLst>
        </xdr:cNvPr>
        <xdr:cNvCxnSpPr/>
      </xdr:nvCxnSpPr>
      <xdr:spPr>
        <a:xfrm>
          <a:off x="1790700" y="10297886"/>
          <a:ext cx="7747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150041</xdr:rowOff>
    </xdr:from>
    <xdr:to>
      <xdr:col>6</xdr:col>
      <xdr:colOff>38100</xdr:colOff>
      <xdr:row>61</xdr:row>
      <xdr:rowOff>80191</xdr:rowOff>
    </xdr:to>
    <xdr:sp macro="" textlink="">
      <xdr:nvSpPr>
        <xdr:cNvPr id="199" name="楕円 198">
          <a:extLst>
            <a:ext uri="{FF2B5EF4-FFF2-40B4-BE49-F238E27FC236}">
              <a16:creationId xmlns:a16="http://schemas.microsoft.com/office/drawing/2014/main" id="{83F7786F-C004-4087-B96F-F012D743EF1D}"/>
            </a:ext>
          </a:extLst>
        </xdr:cNvPr>
        <xdr:cNvSpPr/>
      </xdr:nvSpPr>
      <xdr:spPr>
        <a:xfrm>
          <a:off x="965200" y="102084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29391</xdr:rowOff>
    </xdr:from>
    <xdr:to>
      <xdr:col>10</xdr:col>
      <xdr:colOff>114300</xdr:colOff>
      <xdr:row>61</xdr:row>
      <xdr:rowOff>71846</xdr:rowOff>
    </xdr:to>
    <xdr:cxnSp macro="">
      <xdr:nvCxnSpPr>
        <xdr:cNvPr id="200" name="直線コネクタ 199">
          <a:extLst>
            <a:ext uri="{FF2B5EF4-FFF2-40B4-BE49-F238E27FC236}">
              <a16:creationId xmlns:a16="http://schemas.microsoft.com/office/drawing/2014/main" id="{B895E080-07D5-4E04-8DE1-F5C465559FA0}"/>
            </a:ext>
          </a:extLst>
        </xdr:cNvPr>
        <xdr:cNvCxnSpPr/>
      </xdr:nvCxnSpPr>
      <xdr:spPr>
        <a:xfrm>
          <a:off x="1008380" y="10255431"/>
          <a:ext cx="78232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215E9040-DC96-431C-B802-E1EA8AAFF634}"/>
            </a:ext>
          </a:extLst>
        </xdr:cNvPr>
        <xdr:cNvSpPr txBox="1"/>
      </xdr:nvSpPr>
      <xdr:spPr>
        <a:xfrm>
          <a:off x="3170564" y="999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36784634-46C8-48C9-A937-B7C03805DE5D}"/>
            </a:ext>
          </a:extLst>
        </xdr:cNvPr>
        <xdr:cNvSpPr txBox="1"/>
      </xdr:nvSpPr>
      <xdr:spPr>
        <a:xfrm>
          <a:off x="238570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0B39CE44-45B8-403F-8D74-91616E3CBFF6}"/>
            </a:ext>
          </a:extLst>
        </xdr:cNvPr>
        <xdr:cNvSpPr txBox="1"/>
      </xdr:nvSpPr>
      <xdr:spPr>
        <a:xfrm>
          <a:off x="1611004" y="998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FCB8D6EB-F759-4A6B-9B5D-D9476398FB11}"/>
            </a:ext>
          </a:extLst>
        </xdr:cNvPr>
        <xdr:cNvSpPr txBox="1"/>
      </xdr:nvSpPr>
      <xdr:spPr>
        <a:xfrm>
          <a:off x="8363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25599</xdr:rowOff>
    </xdr:from>
    <xdr:ext cx="405111" cy="259045"/>
    <xdr:sp macro="" textlink="">
      <xdr:nvSpPr>
        <xdr:cNvPr id="205" name="n_1mainValue【体育館・プール】&#10;有形固定資産減価償却率">
          <a:extLst>
            <a:ext uri="{FF2B5EF4-FFF2-40B4-BE49-F238E27FC236}">
              <a16:creationId xmlns:a16="http://schemas.microsoft.com/office/drawing/2014/main" id="{F78F95D3-BD69-4DC5-8864-268952DBFDC9}"/>
            </a:ext>
          </a:extLst>
        </xdr:cNvPr>
        <xdr:cNvSpPr txBox="1"/>
      </xdr:nvSpPr>
      <xdr:spPr>
        <a:xfrm>
          <a:off x="3170564" y="10419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206" name="n_2mainValue【体育館・プール】&#10;有形固定資産減価償却率">
          <a:extLst>
            <a:ext uri="{FF2B5EF4-FFF2-40B4-BE49-F238E27FC236}">
              <a16:creationId xmlns:a16="http://schemas.microsoft.com/office/drawing/2014/main" id="{0DCB4526-8FE3-4B14-8C18-2D98BB6B3E17}"/>
            </a:ext>
          </a:extLst>
        </xdr:cNvPr>
        <xdr:cNvSpPr txBox="1"/>
      </xdr:nvSpPr>
      <xdr:spPr>
        <a:xfrm>
          <a:off x="238570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7" name="n_3mainValue【体育館・プール】&#10;有形固定資産減価償却率">
          <a:extLst>
            <a:ext uri="{FF2B5EF4-FFF2-40B4-BE49-F238E27FC236}">
              <a16:creationId xmlns:a16="http://schemas.microsoft.com/office/drawing/2014/main" id="{52E57EF6-BCB8-4268-BFF8-EA29A0F0FAE9}"/>
            </a:ext>
          </a:extLst>
        </xdr:cNvPr>
        <xdr:cNvSpPr txBox="1"/>
      </xdr:nvSpPr>
      <xdr:spPr>
        <a:xfrm>
          <a:off x="1611004" y="1033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71318</xdr:rowOff>
    </xdr:from>
    <xdr:ext cx="405111" cy="259045"/>
    <xdr:sp macro="" textlink="">
      <xdr:nvSpPr>
        <xdr:cNvPr id="208" name="n_4mainValue【体育館・プール】&#10;有形固定資産減価償却率">
          <a:extLst>
            <a:ext uri="{FF2B5EF4-FFF2-40B4-BE49-F238E27FC236}">
              <a16:creationId xmlns:a16="http://schemas.microsoft.com/office/drawing/2014/main" id="{4631DA53-AC20-4C3C-8961-91B93326CB87}"/>
            </a:ext>
          </a:extLst>
        </xdr:cNvPr>
        <xdr:cNvSpPr txBox="1"/>
      </xdr:nvSpPr>
      <xdr:spPr>
        <a:xfrm>
          <a:off x="836304" y="10297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916AB185-F10F-4380-819B-306463E22BE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3E69101-80CA-4DEE-A354-32E908C1B5A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FA30C94-4CB7-4EBD-8669-B166A071318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BB19095-A48F-4110-9D74-17C2BF1D925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D47DCD3-ACD2-4974-BC2F-01110A74D87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25E5B95-268D-4ECE-81ED-8FCEAFCB228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E6A73CE-EDF0-477A-A597-D1F3A22677F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2AB6937-0E8C-4426-9A74-D5382B268F1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17CEC3D-CD3A-410E-8E33-63FB4FD6333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787BA32-D831-414F-B5B2-BE1E3E09751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F634BAB-2648-468D-AB9F-E71CA9F8366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AF395803-22DA-446B-9DA5-3CEF14A9446A}"/>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E97FC79-EDFC-4D3F-B70D-DD906970FE83}"/>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F237E0FA-1EA3-4CF5-83B6-CCBD2A2AA69E}"/>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2E83E1A3-E4F9-4E3F-A568-08FE0A7935D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52197A92-FCFE-446F-8B92-8F614CC921F9}"/>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7644103-CC81-482C-A9AE-022209698B8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BB738E0F-23C1-4037-93FF-3BE1F4567EB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1001785-56D6-4F6C-82DC-2999823FECE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FB190C32-750B-45DC-9497-52AC3A41FA50}"/>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5D17951-19DE-439D-82F3-7C23E1A59F0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7C6AE983-0B63-49C3-92A5-02004CE0791F}"/>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DB2BC42F-57D0-42B6-A0D7-DFCFF631417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E9BCDFA5-F17D-4D3E-8FEB-C1AA525D67F5}"/>
            </a:ext>
          </a:extLst>
        </xdr:cNvPr>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154D21B1-B5AE-42CD-9EDD-D593FBF90073}"/>
            </a:ext>
          </a:extLst>
        </xdr:cNvPr>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A1629C86-EF76-46EE-9B91-6085A740A893}"/>
            </a:ext>
          </a:extLst>
        </xdr:cNvPr>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C13F0482-1C03-4A85-B0F6-D34AFEA109E4}"/>
            </a:ext>
          </a:extLst>
        </xdr:cNvPr>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E1E17642-D512-4C42-82CC-15C02389F39B}"/>
            </a:ext>
          </a:extLst>
        </xdr:cNvPr>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523EFDDB-78EB-4F3B-9253-B9EC71430488}"/>
            </a:ext>
          </a:extLst>
        </xdr:cNvPr>
        <xdr:cNvSpPr txBox="1"/>
      </xdr:nvSpPr>
      <xdr:spPr>
        <a:xfrm>
          <a:off x="9258300" y="1016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BCE481DD-4F5B-4294-8CF4-2284B9413312}"/>
            </a:ext>
          </a:extLst>
        </xdr:cNvPr>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7F53CEAB-112D-4A5D-A0E2-05D89B2FD825}"/>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A24D7461-4646-4E59-B548-00FB3C0588C9}"/>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132A324F-2AC9-4EC7-8967-2A520E0C597F}"/>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1312FCDE-774D-4AAB-ADD7-D8C4B0742CA7}"/>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DA3C973-594E-444F-8285-D033C6FDE31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E505FA9-0930-478C-917C-24F69AAD244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01B40AE-5657-43CF-A510-DC97CB47D30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4C9B411-198C-494E-8DEC-A8C01947BBC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FC36832-F0AF-417C-8B41-5C78CACBF62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105410</xdr:rowOff>
    </xdr:from>
    <xdr:to>
      <xdr:col>55</xdr:col>
      <xdr:colOff>50800</xdr:colOff>
      <xdr:row>63</xdr:row>
      <xdr:rowOff>35560</xdr:rowOff>
    </xdr:to>
    <xdr:sp macro="" textlink="">
      <xdr:nvSpPr>
        <xdr:cNvPr id="248" name="楕円 247">
          <a:extLst>
            <a:ext uri="{FF2B5EF4-FFF2-40B4-BE49-F238E27FC236}">
              <a16:creationId xmlns:a16="http://schemas.microsoft.com/office/drawing/2014/main" id="{5D40CE9B-689E-4AAC-9B0A-5797B267B203}"/>
            </a:ext>
          </a:extLst>
        </xdr:cNvPr>
        <xdr:cNvSpPr/>
      </xdr:nvSpPr>
      <xdr:spPr>
        <a:xfrm>
          <a:off x="9192260" y="10499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83837</xdr:rowOff>
    </xdr:from>
    <xdr:ext cx="469744" cy="259045"/>
    <xdr:sp macro="" textlink="">
      <xdr:nvSpPr>
        <xdr:cNvPr id="249" name="【体育館・プール】&#10;一人当たり面積該当値テキスト">
          <a:extLst>
            <a:ext uri="{FF2B5EF4-FFF2-40B4-BE49-F238E27FC236}">
              <a16:creationId xmlns:a16="http://schemas.microsoft.com/office/drawing/2014/main" id="{D685476C-8BE3-4751-A5D5-156F8435DFC8}"/>
            </a:ext>
          </a:extLst>
        </xdr:cNvPr>
        <xdr:cNvSpPr txBox="1"/>
      </xdr:nvSpPr>
      <xdr:spPr>
        <a:xfrm>
          <a:off x="9258300"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105410</xdr:rowOff>
    </xdr:from>
    <xdr:to>
      <xdr:col>50</xdr:col>
      <xdr:colOff>165100</xdr:colOff>
      <xdr:row>63</xdr:row>
      <xdr:rowOff>35560</xdr:rowOff>
    </xdr:to>
    <xdr:sp macro="" textlink="">
      <xdr:nvSpPr>
        <xdr:cNvPr id="250" name="楕円 249">
          <a:extLst>
            <a:ext uri="{FF2B5EF4-FFF2-40B4-BE49-F238E27FC236}">
              <a16:creationId xmlns:a16="http://schemas.microsoft.com/office/drawing/2014/main" id="{DF713AA9-75FC-495F-B76E-1F58CCFB9259}"/>
            </a:ext>
          </a:extLst>
        </xdr:cNvPr>
        <xdr:cNvSpPr/>
      </xdr:nvSpPr>
      <xdr:spPr>
        <a:xfrm>
          <a:off x="8445500" y="1049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156210</xdr:rowOff>
    </xdr:from>
    <xdr:to>
      <xdr:col>55</xdr:col>
      <xdr:colOff>0</xdr:colOff>
      <xdr:row>62</xdr:row>
      <xdr:rowOff>156210</xdr:rowOff>
    </xdr:to>
    <xdr:cxnSp macro="">
      <xdr:nvCxnSpPr>
        <xdr:cNvPr id="251" name="直線コネクタ 250">
          <a:extLst>
            <a:ext uri="{FF2B5EF4-FFF2-40B4-BE49-F238E27FC236}">
              <a16:creationId xmlns:a16="http://schemas.microsoft.com/office/drawing/2014/main" id="{B29B4C72-76C8-4334-8F6D-7A158AB4740C}"/>
            </a:ext>
          </a:extLst>
        </xdr:cNvPr>
        <xdr:cNvCxnSpPr/>
      </xdr:nvCxnSpPr>
      <xdr:spPr>
        <a:xfrm>
          <a:off x="8496300" y="1054989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105410</xdr:rowOff>
    </xdr:from>
    <xdr:to>
      <xdr:col>46</xdr:col>
      <xdr:colOff>38100</xdr:colOff>
      <xdr:row>63</xdr:row>
      <xdr:rowOff>35560</xdr:rowOff>
    </xdr:to>
    <xdr:sp macro="" textlink="">
      <xdr:nvSpPr>
        <xdr:cNvPr id="252" name="楕円 251">
          <a:extLst>
            <a:ext uri="{FF2B5EF4-FFF2-40B4-BE49-F238E27FC236}">
              <a16:creationId xmlns:a16="http://schemas.microsoft.com/office/drawing/2014/main" id="{DC8C8C61-B6DC-4441-BD31-BCCFC7AE28CE}"/>
            </a:ext>
          </a:extLst>
        </xdr:cNvPr>
        <xdr:cNvSpPr/>
      </xdr:nvSpPr>
      <xdr:spPr>
        <a:xfrm>
          <a:off x="7670800" y="10499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156210</xdr:rowOff>
    </xdr:from>
    <xdr:to>
      <xdr:col>50</xdr:col>
      <xdr:colOff>114300</xdr:colOff>
      <xdr:row>62</xdr:row>
      <xdr:rowOff>156210</xdr:rowOff>
    </xdr:to>
    <xdr:cxnSp macro="">
      <xdr:nvCxnSpPr>
        <xdr:cNvPr id="253" name="直線コネクタ 252">
          <a:extLst>
            <a:ext uri="{FF2B5EF4-FFF2-40B4-BE49-F238E27FC236}">
              <a16:creationId xmlns:a16="http://schemas.microsoft.com/office/drawing/2014/main" id="{341A1B4F-3044-46F8-BF35-30D379477ACB}"/>
            </a:ext>
          </a:extLst>
        </xdr:cNvPr>
        <xdr:cNvCxnSpPr/>
      </xdr:nvCxnSpPr>
      <xdr:spPr>
        <a:xfrm>
          <a:off x="7713980" y="105498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105410</xdr:rowOff>
    </xdr:from>
    <xdr:to>
      <xdr:col>41</xdr:col>
      <xdr:colOff>101600</xdr:colOff>
      <xdr:row>63</xdr:row>
      <xdr:rowOff>35560</xdr:rowOff>
    </xdr:to>
    <xdr:sp macro="" textlink="">
      <xdr:nvSpPr>
        <xdr:cNvPr id="254" name="楕円 253">
          <a:extLst>
            <a:ext uri="{FF2B5EF4-FFF2-40B4-BE49-F238E27FC236}">
              <a16:creationId xmlns:a16="http://schemas.microsoft.com/office/drawing/2014/main" id="{2DFCF062-369E-4E0E-8227-6FAC5220143C}"/>
            </a:ext>
          </a:extLst>
        </xdr:cNvPr>
        <xdr:cNvSpPr/>
      </xdr:nvSpPr>
      <xdr:spPr>
        <a:xfrm>
          <a:off x="6873240" y="1049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156210</xdr:rowOff>
    </xdr:from>
    <xdr:to>
      <xdr:col>45</xdr:col>
      <xdr:colOff>177800</xdr:colOff>
      <xdr:row>62</xdr:row>
      <xdr:rowOff>156210</xdr:rowOff>
    </xdr:to>
    <xdr:cxnSp macro="">
      <xdr:nvCxnSpPr>
        <xdr:cNvPr id="255" name="直線コネクタ 254">
          <a:extLst>
            <a:ext uri="{FF2B5EF4-FFF2-40B4-BE49-F238E27FC236}">
              <a16:creationId xmlns:a16="http://schemas.microsoft.com/office/drawing/2014/main" id="{AC82BE2E-C142-4120-B3C2-D9B2DDC89820}"/>
            </a:ext>
          </a:extLst>
        </xdr:cNvPr>
        <xdr:cNvCxnSpPr/>
      </xdr:nvCxnSpPr>
      <xdr:spPr>
        <a:xfrm>
          <a:off x="6924040" y="105498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105410</xdr:rowOff>
    </xdr:from>
    <xdr:to>
      <xdr:col>36</xdr:col>
      <xdr:colOff>165100</xdr:colOff>
      <xdr:row>63</xdr:row>
      <xdr:rowOff>35560</xdr:rowOff>
    </xdr:to>
    <xdr:sp macro="" textlink="">
      <xdr:nvSpPr>
        <xdr:cNvPr id="256" name="楕円 255">
          <a:extLst>
            <a:ext uri="{FF2B5EF4-FFF2-40B4-BE49-F238E27FC236}">
              <a16:creationId xmlns:a16="http://schemas.microsoft.com/office/drawing/2014/main" id="{867E501F-A453-4BD9-A1B1-CB6D19D8FC1E}"/>
            </a:ext>
          </a:extLst>
        </xdr:cNvPr>
        <xdr:cNvSpPr/>
      </xdr:nvSpPr>
      <xdr:spPr>
        <a:xfrm>
          <a:off x="6098540" y="1049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156210</xdr:rowOff>
    </xdr:from>
    <xdr:to>
      <xdr:col>41</xdr:col>
      <xdr:colOff>50800</xdr:colOff>
      <xdr:row>62</xdr:row>
      <xdr:rowOff>156210</xdr:rowOff>
    </xdr:to>
    <xdr:cxnSp macro="">
      <xdr:nvCxnSpPr>
        <xdr:cNvPr id="257" name="直線コネクタ 256">
          <a:extLst>
            <a:ext uri="{FF2B5EF4-FFF2-40B4-BE49-F238E27FC236}">
              <a16:creationId xmlns:a16="http://schemas.microsoft.com/office/drawing/2014/main" id="{ACEDE4A4-B2A7-4F53-AAA6-0AC8449EF04F}"/>
            </a:ext>
          </a:extLst>
        </xdr:cNvPr>
        <xdr:cNvCxnSpPr/>
      </xdr:nvCxnSpPr>
      <xdr:spPr>
        <a:xfrm>
          <a:off x="6149340" y="105498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F1C58608-BAD9-46D7-8CAF-4376E047825F}"/>
            </a:ext>
          </a:extLst>
        </xdr:cNvPr>
        <xdr:cNvSpPr txBox="1"/>
      </xdr:nvSpPr>
      <xdr:spPr>
        <a:xfrm>
          <a:off x="827158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C668518A-6B7E-43C4-A995-C3402859A56A}"/>
            </a:ext>
          </a:extLst>
        </xdr:cNvPr>
        <xdr:cNvSpPr txBox="1"/>
      </xdr:nvSpPr>
      <xdr:spPr>
        <a:xfrm>
          <a:off x="7509587"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2CE2DB99-6B81-45E3-BA46-1B7A969EC261}"/>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B9ACB004-ECF3-410A-B909-E62205C6E8FF}"/>
            </a:ext>
          </a:extLst>
        </xdr:cNvPr>
        <xdr:cNvSpPr txBox="1"/>
      </xdr:nvSpPr>
      <xdr:spPr>
        <a:xfrm>
          <a:off x="59373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26687</xdr:rowOff>
    </xdr:from>
    <xdr:ext cx="469744" cy="259045"/>
    <xdr:sp macro="" textlink="">
      <xdr:nvSpPr>
        <xdr:cNvPr id="262" name="n_1mainValue【体育館・プール】&#10;一人当たり面積">
          <a:extLst>
            <a:ext uri="{FF2B5EF4-FFF2-40B4-BE49-F238E27FC236}">
              <a16:creationId xmlns:a16="http://schemas.microsoft.com/office/drawing/2014/main" id="{1E7551CC-8C52-48DF-A6B6-34FA1AC368D1}"/>
            </a:ext>
          </a:extLst>
        </xdr:cNvPr>
        <xdr:cNvSpPr txBox="1"/>
      </xdr:nvSpPr>
      <xdr:spPr>
        <a:xfrm>
          <a:off x="8271587" y="1058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26687</xdr:rowOff>
    </xdr:from>
    <xdr:ext cx="469744" cy="259045"/>
    <xdr:sp macro="" textlink="">
      <xdr:nvSpPr>
        <xdr:cNvPr id="263" name="n_2mainValue【体育館・プール】&#10;一人当たり面積">
          <a:extLst>
            <a:ext uri="{FF2B5EF4-FFF2-40B4-BE49-F238E27FC236}">
              <a16:creationId xmlns:a16="http://schemas.microsoft.com/office/drawing/2014/main" id="{45BA20C3-FC7B-442E-80FB-E0E2CD67231C}"/>
            </a:ext>
          </a:extLst>
        </xdr:cNvPr>
        <xdr:cNvSpPr txBox="1"/>
      </xdr:nvSpPr>
      <xdr:spPr>
        <a:xfrm>
          <a:off x="7509587" y="1058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26687</xdr:rowOff>
    </xdr:from>
    <xdr:ext cx="469744" cy="259045"/>
    <xdr:sp macro="" textlink="">
      <xdr:nvSpPr>
        <xdr:cNvPr id="264" name="n_3mainValue【体育館・プール】&#10;一人当たり面積">
          <a:extLst>
            <a:ext uri="{FF2B5EF4-FFF2-40B4-BE49-F238E27FC236}">
              <a16:creationId xmlns:a16="http://schemas.microsoft.com/office/drawing/2014/main" id="{BD3981DD-A538-46CC-BE48-CA1D86B23AB9}"/>
            </a:ext>
          </a:extLst>
        </xdr:cNvPr>
        <xdr:cNvSpPr txBox="1"/>
      </xdr:nvSpPr>
      <xdr:spPr>
        <a:xfrm>
          <a:off x="6712027" y="1058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26687</xdr:rowOff>
    </xdr:from>
    <xdr:ext cx="469744" cy="259045"/>
    <xdr:sp macro="" textlink="">
      <xdr:nvSpPr>
        <xdr:cNvPr id="265" name="n_4mainValue【体育館・プール】&#10;一人当たり面積">
          <a:extLst>
            <a:ext uri="{FF2B5EF4-FFF2-40B4-BE49-F238E27FC236}">
              <a16:creationId xmlns:a16="http://schemas.microsoft.com/office/drawing/2014/main" id="{B5941943-063B-4131-A610-4BEFE9BAECAB}"/>
            </a:ext>
          </a:extLst>
        </xdr:cNvPr>
        <xdr:cNvSpPr txBox="1"/>
      </xdr:nvSpPr>
      <xdr:spPr>
        <a:xfrm>
          <a:off x="5937327" y="1058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D04F896-8368-4384-B625-62508F3EB01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D5D6367-B648-4500-BDE7-9B3B8649686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CE7FE287-8F8F-4872-B630-A5C2CFCDF76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9A98E3B-0E9E-4EAE-828C-FDCCFDAD273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882896A-56BB-40B3-9B5B-0C914ECC000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B5F400EA-41EF-46C3-960E-EBA60BD1286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C18BA67-6346-483A-BDF9-65645968A82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A7E2833B-69BF-4D55-BC56-03D2F813CF7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58BBD09-8077-4D65-B124-D7DB402A29F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FCE857F1-1852-49C7-A7FA-4CB2CDA6391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6D9557C-D6A3-40D2-A237-4B1AF06A549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DED03858-E0D3-40E3-BA2F-4AE988810153}"/>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B7687F9E-8CFA-4B66-92F5-A69475B51EC1}"/>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6784B280-240A-43FB-B784-79A6C91C1510}"/>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E4F81D81-AD2A-427A-B99C-B950207EF98F}"/>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7BE3A246-34CE-4A5A-8656-4373686760DC}"/>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4A1A6012-0AC1-4BDF-A01A-5A2C9ABD3E99}"/>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BA14E251-24FD-4FAB-B17E-E5D757F7868F}"/>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EBA89DB7-2F0E-417D-8849-74124C606C5A}"/>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7F0D39E-85A7-4405-B793-1DDE5B5C55A7}"/>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9C1CB9B1-A120-4AA2-9D9D-84AAD8A9710F}"/>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73A7524-58D2-4F5A-980D-E3929A7FE62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388D816E-F1CF-409E-9F27-D91F5C115BA1}"/>
            </a:ext>
          </a:extLst>
        </xdr:cNvPr>
        <xdr:cNvCxnSpPr/>
      </xdr:nvCxnSpPr>
      <xdr:spPr>
        <a:xfrm flipV="1">
          <a:off x="4086225" y="13198602"/>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FD462DD9-1FA1-484F-8579-FEA2C491A5E2}"/>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80737CA3-A7BF-4AB1-8865-92D33B397C50}"/>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422E34E0-C005-4E93-BB95-7112CA419E66}"/>
            </a:ext>
          </a:extLst>
        </xdr:cNvPr>
        <xdr:cNvSpPr txBox="1"/>
      </xdr:nvSpPr>
      <xdr:spPr>
        <a:xfrm>
          <a:off x="4124960" y="129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1012739A-E49C-4D49-A54F-E3A21ACD7729}"/>
            </a:ext>
          </a:extLst>
        </xdr:cNvPr>
        <xdr:cNvCxnSpPr/>
      </xdr:nvCxnSpPr>
      <xdr:spPr>
        <a:xfrm>
          <a:off x="4020820" y="13198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D1DABE93-0329-4F9F-9B75-A45AAD7824B2}"/>
            </a:ext>
          </a:extLst>
        </xdr:cNvPr>
        <xdr:cNvSpPr txBox="1"/>
      </xdr:nvSpPr>
      <xdr:spPr>
        <a:xfrm>
          <a:off x="4124960" y="13495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944C2E37-FB9D-4C1E-8AF0-C6CEE5D79506}"/>
            </a:ext>
          </a:extLst>
        </xdr:cNvPr>
        <xdr:cNvSpPr/>
      </xdr:nvSpPr>
      <xdr:spPr>
        <a:xfrm>
          <a:off x="4036060" y="13517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53DFECE8-8117-4BEF-8C90-FAE80F451609}"/>
            </a:ext>
          </a:extLst>
        </xdr:cNvPr>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AEEC05FE-71B0-4382-965A-15748C3045B5}"/>
            </a:ext>
          </a:extLst>
        </xdr:cNvPr>
        <xdr:cNvSpPr/>
      </xdr:nvSpPr>
      <xdr:spPr>
        <a:xfrm>
          <a:off x="251460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010122E8-72C7-488D-95F6-352C58447FC3}"/>
            </a:ext>
          </a:extLst>
        </xdr:cNvPr>
        <xdr:cNvSpPr/>
      </xdr:nvSpPr>
      <xdr:spPr>
        <a:xfrm>
          <a:off x="17399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CAA4C4E4-7B4F-4405-AE82-65B034743BF3}"/>
            </a:ext>
          </a:extLst>
        </xdr:cNvPr>
        <xdr:cNvSpPr/>
      </xdr:nvSpPr>
      <xdr:spPr>
        <a:xfrm>
          <a:off x="965200" y="134579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3BFEDC7-7E6F-4031-92ED-70FC910F71E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E35D67D-8D09-43CC-8D4D-879F9417320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9FFB310-D3FA-4C64-BAEA-50FD5C84349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9AAC7F9-2036-4403-A6F0-8E0564EB575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29F5140-281B-4676-9FB2-271D2060214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10161</xdr:rowOff>
    </xdr:from>
    <xdr:to>
      <xdr:col>24</xdr:col>
      <xdr:colOff>114300</xdr:colOff>
      <xdr:row>79</xdr:row>
      <xdr:rowOff>111761</xdr:rowOff>
    </xdr:to>
    <xdr:sp macro="" textlink="">
      <xdr:nvSpPr>
        <xdr:cNvPr id="304" name="楕円 303">
          <a:extLst>
            <a:ext uri="{FF2B5EF4-FFF2-40B4-BE49-F238E27FC236}">
              <a16:creationId xmlns:a16="http://schemas.microsoft.com/office/drawing/2014/main" id="{52960FD1-AE2B-462E-A15B-6854DC64C576}"/>
            </a:ext>
          </a:extLst>
        </xdr:cNvPr>
        <xdr:cNvSpPr/>
      </xdr:nvSpPr>
      <xdr:spPr>
        <a:xfrm>
          <a:off x="4036060" y="1325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96538</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2FF07A9E-0A14-4E59-ADA8-2829A115191E}"/>
            </a:ext>
          </a:extLst>
        </xdr:cNvPr>
        <xdr:cNvSpPr txBox="1"/>
      </xdr:nvSpPr>
      <xdr:spPr>
        <a:xfrm>
          <a:off x="4124960" y="13172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154178</xdr:rowOff>
    </xdr:from>
    <xdr:to>
      <xdr:col>20</xdr:col>
      <xdr:colOff>38100</xdr:colOff>
      <xdr:row>80</xdr:row>
      <xdr:rowOff>84328</xdr:rowOff>
    </xdr:to>
    <xdr:sp macro="" textlink="">
      <xdr:nvSpPr>
        <xdr:cNvPr id="306" name="楕円 305">
          <a:extLst>
            <a:ext uri="{FF2B5EF4-FFF2-40B4-BE49-F238E27FC236}">
              <a16:creationId xmlns:a16="http://schemas.microsoft.com/office/drawing/2014/main" id="{CF33AFA5-0710-4725-B050-6099743DB490}"/>
            </a:ext>
          </a:extLst>
        </xdr:cNvPr>
        <xdr:cNvSpPr/>
      </xdr:nvSpPr>
      <xdr:spPr>
        <a:xfrm>
          <a:off x="3312160" y="133977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60961</xdr:rowOff>
    </xdr:from>
    <xdr:to>
      <xdr:col>24</xdr:col>
      <xdr:colOff>63500</xdr:colOff>
      <xdr:row>80</xdr:row>
      <xdr:rowOff>33528</xdr:rowOff>
    </xdr:to>
    <xdr:cxnSp macro="">
      <xdr:nvCxnSpPr>
        <xdr:cNvPr id="307" name="直線コネクタ 306">
          <a:extLst>
            <a:ext uri="{FF2B5EF4-FFF2-40B4-BE49-F238E27FC236}">
              <a16:creationId xmlns:a16="http://schemas.microsoft.com/office/drawing/2014/main" id="{77FDF979-98AB-4D44-9814-14A5B261CF62}"/>
            </a:ext>
          </a:extLst>
        </xdr:cNvPr>
        <xdr:cNvCxnSpPr/>
      </xdr:nvCxnSpPr>
      <xdr:spPr>
        <a:xfrm flipV="1">
          <a:off x="3355340" y="13304521"/>
          <a:ext cx="731520" cy="14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55880</xdr:rowOff>
    </xdr:from>
    <xdr:to>
      <xdr:col>15</xdr:col>
      <xdr:colOff>101600</xdr:colOff>
      <xdr:row>80</xdr:row>
      <xdr:rowOff>157480</xdr:rowOff>
    </xdr:to>
    <xdr:sp macro="" textlink="">
      <xdr:nvSpPr>
        <xdr:cNvPr id="308" name="楕円 307">
          <a:extLst>
            <a:ext uri="{FF2B5EF4-FFF2-40B4-BE49-F238E27FC236}">
              <a16:creationId xmlns:a16="http://schemas.microsoft.com/office/drawing/2014/main" id="{D968C3DD-380F-4BD4-A3A0-D40AAE81D2E1}"/>
            </a:ext>
          </a:extLst>
        </xdr:cNvPr>
        <xdr:cNvSpPr/>
      </xdr:nvSpPr>
      <xdr:spPr>
        <a:xfrm>
          <a:off x="25146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33528</xdr:rowOff>
    </xdr:from>
    <xdr:to>
      <xdr:col>19</xdr:col>
      <xdr:colOff>177800</xdr:colOff>
      <xdr:row>80</xdr:row>
      <xdr:rowOff>106680</xdr:rowOff>
    </xdr:to>
    <xdr:cxnSp macro="">
      <xdr:nvCxnSpPr>
        <xdr:cNvPr id="309" name="直線コネクタ 308">
          <a:extLst>
            <a:ext uri="{FF2B5EF4-FFF2-40B4-BE49-F238E27FC236}">
              <a16:creationId xmlns:a16="http://schemas.microsoft.com/office/drawing/2014/main" id="{FDBCD18A-E337-46E4-AC19-112E1A0AAC8D}"/>
            </a:ext>
          </a:extLst>
        </xdr:cNvPr>
        <xdr:cNvCxnSpPr/>
      </xdr:nvCxnSpPr>
      <xdr:spPr>
        <a:xfrm flipV="1">
          <a:off x="2565400" y="13444728"/>
          <a:ext cx="78994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90170</xdr:rowOff>
    </xdr:from>
    <xdr:to>
      <xdr:col>10</xdr:col>
      <xdr:colOff>165100</xdr:colOff>
      <xdr:row>82</xdr:row>
      <xdr:rowOff>20320</xdr:rowOff>
    </xdr:to>
    <xdr:sp macro="" textlink="">
      <xdr:nvSpPr>
        <xdr:cNvPr id="310" name="楕円 309">
          <a:extLst>
            <a:ext uri="{FF2B5EF4-FFF2-40B4-BE49-F238E27FC236}">
              <a16:creationId xmlns:a16="http://schemas.microsoft.com/office/drawing/2014/main" id="{5CA98445-8AC5-47DB-B27D-971B2A74ED5B}"/>
            </a:ext>
          </a:extLst>
        </xdr:cNvPr>
        <xdr:cNvSpPr/>
      </xdr:nvSpPr>
      <xdr:spPr>
        <a:xfrm>
          <a:off x="1739900" y="13669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106680</xdr:rowOff>
    </xdr:from>
    <xdr:to>
      <xdr:col>15</xdr:col>
      <xdr:colOff>50800</xdr:colOff>
      <xdr:row>81</xdr:row>
      <xdr:rowOff>140970</xdr:rowOff>
    </xdr:to>
    <xdr:cxnSp macro="">
      <xdr:nvCxnSpPr>
        <xdr:cNvPr id="311" name="直線コネクタ 310">
          <a:extLst>
            <a:ext uri="{FF2B5EF4-FFF2-40B4-BE49-F238E27FC236}">
              <a16:creationId xmlns:a16="http://schemas.microsoft.com/office/drawing/2014/main" id="{B16A0C64-3F54-47FB-99E2-16AC27025B62}"/>
            </a:ext>
          </a:extLst>
        </xdr:cNvPr>
        <xdr:cNvCxnSpPr/>
      </xdr:nvCxnSpPr>
      <xdr:spPr>
        <a:xfrm flipV="1">
          <a:off x="1790700" y="13517880"/>
          <a:ext cx="7747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35306</xdr:rowOff>
    </xdr:from>
    <xdr:to>
      <xdr:col>6</xdr:col>
      <xdr:colOff>38100</xdr:colOff>
      <xdr:row>81</xdr:row>
      <xdr:rowOff>136906</xdr:rowOff>
    </xdr:to>
    <xdr:sp macro="" textlink="">
      <xdr:nvSpPr>
        <xdr:cNvPr id="312" name="楕円 311">
          <a:extLst>
            <a:ext uri="{FF2B5EF4-FFF2-40B4-BE49-F238E27FC236}">
              <a16:creationId xmlns:a16="http://schemas.microsoft.com/office/drawing/2014/main" id="{E071CC67-9FCE-4DB1-8CD1-0823D030BD4F}"/>
            </a:ext>
          </a:extLst>
        </xdr:cNvPr>
        <xdr:cNvSpPr/>
      </xdr:nvSpPr>
      <xdr:spPr>
        <a:xfrm>
          <a:off x="965200" y="136141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86106</xdr:rowOff>
    </xdr:from>
    <xdr:to>
      <xdr:col>10</xdr:col>
      <xdr:colOff>114300</xdr:colOff>
      <xdr:row>81</xdr:row>
      <xdr:rowOff>140970</xdr:rowOff>
    </xdr:to>
    <xdr:cxnSp macro="">
      <xdr:nvCxnSpPr>
        <xdr:cNvPr id="313" name="直線コネクタ 312">
          <a:extLst>
            <a:ext uri="{FF2B5EF4-FFF2-40B4-BE49-F238E27FC236}">
              <a16:creationId xmlns:a16="http://schemas.microsoft.com/office/drawing/2014/main" id="{54A64E80-5B25-47D8-A312-D318FC29F58B}"/>
            </a:ext>
          </a:extLst>
        </xdr:cNvPr>
        <xdr:cNvCxnSpPr/>
      </xdr:nvCxnSpPr>
      <xdr:spPr>
        <a:xfrm>
          <a:off x="1008380" y="13664946"/>
          <a:ext cx="7823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E78C8A09-B926-4C27-9D64-9293E01A02B8}"/>
            </a:ext>
          </a:extLst>
        </xdr:cNvPr>
        <xdr:cNvSpPr txBox="1"/>
      </xdr:nvSpPr>
      <xdr:spPr>
        <a:xfrm>
          <a:off x="317056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367B6065-18CB-4DAC-877A-30525ED170D9}"/>
            </a:ext>
          </a:extLst>
        </xdr:cNvPr>
        <xdr:cNvSpPr txBox="1"/>
      </xdr:nvSpPr>
      <xdr:spPr>
        <a:xfrm>
          <a:off x="238570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DF98A07E-F785-4315-BCEE-7A507BB4548C}"/>
            </a:ext>
          </a:extLst>
        </xdr:cNvPr>
        <xdr:cNvSpPr txBox="1"/>
      </xdr:nvSpPr>
      <xdr:spPr>
        <a:xfrm>
          <a:off x="1611004" y="1325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157CB2DA-6F3B-4296-91E6-245F2843E45B}"/>
            </a:ext>
          </a:extLst>
        </xdr:cNvPr>
        <xdr:cNvSpPr txBox="1"/>
      </xdr:nvSpPr>
      <xdr:spPr>
        <a:xfrm>
          <a:off x="836304" y="13240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100855</xdr:rowOff>
    </xdr:from>
    <xdr:ext cx="405111" cy="259045"/>
    <xdr:sp macro="" textlink="">
      <xdr:nvSpPr>
        <xdr:cNvPr id="318" name="n_1mainValue【福祉施設】&#10;有形固定資産減価償却率">
          <a:extLst>
            <a:ext uri="{FF2B5EF4-FFF2-40B4-BE49-F238E27FC236}">
              <a16:creationId xmlns:a16="http://schemas.microsoft.com/office/drawing/2014/main" id="{683EA0EB-BC43-44AE-9DDC-65FE6E85C533}"/>
            </a:ext>
          </a:extLst>
        </xdr:cNvPr>
        <xdr:cNvSpPr txBox="1"/>
      </xdr:nvSpPr>
      <xdr:spPr>
        <a:xfrm>
          <a:off x="3170564" y="1317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2557</xdr:rowOff>
    </xdr:from>
    <xdr:ext cx="405111" cy="259045"/>
    <xdr:sp macro="" textlink="">
      <xdr:nvSpPr>
        <xdr:cNvPr id="319" name="n_2mainValue【福祉施設】&#10;有形固定資産減価償却率">
          <a:extLst>
            <a:ext uri="{FF2B5EF4-FFF2-40B4-BE49-F238E27FC236}">
              <a16:creationId xmlns:a16="http://schemas.microsoft.com/office/drawing/2014/main" id="{646E4AFC-2B15-4A23-88FD-31790A6C1A67}"/>
            </a:ext>
          </a:extLst>
        </xdr:cNvPr>
        <xdr:cNvSpPr txBox="1"/>
      </xdr:nvSpPr>
      <xdr:spPr>
        <a:xfrm>
          <a:off x="2385704" y="1324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11447</xdr:rowOff>
    </xdr:from>
    <xdr:ext cx="405111" cy="259045"/>
    <xdr:sp macro="" textlink="">
      <xdr:nvSpPr>
        <xdr:cNvPr id="320" name="n_3mainValue【福祉施設】&#10;有形固定資産減価償却率">
          <a:extLst>
            <a:ext uri="{FF2B5EF4-FFF2-40B4-BE49-F238E27FC236}">
              <a16:creationId xmlns:a16="http://schemas.microsoft.com/office/drawing/2014/main" id="{8223F25F-58E4-48F1-911B-026C4A7B2F21}"/>
            </a:ext>
          </a:extLst>
        </xdr:cNvPr>
        <xdr:cNvSpPr txBox="1"/>
      </xdr:nvSpPr>
      <xdr:spPr>
        <a:xfrm>
          <a:off x="161100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128033</xdr:rowOff>
    </xdr:from>
    <xdr:ext cx="405111" cy="259045"/>
    <xdr:sp macro="" textlink="">
      <xdr:nvSpPr>
        <xdr:cNvPr id="321" name="n_4mainValue【福祉施設】&#10;有形固定資産減価償却率">
          <a:extLst>
            <a:ext uri="{FF2B5EF4-FFF2-40B4-BE49-F238E27FC236}">
              <a16:creationId xmlns:a16="http://schemas.microsoft.com/office/drawing/2014/main" id="{A847A16E-3704-40DD-86FE-005AC29F874F}"/>
            </a:ext>
          </a:extLst>
        </xdr:cNvPr>
        <xdr:cNvSpPr txBox="1"/>
      </xdr:nvSpPr>
      <xdr:spPr>
        <a:xfrm>
          <a:off x="836304" y="13706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1E742B6-7C20-42D4-9A7A-85AEB60FC9B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CBDE4AB-D124-4D01-8EFF-A7D94155DB0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4F30189-2EA1-473E-AA1D-BAB39694122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9888624-A74C-4E3E-8059-51557E76C6F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FC93139-6EC8-4884-AD86-C730B44D765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18940D1-643E-4040-9AD1-5C1E90AB964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D5F442E-D567-437C-9AC2-C1B53AEB6B2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65E0D83-23E4-496E-B1B2-B943BB6B2BD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1C1C26C-50E1-4439-A6BD-D0ACDFFAE7F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3F88115-8A7B-48A5-B33A-1F9AD91AAB4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8CAB79D7-AA03-4391-A6F1-C323DBF4FBCF}"/>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2FEDC713-F1FE-46DE-86FF-FFCD6744F67D}"/>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7BD795C9-3782-48D5-990D-2A3B1CBED5BE}"/>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72316166-E768-43A4-A7AC-DDE200D3F405}"/>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A91B0BC5-5C97-4B52-B9F0-7EBC814D92D3}"/>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5BEB2F43-FA36-4DAA-8A8B-EA55E0F6798E}"/>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C104600-49A1-449E-A1DB-0B3C202E6D51}"/>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92CEAA96-51B9-4BB1-AC36-9B3874514D32}"/>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EEE4B430-C75F-4C8D-A165-C33EE251F413}"/>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7A8F6E8E-5A71-4B2D-93E0-1CF449E26248}"/>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8616250A-5501-4D32-B0DD-49B98D91820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B3548F5E-9E89-4196-8E7C-C8F07CA569C9}"/>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82179C8B-3951-4CEC-9D44-708A8C970A4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82648768-38F2-46B5-8E01-37235A59B35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C5CB5F38-AB9E-473B-8D12-EF1C5818484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C521FD7A-A76A-4432-9C38-E82F8F25F1F5}"/>
            </a:ext>
          </a:extLst>
        </xdr:cNvPr>
        <xdr:cNvCxnSpPr/>
      </xdr:nvCxnSpPr>
      <xdr:spPr>
        <a:xfrm flipV="1">
          <a:off x="9219565" y="13135791"/>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F6BB9125-D89D-47D7-9DDE-9B3A39826C50}"/>
            </a:ext>
          </a:extLst>
        </xdr:cNvPr>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B9BD1895-37D9-4ED9-A975-98F40E2E6068}"/>
            </a:ext>
          </a:extLst>
        </xdr:cNvPr>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0D38CE15-0905-4FD5-BA66-2D85E670241B}"/>
            </a:ext>
          </a:extLst>
        </xdr:cNvPr>
        <xdr:cNvSpPr txBox="1"/>
      </xdr:nvSpPr>
      <xdr:spPr>
        <a:xfrm>
          <a:off x="9258300" y="129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59CB63AA-A98F-4DF4-9D12-595623D18D95}"/>
            </a:ext>
          </a:extLst>
        </xdr:cNvPr>
        <xdr:cNvCxnSpPr/>
      </xdr:nvCxnSpPr>
      <xdr:spPr>
        <a:xfrm>
          <a:off x="9154160" y="13135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5B2B3907-72D6-4250-A5D0-824B05DF4687}"/>
            </a:ext>
          </a:extLst>
        </xdr:cNvPr>
        <xdr:cNvSpPr txBox="1"/>
      </xdr:nvSpPr>
      <xdr:spPr>
        <a:xfrm>
          <a:off x="925830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18EA40A5-9782-4D6A-99EA-A319FC5A517E}"/>
            </a:ext>
          </a:extLst>
        </xdr:cNvPr>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45EA4319-D295-4FB5-8F48-5B2C189362B2}"/>
            </a:ext>
          </a:extLst>
        </xdr:cNvPr>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DE05F591-0147-4A8E-AA39-5FEB5F2977AA}"/>
            </a:ext>
          </a:extLst>
        </xdr:cNvPr>
        <xdr:cNvSpPr/>
      </xdr:nvSpPr>
      <xdr:spPr>
        <a:xfrm>
          <a:off x="767080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CD212294-1770-435A-A7F9-2E2ADE986E95}"/>
            </a:ext>
          </a:extLst>
        </xdr:cNvPr>
        <xdr:cNvSpPr/>
      </xdr:nvSpPr>
      <xdr:spPr>
        <a:xfrm>
          <a:off x="687324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54C095E9-F7D3-40A4-B5D7-465A6BC78DF7}"/>
            </a:ext>
          </a:extLst>
        </xdr:cNvPr>
        <xdr:cNvSpPr/>
      </xdr:nvSpPr>
      <xdr:spPr>
        <a:xfrm>
          <a:off x="60985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B18DD09-EC14-4634-AACE-3393F5CC6DB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1954350-7EFE-4140-859C-77C6BEE1A9D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B48F170-D353-4096-9C0F-1A40E967800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76821CB-DE72-4E3F-83F0-7E17AE37354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FB8FA9B-D28A-4321-97E1-193650CA753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123371</xdr:rowOff>
    </xdr:from>
    <xdr:to>
      <xdr:col>55</xdr:col>
      <xdr:colOff>50800</xdr:colOff>
      <xdr:row>85</xdr:row>
      <xdr:rowOff>53521</xdr:rowOff>
    </xdr:to>
    <xdr:sp macro="" textlink="">
      <xdr:nvSpPr>
        <xdr:cNvPr id="363" name="楕円 362">
          <a:extLst>
            <a:ext uri="{FF2B5EF4-FFF2-40B4-BE49-F238E27FC236}">
              <a16:creationId xmlns:a16="http://schemas.microsoft.com/office/drawing/2014/main" id="{6052524A-2275-47DC-BFE2-A69B8DAA84B2}"/>
            </a:ext>
          </a:extLst>
        </xdr:cNvPr>
        <xdr:cNvSpPr/>
      </xdr:nvSpPr>
      <xdr:spPr>
        <a:xfrm>
          <a:off x="9192260" y="142051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101798</xdr:rowOff>
    </xdr:from>
    <xdr:ext cx="469744" cy="259045"/>
    <xdr:sp macro="" textlink="">
      <xdr:nvSpPr>
        <xdr:cNvPr id="364" name="【福祉施設】&#10;一人当たり面積該当値テキスト">
          <a:extLst>
            <a:ext uri="{FF2B5EF4-FFF2-40B4-BE49-F238E27FC236}">
              <a16:creationId xmlns:a16="http://schemas.microsoft.com/office/drawing/2014/main" id="{F819C2ED-90A5-4858-9221-A4D836F1A72A}"/>
            </a:ext>
          </a:extLst>
        </xdr:cNvPr>
        <xdr:cNvSpPr txBox="1"/>
      </xdr:nvSpPr>
      <xdr:spPr>
        <a:xfrm>
          <a:off x="9258300" y="1418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123371</xdr:rowOff>
    </xdr:from>
    <xdr:to>
      <xdr:col>50</xdr:col>
      <xdr:colOff>165100</xdr:colOff>
      <xdr:row>85</xdr:row>
      <xdr:rowOff>53521</xdr:rowOff>
    </xdr:to>
    <xdr:sp macro="" textlink="">
      <xdr:nvSpPr>
        <xdr:cNvPr id="365" name="楕円 364">
          <a:extLst>
            <a:ext uri="{FF2B5EF4-FFF2-40B4-BE49-F238E27FC236}">
              <a16:creationId xmlns:a16="http://schemas.microsoft.com/office/drawing/2014/main" id="{D55B79DE-E4F4-4600-BD2C-366AE34C4F36}"/>
            </a:ext>
          </a:extLst>
        </xdr:cNvPr>
        <xdr:cNvSpPr/>
      </xdr:nvSpPr>
      <xdr:spPr>
        <a:xfrm>
          <a:off x="8445500" y="142051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2721</xdr:rowOff>
    </xdr:from>
    <xdr:to>
      <xdr:col>55</xdr:col>
      <xdr:colOff>0</xdr:colOff>
      <xdr:row>85</xdr:row>
      <xdr:rowOff>2721</xdr:rowOff>
    </xdr:to>
    <xdr:cxnSp macro="">
      <xdr:nvCxnSpPr>
        <xdr:cNvPr id="366" name="直線コネクタ 365">
          <a:extLst>
            <a:ext uri="{FF2B5EF4-FFF2-40B4-BE49-F238E27FC236}">
              <a16:creationId xmlns:a16="http://schemas.microsoft.com/office/drawing/2014/main" id="{06273FC1-0814-490D-A422-0B49EFF2719C}"/>
            </a:ext>
          </a:extLst>
        </xdr:cNvPr>
        <xdr:cNvCxnSpPr/>
      </xdr:nvCxnSpPr>
      <xdr:spPr>
        <a:xfrm>
          <a:off x="8496300" y="14252121"/>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90714</xdr:rowOff>
    </xdr:from>
    <xdr:to>
      <xdr:col>46</xdr:col>
      <xdr:colOff>38100</xdr:colOff>
      <xdr:row>85</xdr:row>
      <xdr:rowOff>20864</xdr:rowOff>
    </xdr:to>
    <xdr:sp macro="" textlink="">
      <xdr:nvSpPr>
        <xdr:cNvPr id="367" name="楕円 366">
          <a:extLst>
            <a:ext uri="{FF2B5EF4-FFF2-40B4-BE49-F238E27FC236}">
              <a16:creationId xmlns:a16="http://schemas.microsoft.com/office/drawing/2014/main" id="{EB37A40E-EEA8-449D-A806-CE792327304B}"/>
            </a:ext>
          </a:extLst>
        </xdr:cNvPr>
        <xdr:cNvSpPr/>
      </xdr:nvSpPr>
      <xdr:spPr>
        <a:xfrm>
          <a:off x="7670800" y="141724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141514</xdr:rowOff>
    </xdr:from>
    <xdr:to>
      <xdr:col>50</xdr:col>
      <xdr:colOff>114300</xdr:colOff>
      <xdr:row>85</xdr:row>
      <xdr:rowOff>2721</xdr:rowOff>
    </xdr:to>
    <xdr:cxnSp macro="">
      <xdr:nvCxnSpPr>
        <xdr:cNvPr id="368" name="直線コネクタ 367">
          <a:extLst>
            <a:ext uri="{FF2B5EF4-FFF2-40B4-BE49-F238E27FC236}">
              <a16:creationId xmlns:a16="http://schemas.microsoft.com/office/drawing/2014/main" id="{E1745C2C-B793-4EC8-B4A4-C169ACD56E1A}"/>
            </a:ext>
          </a:extLst>
        </xdr:cNvPr>
        <xdr:cNvCxnSpPr/>
      </xdr:nvCxnSpPr>
      <xdr:spPr>
        <a:xfrm>
          <a:off x="7713980" y="14223274"/>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90714</xdr:rowOff>
    </xdr:from>
    <xdr:to>
      <xdr:col>41</xdr:col>
      <xdr:colOff>101600</xdr:colOff>
      <xdr:row>85</xdr:row>
      <xdr:rowOff>20864</xdr:rowOff>
    </xdr:to>
    <xdr:sp macro="" textlink="">
      <xdr:nvSpPr>
        <xdr:cNvPr id="369" name="楕円 368">
          <a:extLst>
            <a:ext uri="{FF2B5EF4-FFF2-40B4-BE49-F238E27FC236}">
              <a16:creationId xmlns:a16="http://schemas.microsoft.com/office/drawing/2014/main" id="{CF27A2BF-B640-4033-882C-E0805C814937}"/>
            </a:ext>
          </a:extLst>
        </xdr:cNvPr>
        <xdr:cNvSpPr/>
      </xdr:nvSpPr>
      <xdr:spPr>
        <a:xfrm>
          <a:off x="6873240" y="14172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141514</xdr:rowOff>
    </xdr:from>
    <xdr:to>
      <xdr:col>45</xdr:col>
      <xdr:colOff>177800</xdr:colOff>
      <xdr:row>84</xdr:row>
      <xdr:rowOff>141514</xdr:rowOff>
    </xdr:to>
    <xdr:cxnSp macro="">
      <xdr:nvCxnSpPr>
        <xdr:cNvPr id="370" name="直線コネクタ 369">
          <a:extLst>
            <a:ext uri="{FF2B5EF4-FFF2-40B4-BE49-F238E27FC236}">
              <a16:creationId xmlns:a16="http://schemas.microsoft.com/office/drawing/2014/main" id="{DCC3CB44-B239-44FC-ADD3-C349B449F232}"/>
            </a:ext>
          </a:extLst>
        </xdr:cNvPr>
        <xdr:cNvCxnSpPr/>
      </xdr:nvCxnSpPr>
      <xdr:spPr>
        <a:xfrm>
          <a:off x="6924040" y="1422327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90714</xdr:rowOff>
    </xdr:from>
    <xdr:to>
      <xdr:col>36</xdr:col>
      <xdr:colOff>165100</xdr:colOff>
      <xdr:row>85</xdr:row>
      <xdr:rowOff>20864</xdr:rowOff>
    </xdr:to>
    <xdr:sp macro="" textlink="">
      <xdr:nvSpPr>
        <xdr:cNvPr id="371" name="楕円 370">
          <a:extLst>
            <a:ext uri="{FF2B5EF4-FFF2-40B4-BE49-F238E27FC236}">
              <a16:creationId xmlns:a16="http://schemas.microsoft.com/office/drawing/2014/main" id="{38504B9A-93BF-42F1-9369-1AA67A6582E0}"/>
            </a:ext>
          </a:extLst>
        </xdr:cNvPr>
        <xdr:cNvSpPr/>
      </xdr:nvSpPr>
      <xdr:spPr>
        <a:xfrm>
          <a:off x="6098540" y="14172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141514</xdr:rowOff>
    </xdr:from>
    <xdr:to>
      <xdr:col>41</xdr:col>
      <xdr:colOff>50800</xdr:colOff>
      <xdr:row>84</xdr:row>
      <xdr:rowOff>141514</xdr:rowOff>
    </xdr:to>
    <xdr:cxnSp macro="">
      <xdr:nvCxnSpPr>
        <xdr:cNvPr id="372" name="直線コネクタ 371">
          <a:extLst>
            <a:ext uri="{FF2B5EF4-FFF2-40B4-BE49-F238E27FC236}">
              <a16:creationId xmlns:a16="http://schemas.microsoft.com/office/drawing/2014/main" id="{C3888477-0553-4FF3-9124-894DDB8B4092}"/>
            </a:ext>
          </a:extLst>
        </xdr:cNvPr>
        <xdr:cNvCxnSpPr/>
      </xdr:nvCxnSpPr>
      <xdr:spPr>
        <a:xfrm>
          <a:off x="6149340" y="1422327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EC0CC290-C9CA-49FA-A74C-2BE673F83977}"/>
            </a:ext>
          </a:extLst>
        </xdr:cNvPr>
        <xdr:cNvSpPr txBox="1"/>
      </xdr:nvSpPr>
      <xdr:spPr>
        <a:xfrm>
          <a:off x="8271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F45FB755-18AD-49F0-B1E9-1797E150CB5B}"/>
            </a:ext>
          </a:extLst>
        </xdr:cNvPr>
        <xdr:cNvSpPr txBox="1"/>
      </xdr:nvSpPr>
      <xdr:spPr>
        <a:xfrm>
          <a:off x="7509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E252DD9E-DF0B-4EBD-A951-05287B3A9D74}"/>
            </a:ext>
          </a:extLst>
        </xdr:cNvPr>
        <xdr:cNvSpPr txBox="1"/>
      </xdr:nvSpPr>
      <xdr:spPr>
        <a:xfrm>
          <a:off x="6712027" y="1378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6133C19D-DED5-449E-ACF4-B1B4173C0796}"/>
            </a:ext>
          </a:extLst>
        </xdr:cNvPr>
        <xdr:cNvSpPr txBox="1"/>
      </xdr:nvSpPr>
      <xdr:spPr>
        <a:xfrm>
          <a:off x="59373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44648</xdr:rowOff>
    </xdr:from>
    <xdr:ext cx="469744" cy="259045"/>
    <xdr:sp macro="" textlink="">
      <xdr:nvSpPr>
        <xdr:cNvPr id="377" name="n_1mainValue【福祉施設】&#10;一人当たり面積">
          <a:extLst>
            <a:ext uri="{FF2B5EF4-FFF2-40B4-BE49-F238E27FC236}">
              <a16:creationId xmlns:a16="http://schemas.microsoft.com/office/drawing/2014/main" id="{DAC4E1DC-C3E2-4B48-9A4B-6D7FBC9964D8}"/>
            </a:ext>
          </a:extLst>
        </xdr:cNvPr>
        <xdr:cNvSpPr txBox="1"/>
      </xdr:nvSpPr>
      <xdr:spPr>
        <a:xfrm>
          <a:off x="827158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11991</xdr:rowOff>
    </xdr:from>
    <xdr:ext cx="469744" cy="259045"/>
    <xdr:sp macro="" textlink="">
      <xdr:nvSpPr>
        <xdr:cNvPr id="378" name="n_2mainValue【福祉施設】&#10;一人当たり面積">
          <a:extLst>
            <a:ext uri="{FF2B5EF4-FFF2-40B4-BE49-F238E27FC236}">
              <a16:creationId xmlns:a16="http://schemas.microsoft.com/office/drawing/2014/main" id="{DEB2A960-19FD-4247-AE02-CC7A2AFFB880}"/>
            </a:ext>
          </a:extLst>
        </xdr:cNvPr>
        <xdr:cNvSpPr txBox="1"/>
      </xdr:nvSpPr>
      <xdr:spPr>
        <a:xfrm>
          <a:off x="7509587" y="1426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11991</xdr:rowOff>
    </xdr:from>
    <xdr:ext cx="469744" cy="259045"/>
    <xdr:sp macro="" textlink="">
      <xdr:nvSpPr>
        <xdr:cNvPr id="379" name="n_3mainValue【福祉施設】&#10;一人当たり面積">
          <a:extLst>
            <a:ext uri="{FF2B5EF4-FFF2-40B4-BE49-F238E27FC236}">
              <a16:creationId xmlns:a16="http://schemas.microsoft.com/office/drawing/2014/main" id="{54EE7EE0-7141-414A-A13C-CAF3307286DB}"/>
            </a:ext>
          </a:extLst>
        </xdr:cNvPr>
        <xdr:cNvSpPr txBox="1"/>
      </xdr:nvSpPr>
      <xdr:spPr>
        <a:xfrm>
          <a:off x="6712027" y="1426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11991</xdr:rowOff>
    </xdr:from>
    <xdr:ext cx="469744" cy="259045"/>
    <xdr:sp macro="" textlink="">
      <xdr:nvSpPr>
        <xdr:cNvPr id="380" name="n_4mainValue【福祉施設】&#10;一人当たり面積">
          <a:extLst>
            <a:ext uri="{FF2B5EF4-FFF2-40B4-BE49-F238E27FC236}">
              <a16:creationId xmlns:a16="http://schemas.microsoft.com/office/drawing/2014/main" id="{2B8541F8-F0E8-4D37-AD13-484A97837C17}"/>
            </a:ext>
          </a:extLst>
        </xdr:cNvPr>
        <xdr:cNvSpPr txBox="1"/>
      </xdr:nvSpPr>
      <xdr:spPr>
        <a:xfrm>
          <a:off x="5937327" y="1426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69A58A9C-9064-4E87-A610-4017D8389CD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DDDF75D4-4747-480F-85EC-1A409F4C904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AB62D82E-D5AA-47DA-992D-7963A7CF225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682A1217-223A-4F2B-9E1F-F3D4D5EE2BE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C8BF2A06-3D87-450E-A15E-0708E4EE1E9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B67A4050-C4E5-46A8-9DA4-CDC3D595E23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DCAE2F9-C12B-41B6-8AA6-5126AFBEF70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A6A5873D-5218-4F51-9C7A-16E9C9F3361C}"/>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13356F1-137A-4601-904B-9B6C214DBF69}"/>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BF070EE8-46FD-4BFD-970D-7C752C14A576}"/>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390E987F-1D01-4D4B-AD00-0DB77660BBC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D583FAFC-CCB2-4F34-83F6-BBD175E3A5AF}"/>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DCBEA67E-340F-4E34-A965-5827DEED6701}"/>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14BFF966-E273-4105-938D-6C62AD7C9F93}"/>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EF50003D-B77B-4F99-92A3-DA46C21D304A}"/>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5006F8A0-B63C-4D9A-886C-350271F5B119}"/>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F03AF47D-2EA9-4B31-B463-B998FEA9A589}"/>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F6D3A13E-09F0-455C-995E-58069E58C8DA}"/>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B1E52F31-AB47-46B0-B9D1-AD58FC61634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85D4E0F9-D3BF-4C96-B444-6C95F19AFE66}"/>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7D0B700C-7F6A-4603-8382-1EDF1643EB05}"/>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CF75629D-B29B-4EBD-A979-A237876DF44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101BC8BF-F725-4990-AEDD-7AA20C5C04F0}"/>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9F7CD394-0F7F-40F4-9126-592B4CACBB05}"/>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458487B0-2753-436F-AE6E-0CA1B9D18655}"/>
            </a:ext>
          </a:extLst>
        </xdr:cNvPr>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44B83438-3E93-43E6-B47B-4FEFA799680B}"/>
            </a:ext>
          </a:extLst>
        </xdr:cNvPr>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71E027B2-8B28-427D-8400-9821185A5F45}"/>
            </a:ext>
          </a:extLst>
        </xdr:cNvPr>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3A956160-1724-4FE4-8D7A-79DCF43CB352}"/>
            </a:ext>
          </a:extLst>
        </xdr:cNvPr>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035F8FB4-B1E7-472B-BF57-154847967131}"/>
            </a:ext>
          </a:extLst>
        </xdr:cNvPr>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4929428A-3364-43AF-A7F2-7D5C5DFAD93F}"/>
            </a:ext>
          </a:extLst>
        </xdr:cNvPr>
        <xdr:cNvSpPr txBox="1"/>
      </xdr:nvSpPr>
      <xdr:spPr>
        <a:xfrm>
          <a:off x="4124960" y="1724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29D275A6-B32E-4FB7-88FD-482CAD41A83C}"/>
            </a:ext>
          </a:extLst>
        </xdr:cNvPr>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2923F93F-8386-4EFA-9C05-5443C8D7B80C}"/>
            </a:ext>
          </a:extLst>
        </xdr:cNvPr>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7501D0AF-9FB7-4A5F-92CA-EE85E87D5573}"/>
            </a:ext>
          </a:extLst>
        </xdr:cNvPr>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EEB8467E-5DE2-411B-B759-4BDCE14B078F}"/>
            </a:ext>
          </a:extLst>
        </xdr:cNvPr>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C8E249BD-9A0F-4ED2-A3E2-3D5D2F5D3446}"/>
            </a:ext>
          </a:extLst>
        </xdr:cNvPr>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B02875D-9846-4151-87F9-E08502EBD51E}"/>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4ECEDC6-5EEB-4095-9F3A-E040EBB4BE6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565E203-A865-4DB8-B806-8E6E3C226AC5}"/>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61526782-1776-4826-A572-70BF0A8B3E1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4C8A274A-27A4-4F00-A6D2-7448D9AD0218}"/>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124461</xdr:rowOff>
    </xdr:from>
    <xdr:to>
      <xdr:col>24</xdr:col>
      <xdr:colOff>114300</xdr:colOff>
      <xdr:row>105</xdr:row>
      <xdr:rowOff>54611</xdr:rowOff>
    </xdr:to>
    <xdr:sp macro="" textlink="">
      <xdr:nvSpPr>
        <xdr:cNvPr id="421" name="楕円 420">
          <a:extLst>
            <a:ext uri="{FF2B5EF4-FFF2-40B4-BE49-F238E27FC236}">
              <a16:creationId xmlns:a16="http://schemas.microsoft.com/office/drawing/2014/main" id="{33CE78D6-349D-40C7-BF60-69BDA40C4A9B}"/>
            </a:ext>
          </a:extLst>
        </xdr:cNvPr>
        <xdr:cNvSpPr/>
      </xdr:nvSpPr>
      <xdr:spPr>
        <a:xfrm>
          <a:off x="4036060" y="175590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102888</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CCD81B29-64DC-47CF-A1ED-708344573B46}"/>
            </a:ext>
          </a:extLst>
        </xdr:cNvPr>
        <xdr:cNvSpPr txBox="1"/>
      </xdr:nvSpPr>
      <xdr:spPr>
        <a:xfrm>
          <a:off x="4124960" y="17537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65405</xdr:rowOff>
    </xdr:from>
    <xdr:to>
      <xdr:col>20</xdr:col>
      <xdr:colOff>38100</xdr:colOff>
      <xdr:row>104</xdr:row>
      <xdr:rowOff>167005</xdr:rowOff>
    </xdr:to>
    <xdr:sp macro="" textlink="">
      <xdr:nvSpPr>
        <xdr:cNvPr id="423" name="楕円 422">
          <a:extLst>
            <a:ext uri="{FF2B5EF4-FFF2-40B4-BE49-F238E27FC236}">
              <a16:creationId xmlns:a16="http://schemas.microsoft.com/office/drawing/2014/main" id="{16C44B36-F853-4EB1-8C3C-A27605998B59}"/>
            </a:ext>
          </a:extLst>
        </xdr:cNvPr>
        <xdr:cNvSpPr/>
      </xdr:nvSpPr>
      <xdr:spPr>
        <a:xfrm>
          <a:off x="3312160" y="174999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116205</xdr:rowOff>
    </xdr:from>
    <xdr:to>
      <xdr:col>24</xdr:col>
      <xdr:colOff>63500</xdr:colOff>
      <xdr:row>105</xdr:row>
      <xdr:rowOff>3811</xdr:rowOff>
    </xdr:to>
    <xdr:cxnSp macro="">
      <xdr:nvCxnSpPr>
        <xdr:cNvPr id="424" name="直線コネクタ 423">
          <a:extLst>
            <a:ext uri="{FF2B5EF4-FFF2-40B4-BE49-F238E27FC236}">
              <a16:creationId xmlns:a16="http://schemas.microsoft.com/office/drawing/2014/main" id="{A91024FE-7411-47C0-947B-0A4E40BE5C40}"/>
            </a:ext>
          </a:extLst>
        </xdr:cNvPr>
        <xdr:cNvCxnSpPr/>
      </xdr:nvCxnSpPr>
      <xdr:spPr>
        <a:xfrm>
          <a:off x="3355340" y="17550765"/>
          <a:ext cx="73152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6350</xdr:rowOff>
    </xdr:from>
    <xdr:to>
      <xdr:col>15</xdr:col>
      <xdr:colOff>101600</xdr:colOff>
      <xdr:row>104</xdr:row>
      <xdr:rowOff>107950</xdr:rowOff>
    </xdr:to>
    <xdr:sp macro="" textlink="">
      <xdr:nvSpPr>
        <xdr:cNvPr id="425" name="楕円 424">
          <a:extLst>
            <a:ext uri="{FF2B5EF4-FFF2-40B4-BE49-F238E27FC236}">
              <a16:creationId xmlns:a16="http://schemas.microsoft.com/office/drawing/2014/main" id="{469AFB72-C39B-42C2-9C62-0E29D3131F51}"/>
            </a:ext>
          </a:extLst>
        </xdr:cNvPr>
        <xdr:cNvSpPr/>
      </xdr:nvSpPr>
      <xdr:spPr>
        <a:xfrm>
          <a:off x="2514600" y="1744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57150</xdr:rowOff>
    </xdr:from>
    <xdr:to>
      <xdr:col>19</xdr:col>
      <xdr:colOff>177800</xdr:colOff>
      <xdr:row>104</xdr:row>
      <xdr:rowOff>116205</xdr:rowOff>
    </xdr:to>
    <xdr:cxnSp macro="">
      <xdr:nvCxnSpPr>
        <xdr:cNvPr id="426" name="直線コネクタ 425">
          <a:extLst>
            <a:ext uri="{FF2B5EF4-FFF2-40B4-BE49-F238E27FC236}">
              <a16:creationId xmlns:a16="http://schemas.microsoft.com/office/drawing/2014/main" id="{2BB534E9-1B7F-42A3-AC9C-46FF52E997DF}"/>
            </a:ext>
          </a:extLst>
        </xdr:cNvPr>
        <xdr:cNvCxnSpPr/>
      </xdr:nvCxnSpPr>
      <xdr:spPr>
        <a:xfrm>
          <a:off x="2565400" y="17491710"/>
          <a:ext cx="78994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160655</xdr:rowOff>
    </xdr:from>
    <xdr:to>
      <xdr:col>10</xdr:col>
      <xdr:colOff>165100</xdr:colOff>
      <xdr:row>105</xdr:row>
      <xdr:rowOff>90805</xdr:rowOff>
    </xdr:to>
    <xdr:sp macro="" textlink="">
      <xdr:nvSpPr>
        <xdr:cNvPr id="427" name="楕円 426">
          <a:extLst>
            <a:ext uri="{FF2B5EF4-FFF2-40B4-BE49-F238E27FC236}">
              <a16:creationId xmlns:a16="http://schemas.microsoft.com/office/drawing/2014/main" id="{AEFAF9FD-FC86-43A4-A43F-84B9FF9E1FAC}"/>
            </a:ext>
          </a:extLst>
        </xdr:cNvPr>
        <xdr:cNvSpPr/>
      </xdr:nvSpPr>
      <xdr:spPr>
        <a:xfrm>
          <a:off x="1739900" y="17595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57150</xdr:rowOff>
    </xdr:from>
    <xdr:to>
      <xdr:col>15</xdr:col>
      <xdr:colOff>50800</xdr:colOff>
      <xdr:row>105</xdr:row>
      <xdr:rowOff>40005</xdr:rowOff>
    </xdr:to>
    <xdr:cxnSp macro="">
      <xdr:nvCxnSpPr>
        <xdr:cNvPr id="428" name="直線コネクタ 427">
          <a:extLst>
            <a:ext uri="{FF2B5EF4-FFF2-40B4-BE49-F238E27FC236}">
              <a16:creationId xmlns:a16="http://schemas.microsoft.com/office/drawing/2014/main" id="{1C3553A1-6BCC-46DC-B23C-1F60C8C5C2DD}"/>
            </a:ext>
          </a:extLst>
        </xdr:cNvPr>
        <xdr:cNvCxnSpPr/>
      </xdr:nvCxnSpPr>
      <xdr:spPr>
        <a:xfrm flipV="1">
          <a:off x="1790700" y="17491710"/>
          <a:ext cx="7747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29" name="楕円 428">
          <a:extLst>
            <a:ext uri="{FF2B5EF4-FFF2-40B4-BE49-F238E27FC236}">
              <a16:creationId xmlns:a16="http://schemas.microsoft.com/office/drawing/2014/main" id="{6AECF0F0-9ADF-4410-A986-E27EAF398F98}"/>
            </a:ext>
          </a:extLst>
        </xdr:cNvPr>
        <xdr:cNvSpPr/>
      </xdr:nvSpPr>
      <xdr:spPr>
        <a:xfrm>
          <a:off x="965200" y="17562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7620</xdr:rowOff>
    </xdr:from>
    <xdr:to>
      <xdr:col>10</xdr:col>
      <xdr:colOff>114300</xdr:colOff>
      <xdr:row>105</xdr:row>
      <xdr:rowOff>40005</xdr:rowOff>
    </xdr:to>
    <xdr:cxnSp macro="">
      <xdr:nvCxnSpPr>
        <xdr:cNvPr id="430" name="直線コネクタ 429">
          <a:extLst>
            <a:ext uri="{FF2B5EF4-FFF2-40B4-BE49-F238E27FC236}">
              <a16:creationId xmlns:a16="http://schemas.microsoft.com/office/drawing/2014/main" id="{3C641AAA-D917-4F4A-B23D-E834C132BEF7}"/>
            </a:ext>
          </a:extLst>
        </xdr:cNvPr>
        <xdr:cNvCxnSpPr/>
      </xdr:nvCxnSpPr>
      <xdr:spPr>
        <a:xfrm>
          <a:off x="1008380" y="1760982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C06B4A90-7034-409A-9FB6-D944DC80FA2A}"/>
            </a:ext>
          </a:extLst>
        </xdr:cNvPr>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C457BF02-D5D8-4752-90FC-B84A154049EC}"/>
            </a:ext>
          </a:extLst>
        </xdr:cNvPr>
        <xdr:cNvSpPr txBox="1"/>
      </xdr:nvSpPr>
      <xdr:spPr>
        <a:xfrm>
          <a:off x="23857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44843BE6-897A-4BFD-A47E-CFBDC02E1154}"/>
            </a:ext>
          </a:extLst>
        </xdr:cNvPr>
        <xdr:cNvSpPr txBox="1"/>
      </xdr:nvSpPr>
      <xdr:spPr>
        <a:xfrm>
          <a:off x="1611004" y="171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6FD016AF-F1EA-4ED5-954C-2B05E8C8A69B}"/>
            </a:ext>
          </a:extLst>
        </xdr:cNvPr>
        <xdr:cNvSpPr txBox="1"/>
      </xdr:nvSpPr>
      <xdr:spPr>
        <a:xfrm>
          <a:off x="83630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158132</xdr:rowOff>
    </xdr:from>
    <xdr:ext cx="405111" cy="259045"/>
    <xdr:sp macro="" textlink="">
      <xdr:nvSpPr>
        <xdr:cNvPr id="435" name="n_1mainValue【市民会館】&#10;有形固定資産減価償却率">
          <a:extLst>
            <a:ext uri="{FF2B5EF4-FFF2-40B4-BE49-F238E27FC236}">
              <a16:creationId xmlns:a16="http://schemas.microsoft.com/office/drawing/2014/main" id="{C6060C64-B833-47CD-8903-1960C7030215}"/>
            </a:ext>
          </a:extLst>
        </xdr:cNvPr>
        <xdr:cNvSpPr txBox="1"/>
      </xdr:nvSpPr>
      <xdr:spPr>
        <a:xfrm>
          <a:off x="3170564" y="1759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99077</xdr:rowOff>
    </xdr:from>
    <xdr:ext cx="405111" cy="259045"/>
    <xdr:sp macro="" textlink="">
      <xdr:nvSpPr>
        <xdr:cNvPr id="436" name="n_2mainValue【市民会館】&#10;有形固定資産減価償却率">
          <a:extLst>
            <a:ext uri="{FF2B5EF4-FFF2-40B4-BE49-F238E27FC236}">
              <a16:creationId xmlns:a16="http://schemas.microsoft.com/office/drawing/2014/main" id="{DA41BBE1-5D1A-4B29-9E0D-52E795041642}"/>
            </a:ext>
          </a:extLst>
        </xdr:cNvPr>
        <xdr:cNvSpPr txBox="1"/>
      </xdr:nvSpPr>
      <xdr:spPr>
        <a:xfrm>
          <a:off x="2385704" y="1753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81932</xdr:rowOff>
    </xdr:from>
    <xdr:ext cx="405111" cy="259045"/>
    <xdr:sp macro="" textlink="">
      <xdr:nvSpPr>
        <xdr:cNvPr id="437" name="n_3mainValue【市民会館】&#10;有形固定資産減価償却率">
          <a:extLst>
            <a:ext uri="{FF2B5EF4-FFF2-40B4-BE49-F238E27FC236}">
              <a16:creationId xmlns:a16="http://schemas.microsoft.com/office/drawing/2014/main" id="{F3D4891E-8E80-4B81-84B5-8C11A12770F9}"/>
            </a:ext>
          </a:extLst>
        </xdr:cNvPr>
        <xdr:cNvSpPr txBox="1"/>
      </xdr:nvSpPr>
      <xdr:spPr>
        <a:xfrm>
          <a:off x="1611004" y="1768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49547</xdr:rowOff>
    </xdr:from>
    <xdr:ext cx="405111" cy="259045"/>
    <xdr:sp macro="" textlink="">
      <xdr:nvSpPr>
        <xdr:cNvPr id="438" name="n_4mainValue【市民会館】&#10;有形固定資産減価償却率">
          <a:extLst>
            <a:ext uri="{FF2B5EF4-FFF2-40B4-BE49-F238E27FC236}">
              <a16:creationId xmlns:a16="http://schemas.microsoft.com/office/drawing/2014/main" id="{5E957375-CDC6-463B-9C88-8DB7A5440B1F}"/>
            </a:ext>
          </a:extLst>
        </xdr:cNvPr>
        <xdr:cNvSpPr txBox="1"/>
      </xdr:nvSpPr>
      <xdr:spPr>
        <a:xfrm>
          <a:off x="83630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DDAF38C-B1E8-4505-9C98-19C4C703767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5896DF5-69CF-421C-81F9-F37D4DC3C0A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FBDE3AD9-D62E-4277-807E-CCC2EB10E1F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7C3414F4-F3EC-49D5-B91A-19E6BD53F6C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474CF5F1-0A6C-4C09-8720-A9270E3EFFC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DF5E005-3627-40D7-A5F4-B7665731BE6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650BC0B-DB85-4A2A-B6B6-C97EF03F125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278C912F-63AC-4A8E-ADEC-FC72951DB0F6}"/>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43775DCB-6990-47BC-955D-EC675C9AE5DC}"/>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B92DC8D1-C5D8-403A-AF64-B8903C1A8335}"/>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9C2009C4-789C-43F0-846C-CB2FDF34B558}"/>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637872BC-9D77-4C01-9433-BA4951CD0480}"/>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A96373F5-E535-43AC-87FE-B8A292E1F4E5}"/>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8E5623C3-4F12-4451-8C0A-AEFF67092CB9}"/>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AAD71BA7-B87F-4C07-BDCB-E15913563C05}"/>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2C22E8E2-7DB4-496F-9D17-FA757474EE6C}"/>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FA7D8F5D-E90E-4C23-8D27-4AFF69501B8A}"/>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528FA4D0-1871-43B8-A6B2-FA6FF32A88CB}"/>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F6C96857-7950-4583-9B92-047632A4E50A}"/>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2C2E8C4F-BF64-453C-8867-66EDCCC42723}"/>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858AE1D4-EA67-440E-AAD6-5FC120B0371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3B270207-598A-4329-8A87-26AABF062387}"/>
            </a:ext>
          </a:extLst>
        </xdr:cNvPr>
        <xdr:cNvCxnSpPr/>
      </xdr:nvCxnSpPr>
      <xdr:spPr>
        <a:xfrm flipV="1">
          <a:off x="9219565" y="16978122"/>
          <a:ext cx="0"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F4F2431C-7239-4A43-AF31-3638F19C337E}"/>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43375D6A-BAAE-484A-9771-AC5F0A0D8373}"/>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BCB6CAD9-D047-458E-BDF0-C69B04630267}"/>
            </a:ext>
          </a:extLst>
        </xdr:cNvPr>
        <xdr:cNvSpPr txBox="1"/>
      </xdr:nvSpPr>
      <xdr:spPr>
        <a:xfrm>
          <a:off x="9258300" y="167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96481811-C0C8-40D8-9C26-A7C48C8937D5}"/>
            </a:ext>
          </a:extLst>
        </xdr:cNvPr>
        <xdr:cNvCxnSpPr/>
      </xdr:nvCxnSpPr>
      <xdr:spPr>
        <a:xfrm>
          <a:off x="915416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8DD84971-587D-4D8B-97FB-EF694126C75E}"/>
            </a:ext>
          </a:extLst>
        </xdr:cNvPr>
        <xdr:cNvSpPr txBox="1"/>
      </xdr:nvSpPr>
      <xdr:spPr>
        <a:xfrm>
          <a:off x="9258300" y="17635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117B9EB1-0B8D-4276-803B-F6F8470F4F91}"/>
            </a:ext>
          </a:extLst>
        </xdr:cNvPr>
        <xdr:cNvSpPr/>
      </xdr:nvSpPr>
      <xdr:spPr>
        <a:xfrm>
          <a:off x="919226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973F69BB-AD07-4E51-8589-0DB7BA581E26}"/>
            </a:ext>
          </a:extLst>
        </xdr:cNvPr>
        <xdr:cNvSpPr/>
      </xdr:nvSpPr>
      <xdr:spPr>
        <a:xfrm>
          <a:off x="8445500" y="1765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732570DC-DECF-4093-8BDD-C0BADB0D9BF1}"/>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F3503982-C992-4C8E-89F8-D4A2D163729C}"/>
            </a:ext>
          </a:extLst>
        </xdr:cNvPr>
        <xdr:cNvSpPr/>
      </xdr:nvSpPr>
      <xdr:spPr>
        <a:xfrm>
          <a:off x="68732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F67DF5C2-F819-485A-B7BC-D977F8C767BE}"/>
            </a:ext>
          </a:extLst>
        </xdr:cNvPr>
        <xdr:cNvSpPr/>
      </xdr:nvSpPr>
      <xdr:spPr>
        <a:xfrm>
          <a:off x="60985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A2A7B2D-5C25-4550-8F3D-38F0A677FDC8}"/>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D667A7D-FACF-4782-8BBD-C74CB634776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A82B2DC-17C9-4F59-A971-6730F2F61F3E}"/>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56A2BE0-EB33-443F-A005-A610B0E181CE}"/>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90FB61D-80DF-41DA-B34A-03B988E3CB58}"/>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89408</xdr:rowOff>
    </xdr:from>
    <xdr:to>
      <xdr:col>55</xdr:col>
      <xdr:colOff>50800</xdr:colOff>
      <xdr:row>103</xdr:row>
      <xdr:rowOff>19558</xdr:rowOff>
    </xdr:to>
    <xdr:sp macro="" textlink="">
      <xdr:nvSpPr>
        <xdr:cNvPr id="476" name="楕円 475">
          <a:extLst>
            <a:ext uri="{FF2B5EF4-FFF2-40B4-BE49-F238E27FC236}">
              <a16:creationId xmlns:a16="http://schemas.microsoft.com/office/drawing/2014/main" id="{3FE26D3E-58A2-4601-8C0C-C77C2842C41D}"/>
            </a:ext>
          </a:extLst>
        </xdr:cNvPr>
        <xdr:cNvSpPr/>
      </xdr:nvSpPr>
      <xdr:spPr>
        <a:xfrm>
          <a:off x="9192260" y="171886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112285</xdr:rowOff>
    </xdr:from>
    <xdr:ext cx="469744" cy="259045"/>
    <xdr:sp macro="" textlink="">
      <xdr:nvSpPr>
        <xdr:cNvPr id="477" name="【市民会館】&#10;一人当たり面積該当値テキスト">
          <a:extLst>
            <a:ext uri="{FF2B5EF4-FFF2-40B4-BE49-F238E27FC236}">
              <a16:creationId xmlns:a16="http://schemas.microsoft.com/office/drawing/2014/main" id="{7101626F-AFE4-453B-AC61-7CCBC3F98196}"/>
            </a:ext>
          </a:extLst>
        </xdr:cNvPr>
        <xdr:cNvSpPr txBox="1"/>
      </xdr:nvSpPr>
      <xdr:spPr>
        <a:xfrm>
          <a:off x="9258300" y="1704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89408</xdr:rowOff>
    </xdr:from>
    <xdr:to>
      <xdr:col>50</xdr:col>
      <xdr:colOff>165100</xdr:colOff>
      <xdr:row>103</xdr:row>
      <xdr:rowOff>19558</xdr:rowOff>
    </xdr:to>
    <xdr:sp macro="" textlink="">
      <xdr:nvSpPr>
        <xdr:cNvPr id="478" name="楕円 477">
          <a:extLst>
            <a:ext uri="{FF2B5EF4-FFF2-40B4-BE49-F238E27FC236}">
              <a16:creationId xmlns:a16="http://schemas.microsoft.com/office/drawing/2014/main" id="{F7489DFF-D14F-41DB-990C-E24A084B7664}"/>
            </a:ext>
          </a:extLst>
        </xdr:cNvPr>
        <xdr:cNvSpPr/>
      </xdr:nvSpPr>
      <xdr:spPr>
        <a:xfrm>
          <a:off x="8445500" y="171886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140208</xdr:rowOff>
    </xdr:from>
    <xdr:to>
      <xdr:col>55</xdr:col>
      <xdr:colOff>0</xdr:colOff>
      <xdr:row>102</xdr:row>
      <xdr:rowOff>140208</xdr:rowOff>
    </xdr:to>
    <xdr:cxnSp macro="">
      <xdr:nvCxnSpPr>
        <xdr:cNvPr id="479" name="直線コネクタ 478">
          <a:extLst>
            <a:ext uri="{FF2B5EF4-FFF2-40B4-BE49-F238E27FC236}">
              <a16:creationId xmlns:a16="http://schemas.microsoft.com/office/drawing/2014/main" id="{DA90846F-1C5F-4998-9297-E4CBAD286FF9}"/>
            </a:ext>
          </a:extLst>
        </xdr:cNvPr>
        <xdr:cNvCxnSpPr/>
      </xdr:nvCxnSpPr>
      <xdr:spPr>
        <a:xfrm>
          <a:off x="8496300" y="1723948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89408</xdr:rowOff>
    </xdr:from>
    <xdr:to>
      <xdr:col>46</xdr:col>
      <xdr:colOff>38100</xdr:colOff>
      <xdr:row>103</xdr:row>
      <xdr:rowOff>19558</xdr:rowOff>
    </xdr:to>
    <xdr:sp macro="" textlink="">
      <xdr:nvSpPr>
        <xdr:cNvPr id="480" name="楕円 479">
          <a:extLst>
            <a:ext uri="{FF2B5EF4-FFF2-40B4-BE49-F238E27FC236}">
              <a16:creationId xmlns:a16="http://schemas.microsoft.com/office/drawing/2014/main" id="{B10C13CE-EDB7-4567-9F19-83595A9B4ADB}"/>
            </a:ext>
          </a:extLst>
        </xdr:cNvPr>
        <xdr:cNvSpPr/>
      </xdr:nvSpPr>
      <xdr:spPr>
        <a:xfrm>
          <a:off x="7670800" y="171886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140208</xdr:rowOff>
    </xdr:from>
    <xdr:to>
      <xdr:col>50</xdr:col>
      <xdr:colOff>114300</xdr:colOff>
      <xdr:row>102</xdr:row>
      <xdr:rowOff>140208</xdr:rowOff>
    </xdr:to>
    <xdr:cxnSp macro="">
      <xdr:nvCxnSpPr>
        <xdr:cNvPr id="481" name="直線コネクタ 480">
          <a:extLst>
            <a:ext uri="{FF2B5EF4-FFF2-40B4-BE49-F238E27FC236}">
              <a16:creationId xmlns:a16="http://schemas.microsoft.com/office/drawing/2014/main" id="{E5B40EE3-B398-413E-92C9-BA71825C2FE7}"/>
            </a:ext>
          </a:extLst>
        </xdr:cNvPr>
        <xdr:cNvCxnSpPr/>
      </xdr:nvCxnSpPr>
      <xdr:spPr>
        <a:xfrm>
          <a:off x="7713980" y="1723948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157987</xdr:rowOff>
    </xdr:from>
    <xdr:to>
      <xdr:col>41</xdr:col>
      <xdr:colOff>101600</xdr:colOff>
      <xdr:row>103</xdr:row>
      <xdr:rowOff>88137</xdr:rowOff>
    </xdr:to>
    <xdr:sp macro="" textlink="">
      <xdr:nvSpPr>
        <xdr:cNvPr id="482" name="楕円 481">
          <a:extLst>
            <a:ext uri="{FF2B5EF4-FFF2-40B4-BE49-F238E27FC236}">
              <a16:creationId xmlns:a16="http://schemas.microsoft.com/office/drawing/2014/main" id="{F75375C6-8F43-499E-A29E-750A3A644410}"/>
            </a:ext>
          </a:extLst>
        </xdr:cNvPr>
        <xdr:cNvSpPr/>
      </xdr:nvSpPr>
      <xdr:spPr>
        <a:xfrm>
          <a:off x="6873240" y="172572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140208</xdr:rowOff>
    </xdr:from>
    <xdr:to>
      <xdr:col>45</xdr:col>
      <xdr:colOff>177800</xdr:colOff>
      <xdr:row>103</xdr:row>
      <xdr:rowOff>37337</xdr:rowOff>
    </xdr:to>
    <xdr:cxnSp macro="">
      <xdr:nvCxnSpPr>
        <xdr:cNvPr id="483" name="直線コネクタ 482">
          <a:extLst>
            <a:ext uri="{FF2B5EF4-FFF2-40B4-BE49-F238E27FC236}">
              <a16:creationId xmlns:a16="http://schemas.microsoft.com/office/drawing/2014/main" id="{0F6050F0-B6E5-4482-9669-15A66B5CD518}"/>
            </a:ext>
          </a:extLst>
        </xdr:cNvPr>
        <xdr:cNvCxnSpPr/>
      </xdr:nvCxnSpPr>
      <xdr:spPr>
        <a:xfrm flipV="1">
          <a:off x="6924040" y="17239488"/>
          <a:ext cx="78994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153415</xdr:rowOff>
    </xdr:from>
    <xdr:to>
      <xdr:col>36</xdr:col>
      <xdr:colOff>165100</xdr:colOff>
      <xdr:row>103</xdr:row>
      <xdr:rowOff>83565</xdr:rowOff>
    </xdr:to>
    <xdr:sp macro="" textlink="">
      <xdr:nvSpPr>
        <xdr:cNvPr id="484" name="楕円 483">
          <a:extLst>
            <a:ext uri="{FF2B5EF4-FFF2-40B4-BE49-F238E27FC236}">
              <a16:creationId xmlns:a16="http://schemas.microsoft.com/office/drawing/2014/main" id="{1ABBF83B-FD90-4E46-856F-B983C5F7BCE2}"/>
            </a:ext>
          </a:extLst>
        </xdr:cNvPr>
        <xdr:cNvSpPr/>
      </xdr:nvSpPr>
      <xdr:spPr>
        <a:xfrm>
          <a:off x="6098540" y="17252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32765</xdr:rowOff>
    </xdr:from>
    <xdr:to>
      <xdr:col>41</xdr:col>
      <xdr:colOff>50800</xdr:colOff>
      <xdr:row>103</xdr:row>
      <xdr:rowOff>37337</xdr:rowOff>
    </xdr:to>
    <xdr:cxnSp macro="">
      <xdr:nvCxnSpPr>
        <xdr:cNvPr id="485" name="直線コネクタ 484">
          <a:extLst>
            <a:ext uri="{FF2B5EF4-FFF2-40B4-BE49-F238E27FC236}">
              <a16:creationId xmlns:a16="http://schemas.microsoft.com/office/drawing/2014/main" id="{EA43254A-9125-419E-98A6-F950062D3D1E}"/>
            </a:ext>
          </a:extLst>
        </xdr:cNvPr>
        <xdr:cNvCxnSpPr/>
      </xdr:nvCxnSpPr>
      <xdr:spPr>
        <a:xfrm>
          <a:off x="6149340" y="17299685"/>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F1E3FCCB-FBDE-4B59-B785-F0A6F514231D}"/>
            </a:ext>
          </a:extLst>
        </xdr:cNvPr>
        <xdr:cNvSpPr txBox="1"/>
      </xdr:nvSpPr>
      <xdr:spPr>
        <a:xfrm>
          <a:off x="8271587" y="1774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063B0B86-407B-4D44-B6C4-731D6CA70E16}"/>
            </a:ext>
          </a:extLst>
        </xdr:cNvPr>
        <xdr:cNvSpPr txBox="1"/>
      </xdr:nvSpPr>
      <xdr:spPr>
        <a:xfrm>
          <a:off x="750958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64A6ED14-33CA-471F-9150-4B68D9B7D088}"/>
            </a:ext>
          </a:extLst>
        </xdr:cNvPr>
        <xdr:cNvSpPr txBox="1"/>
      </xdr:nvSpPr>
      <xdr:spPr>
        <a:xfrm>
          <a:off x="6712027" y="1776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89" name="n_4aveValue【市民会館】&#10;一人当たり面積">
          <a:extLst>
            <a:ext uri="{FF2B5EF4-FFF2-40B4-BE49-F238E27FC236}">
              <a16:creationId xmlns:a16="http://schemas.microsoft.com/office/drawing/2014/main" id="{75128C6B-3508-4750-9EAF-1710EC0D6305}"/>
            </a:ext>
          </a:extLst>
        </xdr:cNvPr>
        <xdr:cNvSpPr txBox="1"/>
      </xdr:nvSpPr>
      <xdr:spPr>
        <a:xfrm>
          <a:off x="5937327" y="177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36085</xdr:rowOff>
    </xdr:from>
    <xdr:ext cx="469744" cy="259045"/>
    <xdr:sp macro="" textlink="">
      <xdr:nvSpPr>
        <xdr:cNvPr id="490" name="n_1mainValue【市民会館】&#10;一人当たり面積">
          <a:extLst>
            <a:ext uri="{FF2B5EF4-FFF2-40B4-BE49-F238E27FC236}">
              <a16:creationId xmlns:a16="http://schemas.microsoft.com/office/drawing/2014/main" id="{8CDFB471-DA39-4CCE-8999-DED579437205}"/>
            </a:ext>
          </a:extLst>
        </xdr:cNvPr>
        <xdr:cNvSpPr txBox="1"/>
      </xdr:nvSpPr>
      <xdr:spPr>
        <a:xfrm>
          <a:off x="8271587" y="1696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36085</xdr:rowOff>
    </xdr:from>
    <xdr:ext cx="469744" cy="259045"/>
    <xdr:sp macro="" textlink="">
      <xdr:nvSpPr>
        <xdr:cNvPr id="491" name="n_2mainValue【市民会館】&#10;一人当たり面積">
          <a:extLst>
            <a:ext uri="{FF2B5EF4-FFF2-40B4-BE49-F238E27FC236}">
              <a16:creationId xmlns:a16="http://schemas.microsoft.com/office/drawing/2014/main" id="{D2F19705-2743-465C-8BAD-19E342E36E53}"/>
            </a:ext>
          </a:extLst>
        </xdr:cNvPr>
        <xdr:cNvSpPr txBox="1"/>
      </xdr:nvSpPr>
      <xdr:spPr>
        <a:xfrm>
          <a:off x="7509587" y="1696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104664</xdr:rowOff>
    </xdr:from>
    <xdr:ext cx="469744" cy="259045"/>
    <xdr:sp macro="" textlink="">
      <xdr:nvSpPr>
        <xdr:cNvPr id="492" name="n_3mainValue【市民会館】&#10;一人当たり面積">
          <a:extLst>
            <a:ext uri="{FF2B5EF4-FFF2-40B4-BE49-F238E27FC236}">
              <a16:creationId xmlns:a16="http://schemas.microsoft.com/office/drawing/2014/main" id="{90BBA2F6-D58F-4A85-9169-A60427EE5A62}"/>
            </a:ext>
          </a:extLst>
        </xdr:cNvPr>
        <xdr:cNvSpPr txBox="1"/>
      </xdr:nvSpPr>
      <xdr:spPr>
        <a:xfrm>
          <a:off x="6712027" y="1703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100092</xdr:rowOff>
    </xdr:from>
    <xdr:ext cx="469744" cy="259045"/>
    <xdr:sp macro="" textlink="">
      <xdr:nvSpPr>
        <xdr:cNvPr id="493" name="n_4mainValue【市民会館】&#10;一人当たり面積">
          <a:extLst>
            <a:ext uri="{FF2B5EF4-FFF2-40B4-BE49-F238E27FC236}">
              <a16:creationId xmlns:a16="http://schemas.microsoft.com/office/drawing/2014/main" id="{E2687AC5-9920-4E72-B128-1C24EFFB3F00}"/>
            </a:ext>
          </a:extLst>
        </xdr:cNvPr>
        <xdr:cNvSpPr txBox="1"/>
      </xdr:nvSpPr>
      <xdr:spPr>
        <a:xfrm>
          <a:off x="5937327" y="1703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4770EA7-267B-4F6B-A048-55302BA8BCA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E0546CFC-C702-460B-B6BC-8264A8413C6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EE849F7-B9FE-4F70-B6C8-639401B4A2D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E424A32-3C08-4FF2-87E3-A7A6BB20C39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59778291-9D8B-4809-8AF4-C67C9767E73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3B58E3D6-B46B-4694-B3A7-3F990D484E1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38EC810E-C968-4A44-B858-A4B7F51D7A0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40BC29E2-2EC6-4B49-89E9-65F1FD6C96F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8A9D791-D119-4CDB-A5E1-5B3BD7A9A3C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A3775F4F-4372-4460-A84F-0672368B02C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377F2A87-DA87-4F71-B903-5A8928D86AE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DCA3CE34-9A9B-4D12-8670-6065F09E1F2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69E16E85-4CF5-4BA6-A40D-5D524F02A07C}"/>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CFE895CB-E0FE-4C12-A184-6C6227562D3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17D0D8D2-BABD-4020-8F85-CD8BCD404275}"/>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1C2C6B83-447A-4EF0-A770-ED95B6C3969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C2571251-BA9E-489E-A88D-FFCD55F8C3C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E84BF3BB-47CC-4590-98D6-6422B438ACD6}"/>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9A1121AD-F297-4FA0-8145-ECFDBB25335A}"/>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B26837E4-79BE-45BE-88A1-8853C158C7C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142ED159-3581-4FF1-A56C-AC05DE3D9C27}"/>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EF8E87D3-60B0-4271-9E7F-DB325A35809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6258D647-47A9-4917-AB0A-72568B06EA55}"/>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FED680E0-D597-4255-A792-38D20BD9FD1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6CB4910B-9E70-43F6-BAA2-8AD5469209CD}"/>
            </a:ext>
          </a:extLst>
        </xdr:cNvPr>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0E3E5143-22E9-427A-B2FA-FD6FED69694C}"/>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9162968E-BFFF-4486-A93B-6D27565F36D1}"/>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785DDD42-2137-4C61-86E6-3C559A66506B}"/>
            </a:ext>
          </a:extLst>
        </xdr:cNvPr>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D5285B45-707C-4C9D-982C-5F407E5936B3}"/>
            </a:ext>
          </a:extLst>
        </xdr:cNvPr>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620D09E9-D884-4C2D-B24F-EC4392BEEFBE}"/>
            </a:ext>
          </a:extLst>
        </xdr:cNvPr>
        <xdr:cNvSpPr txBox="1"/>
      </xdr:nvSpPr>
      <xdr:spPr>
        <a:xfrm>
          <a:off x="14414500" y="629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AC79B853-4D98-4F7E-AACD-22989F9F28EB}"/>
            </a:ext>
          </a:extLst>
        </xdr:cNvPr>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375B012F-41B5-4A3F-8B83-C22F098BD27D}"/>
            </a:ext>
          </a:extLst>
        </xdr:cNvPr>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0CDA01F3-8823-40B2-A651-840BF0A2313C}"/>
            </a:ext>
          </a:extLst>
        </xdr:cNvPr>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EBF760CA-86A7-46C2-8C70-97D0C6FB05A4}"/>
            </a:ext>
          </a:extLst>
        </xdr:cNvPr>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95AEF633-625C-4EC3-8900-248A015136E4}"/>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6A7B80C-CDFB-4529-9D3D-DC90BB1E7EF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9069112-7C03-44D2-849A-6A1A29BD04E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3A85107-AB9B-4B26-8A2D-FC24553C1D9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C4FEB04-2910-4D06-A636-8A1851B7C63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214F64D8-216E-4917-AB15-63F15F905FE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534" name="楕円 533">
          <a:extLst>
            <a:ext uri="{FF2B5EF4-FFF2-40B4-BE49-F238E27FC236}">
              <a16:creationId xmlns:a16="http://schemas.microsoft.com/office/drawing/2014/main" id="{06AE4DDE-6904-4635-80C9-5CA61ACEFB24}"/>
            </a:ext>
          </a:extLst>
        </xdr:cNvPr>
        <xdr:cNvSpPr/>
      </xdr:nvSpPr>
      <xdr:spPr>
        <a:xfrm>
          <a:off x="14325600" y="70319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535" name="【一般廃棄物処理施設】&#10;有形固定資産減価償却率該当値テキスト">
          <a:extLst>
            <a:ext uri="{FF2B5EF4-FFF2-40B4-BE49-F238E27FC236}">
              <a16:creationId xmlns:a16="http://schemas.microsoft.com/office/drawing/2014/main" id="{692BF022-B7C9-4B34-9AC7-CDB76584DD90}"/>
            </a:ext>
          </a:extLst>
        </xdr:cNvPr>
        <xdr:cNvSpPr txBox="1"/>
      </xdr:nvSpPr>
      <xdr:spPr>
        <a:xfrm>
          <a:off x="14414500" y="694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536" name="楕円 535">
          <a:extLst>
            <a:ext uri="{FF2B5EF4-FFF2-40B4-BE49-F238E27FC236}">
              <a16:creationId xmlns:a16="http://schemas.microsoft.com/office/drawing/2014/main" id="{9E34888A-515C-4802-ABF1-2B2F812241DE}"/>
            </a:ext>
          </a:extLst>
        </xdr:cNvPr>
        <xdr:cNvSpPr/>
      </xdr:nvSpPr>
      <xdr:spPr>
        <a:xfrm>
          <a:off x="13578840" y="7031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38100</xdr:rowOff>
    </xdr:from>
    <xdr:to>
      <xdr:col>85</xdr:col>
      <xdr:colOff>127000</xdr:colOff>
      <xdr:row>42</xdr:row>
      <xdr:rowOff>38100</xdr:rowOff>
    </xdr:to>
    <xdr:cxnSp macro="">
      <xdr:nvCxnSpPr>
        <xdr:cNvPr id="537" name="直線コネクタ 536">
          <a:extLst>
            <a:ext uri="{FF2B5EF4-FFF2-40B4-BE49-F238E27FC236}">
              <a16:creationId xmlns:a16="http://schemas.microsoft.com/office/drawing/2014/main" id="{DC4D5762-6BCB-4E55-A7AB-5AA7177AB925}"/>
            </a:ext>
          </a:extLst>
        </xdr:cNvPr>
        <xdr:cNvCxnSpPr/>
      </xdr:nvCxnSpPr>
      <xdr:spPr>
        <a:xfrm>
          <a:off x="13629640" y="707898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156845</xdr:rowOff>
    </xdr:from>
    <xdr:to>
      <xdr:col>76</xdr:col>
      <xdr:colOff>165100</xdr:colOff>
      <xdr:row>42</xdr:row>
      <xdr:rowOff>86995</xdr:rowOff>
    </xdr:to>
    <xdr:sp macro="" textlink="">
      <xdr:nvSpPr>
        <xdr:cNvPr id="538" name="楕円 537">
          <a:extLst>
            <a:ext uri="{FF2B5EF4-FFF2-40B4-BE49-F238E27FC236}">
              <a16:creationId xmlns:a16="http://schemas.microsoft.com/office/drawing/2014/main" id="{E19CDAFF-4492-41E9-B2F5-58E3B9CF62CB}"/>
            </a:ext>
          </a:extLst>
        </xdr:cNvPr>
        <xdr:cNvSpPr/>
      </xdr:nvSpPr>
      <xdr:spPr>
        <a:xfrm>
          <a:off x="12804140" y="7030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36195</xdr:rowOff>
    </xdr:from>
    <xdr:to>
      <xdr:col>81</xdr:col>
      <xdr:colOff>50800</xdr:colOff>
      <xdr:row>42</xdr:row>
      <xdr:rowOff>38100</xdr:rowOff>
    </xdr:to>
    <xdr:cxnSp macro="">
      <xdr:nvCxnSpPr>
        <xdr:cNvPr id="539" name="直線コネクタ 538">
          <a:extLst>
            <a:ext uri="{FF2B5EF4-FFF2-40B4-BE49-F238E27FC236}">
              <a16:creationId xmlns:a16="http://schemas.microsoft.com/office/drawing/2014/main" id="{48EC486E-EDAC-4E14-9D7E-FA537BECEB3E}"/>
            </a:ext>
          </a:extLst>
        </xdr:cNvPr>
        <xdr:cNvCxnSpPr/>
      </xdr:nvCxnSpPr>
      <xdr:spPr>
        <a:xfrm>
          <a:off x="12854940" y="707707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135890</xdr:rowOff>
    </xdr:from>
    <xdr:to>
      <xdr:col>72</xdr:col>
      <xdr:colOff>38100</xdr:colOff>
      <xdr:row>42</xdr:row>
      <xdr:rowOff>66040</xdr:rowOff>
    </xdr:to>
    <xdr:sp macro="" textlink="">
      <xdr:nvSpPr>
        <xdr:cNvPr id="540" name="楕円 539">
          <a:extLst>
            <a:ext uri="{FF2B5EF4-FFF2-40B4-BE49-F238E27FC236}">
              <a16:creationId xmlns:a16="http://schemas.microsoft.com/office/drawing/2014/main" id="{40E79359-1581-4BC1-86AB-DC996267B1F7}"/>
            </a:ext>
          </a:extLst>
        </xdr:cNvPr>
        <xdr:cNvSpPr/>
      </xdr:nvSpPr>
      <xdr:spPr>
        <a:xfrm>
          <a:off x="12029440" y="7009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15240</xdr:rowOff>
    </xdr:from>
    <xdr:to>
      <xdr:col>76</xdr:col>
      <xdr:colOff>114300</xdr:colOff>
      <xdr:row>42</xdr:row>
      <xdr:rowOff>36195</xdr:rowOff>
    </xdr:to>
    <xdr:cxnSp macro="">
      <xdr:nvCxnSpPr>
        <xdr:cNvPr id="541" name="直線コネクタ 540">
          <a:extLst>
            <a:ext uri="{FF2B5EF4-FFF2-40B4-BE49-F238E27FC236}">
              <a16:creationId xmlns:a16="http://schemas.microsoft.com/office/drawing/2014/main" id="{384E493C-1835-4513-9479-D7734822233B}"/>
            </a:ext>
          </a:extLst>
        </xdr:cNvPr>
        <xdr:cNvCxnSpPr/>
      </xdr:nvCxnSpPr>
      <xdr:spPr>
        <a:xfrm>
          <a:off x="12072620" y="705612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71120</xdr:rowOff>
    </xdr:from>
    <xdr:to>
      <xdr:col>67</xdr:col>
      <xdr:colOff>101600</xdr:colOff>
      <xdr:row>42</xdr:row>
      <xdr:rowOff>1270</xdr:rowOff>
    </xdr:to>
    <xdr:sp macro="" textlink="">
      <xdr:nvSpPr>
        <xdr:cNvPr id="542" name="楕円 541">
          <a:extLst>
            <a:ext uri="{FF2B5EF4-FFF2-40B4-BE49-F238E27FC236}">
              <a16:creationId xmlns:a16="http://schemas.microsoft.com/office/drawing/2014/main" id="{F16B9EA8-EB8D-4831-8CEB-24A02E9A1F89}"/>
            </a:ext>
          </a:extLst>
        </xdr:cNvPr>
        <xdr:cNvSpPr/>
      </xdr:nvSpPr>
      <xdr:spPr>
        <a:xfrm>
          <a:off x="11231880" y="6944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121920</xdr:rowOff>
    </xdr:from>
    <xdr:to>
      <xdr:col>71</xdr:col>
      <xdr:colOff>177800</xdr:colOff>
      <xdr:row>42</xdr:row>
      <xdr:rowOff>15240</xdr:rowOff>
    </xdr:to>
    <xdr:cxnSp macro="">
      <xdr:nvCxnSpPr>
        <xdr:cNvPr id="543" name="直線コネクタ 542">
          <a:extLst>
            <a:ext uri="{FF2B5EF4-FFF2-40B4-BE49-F238E27FC236}">
              <a16:creationId xmlns:a16="http://schemas.microsoft.com/office/drawing/2014/main" id="{8C7CACB7-D878-47E7-8049-164F79AD6E24}"/>
            </a:ext>
          </a:extLst>
        </xdr:cNvPr>
        <xdr:cNvCxnSpPr/>
      </xdr:nvCxnSpPr>
      <xdr:spPr>
        <a:xfrm>
          <a:off x="11282680" y="6995160"/>
          <a:ext cx="78994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82E87802-2965-4896-BE3B-E8555E45443B}"/>
            </a:ext>
          </a:extLst>
        </xdr:cNvPr>
        <xdr:cNvSpPr txBox="1"/>
      </xdr:nvSpPr>
      <xdr:spPr>
        <a:xfrm>
          <a:off x="134372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B8754672-5C58-4196-95F2-216CC0B28F65}"/>
            </a:ext>
          </a:extLst>
        </xdr:cNvPr>
        <xdr:cNvSpPr txBox="1"/>
      </xdr:nvSpPr>
      <xdr:spPr>
        <a:xfrm>
          <a:off x="126752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E4BA4005-E02B-4047-A3E3-8E1195A32625}"/>
            </a:ext>
          </a:extLst>
        </xdr:cNvPr>
        <xdr:cNvSpPr txBox="1"/>
      </xdr:nvSpPr>
      <xdr:spPr>
        <a:xfrm>
          <a:off x="119005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CBBA90F3-5C77-4FD6-AE01-62BE398E6936}"/>
            </a:ext>
          </a:extLst>
        </xdr:cNvPr>
        <xdr:cNvSpPr txBox="1"/>
      </xdr:nvSpPr>
      <xdr:spPr>
        <a:xfrm>
          <a:off x="1110298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548" name="n_1mainValue【一般廃棄物処理施設】&#10;有形固定資産減価償却率">
          <a:extLst>
            <a:ext uri="{FF2B5EF4-FFF2-40B4-BE49-F238E27FC236}">
              <a16:creationId xmlns:a16="http://schemas.microsoft.com/office/drawing/2014/main" id="{05FB5C99-A0A4-4B29-85D4-554BFC2E527F}"/>
            </a:ext>
          </a:extLst>
        </xdr:cNvPr>
        <xdr:cNvSpPr txBox="1"/>
      </xdr:nvSpPr>
      <xdr:spPr>
        <a:xfrm>
          <a:off x="13412547"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78122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7DE990C9-2544-4FC8-B29F-3F0FC539B7A9}"/>
            </a:ext>
          </a:extLst>
        </xdr:cNvPr>
        <xdr:cNvSpPr txBox="1"/>
      </xdr:nvSpPr>
      <xdr:spPr>
        <a:xfrm>
          <a:off x="12675244" y="711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57167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FA3DCD76-5566-4F12-A5EB-7466CA6128D8}"/>
            </a:ext>
          </a:extLst>
        </xdr:cNvPr>
        <xdr:cNvSpPr txBox="1"/>
      </xdr:nvSpPr>
      <xdr:spPr>
        <a:xfrm>
          <a:off x="11900544"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163847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92F417E4-E5BA-4489-946F-31DFA374B077}"/>
            </a:ext>
          </a:extLst>
        </xdr:cNvPr>
        <xdr:cNvSpPr txBox="1"/>
      </xdr:nvSpPr>
      <xdr:spPr>
        <a:xfrm>
          <a:off x="11102984"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25C3DD9C-FD1D-4008-ABD4-E080A581DC4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43425D2E-D16E-4A3A-9298-74ECA842429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FBF56230-01F3-44A3-A3EE-0DE2BCEE435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60909898-6C41-45E0-9100-482E7296160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58E21638-F816-4C17-86D8-9A7E875C8B4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9DB2BBA-19D2-4179-B6FF-95FFE67AB58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AA6D90F8-F398-46E3-8BE3-21E767A630C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EE16482D-CCBC-4FC8-9D69-E7E770B4F6C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FD2716A-FC6A-4048-8DF9-FED2285D6E8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130AA4F1-D751-45D8-BC93-2D16F07F6E1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A468C56F-C090-47C6-8655-58E8704927EB}"/>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825F8131-DBCF-44D5-B3A5-7DE69825A85F}"/>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395C0E9E-6041-489A-B390-8874D0BB7F1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A386C79C-61B0-4870-AA79-A05646A18B8C}"/>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33BECF9C-E2AD-4D48-B6ED-A405AF39A706}"/>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5C4BF4C4-4B4C-47E7-BD4A-895F4930F7EA}"/>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F734127D-F9BC-4C44-8F11-AC4DFC10BC1D}"/>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3046B14B-C4F8-4314-844F-15EE59F6A661}"/>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5A22CDAC-CBD2-4705-BF48-FC4A479AA00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D8633D16-8105-4355-8242-687C8512B7FA}"/>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F508610C-B204-4409-88B4-640B49BC1BA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7831ABAF-C377-4689-9BF1-53A61383C081}"/>
            </a:ext>
          </a:extLst>
        </xdr:cNvPr>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40AF6A55-8E6D-4176-89B9-67F82BE1F24A}"/>
            </a:ext>
          </a:extLst>
        </xdr:cNvPr>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5A41F4F9-24D0-46BE-86E7-5E9659F3C5F6}"/>
            </a:ext>
          </a:extLst>
        </xdr:cNvPr>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3B73B679-DA4F-45C5-A292-5970C8874DCB}"/>
            </a:ext>
          </a:extLst>
        </xdr:cNvPr>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D94A460A-B0AB-46B6-81C9-0F0B15DD43B0}"/>
            </a:ext>
          </a:extLst>
        </xdr:cNvPr>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71F22566-C5E1-43F8-B924-F3D846660A59}"/>
            </a:ext>
          </a:extLst>
        </xdr:cNvPr>
        <xdr:cNvSpPr txBox="1"/>
      </xdr:nvSpPr>
      <xdr:spPr>
        <a:xfrm>
          <a:off x="19547840" y="6425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F2B80E00-C7AD-4AA6-823C-839BC430AE2F}"/>
            </a:ext>
          </a:extLst>
        </xdr:cNvPr>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AFC2870E-5194-4853-A626-7C1167E43F8D}"/>
            </a:ext>
          </a:extLst>
        </xdr:cNvPr>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01E14426-EF53-442C-BFF5-F6C680B781FE}"/>
            </a:ext>
          </a:extLst>
        </xdr:cNvPr>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AB9DC2F0-7D37-4559-A722-69C533BF8830}"/>
            </a:ext>
          </a:extLst>
        </xdr:cNvPr>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21B1E5E7-0D63-4870-9747-F2D705436CB6}"/>
            </a:ext>
          </a:extLst>
        </xdr:cNvPr>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B61F90D-1CDA-4A5F-BA79-A80AF7618D5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F6A54D1-0AC0-4077-9D66-F7D6DE9EAE2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42F2D82-7DE2-48C2-A1F1-EC4ADEDFE3B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14D23AF-81FF-4589-AA65-1E6AEEA3A1C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87B1315-58F4-4982-BCAA-2ED2F420FD1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52740</xdr:rowOff>
    </xdr:from>
    <xdr:to>
      <xdr:col>116</xdr:col>
      <xdr:colOff>114300</xdr:colOff>
      <xdr:row>41</xdr:row>
      <xdr:rowOff>154340</xdr:rowOff>
    </xdr:to>
    <xdr:sp macro="" textlink="">
      <xdr:nvSpPr>
        <xdr:cNvPr id="589" name="楕円 588">
          <a:extLst>
            <a:ext uri="{FF2B5EF4-FFF2-40B4-BE49-F238E27FC236}">
              <a16:creationId xmlns:a16="http://schemas.microsoft.com/office/drawing/2014/main" id="{22BB3872-7A78-4C39-B3DD-067470805324}"/>
            </a:ext>
          </a:extLst>
        </xdr:cNvPr>
        <xdr:cNvSpPr/>
      </xdr:nvSpPr>
      <xdr:spPr>
        <a:xfrm>
          <a:off x="19458940" y="692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139117</xdr:rowOff>
    </xdr:from>
    <xdr:ext cx="469744" cy="259045"/>
    <xdr:sp macro="" textlink="">
      <xdr:nvSpPr>
        <xdr:cNvPr id="590" name="【一般廃棄物処理施設】&#10;一人当たり有形固定資産（償却資産）額該当値テキスト">
          <a:extLst>
            <a:ext uri="{FF2B5EF4-FFF2-40B4-BE49-F238E27FC236}">
              <a16:creationId xmlns:a16="http://schemas.microsoft.com/office/drawing/2014/main" id="{BDA8914F-37B8-4485-97F1-CE2B27A8FF29}"/>
            </a:ext>
          </a:extLst>
        </xdr:cNvPr>
        <xdr:cNvSpPr txBox="1"/>
      </xdr:nvSpPr>
      <xdr:spPr>
        <a:xfrm>
          <a:off x="19547840" y="684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52694</xdr:rowOff>
    </xdr:from>
    <xdr:to>
      <xdr:col>112</xdr:col>
      <xdr:colOff>38100</xdr:colOff>
      <xdr:row>41</xdr:row>
      <xdr:rowOff>154294</xdr:rowOff>
    </xdr:to>
    <xdr:sp macro="" textlink="">
      <xdr:nvSpPr>
        <xdr:cNvPr id="591" name="楕円 590">
          <a:extLst>
            <a:ext uri="{FF2B5EF4-FFF2-40B4-BE49-F238E27FC236}">
              <a16:creationId xmlns:a16="http://schemas.microsoft.com/office/drawing/2014/main" id="{DEE0E83E-8A87-48B6-8942-0D6298C02FA3}"/>
            </a:ext>
          </a:extLst>
        </xdr:cNvPr>
        <xdr:cNvSpPr/>
      </xdr:nvSpPr>
      <xdr:spPr>
        <a:xfrm>
          <a:off x="18735040" y="69259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103494</xdr:rowOff>
    </xdr:from>
    <xdr:to>
      <xdr:col>116</xdr:col>
      <xdr:colOff>63500</xdr:colOff>
      <xdr:row>41</xdr:row>
      <xdr:rowOff>103540</xdr:rowOff>
    </xdr:to>
    <xdr:cxnSp macro="">
      <xdr:nvCxnSpPr>
        <xdr:cNvPr id="592" name="直線コネクタ 591">
          <a:extLst>
            <a:ext uri="{FF2B5EF4-FFF2-40B4-BE49-F238E27FC236}">
              <a16:creationId xmlns:a16="http://schemas.microsoft.com/office/drawing/2014/main" id="{3FD807B3-41AB-4E19-BDE7-ABFFDCE21823}"/>
            </a:ext>
          </a:extLst>
        </xdr:cNvPr>
        <xdr:cNvCxnSpPr/>
      </xdr:nvCxnSpPr>
      <xdr:spPr>
        <a:xfrm>
          <a:off x="18778220" y="6976734"/>
          <a:ext cx="73152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52795</xdr:rowOff>
    </xdr:from>
    <xdr:to>
      <xdr:col>107</xdr:col>
      <xdr:colOff>101600</xdr:colOff>
      <xdr:row>41</xdr:row>
      <xdr:rowOff>154395</xdr:rowOff>
    </xdr:to>
    <xdr:sp macro="" textlink="">
      <xdr:nvSpPr>
        <xdr:cNvPr id="593" name="楕円 592">
          <a:extLst>
            <a:ext uri="{FF2B5EF4-FFF2-40B4-BE49-F238E27FC236}">
              <a16:creationId xmlns:a16="http://schemas.microsoft.com/office/drawing/2014/main" id="{B0E55B7D-3139-42A4-8C56-E40F1ABBABC3}"/>
            </a:ext>
          </a:extLst>
        </xdr:cNvPr>
        <xdr:cNvSpPr/>
      </xdr:nvSpPr>
      <xdr:spPr>
        <a:xfrm>
          <a:off x="17937480" y="692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103494</xdr:rowOff>
    </xdr:from>
    <xdr:to>
      <xdr:col>111</xdr:col>
      <xdr:colOff>177800</xdr:colOff>
      <xdr:row>41</xdr:row>
      <xdr:rowOff>103595</xdr:rowOff>
    </xdr:to>
    <xdr:cxnSp macro="">
      <xdr:nvCxnSpPr>
        <xdr:cNvPr id="594" name="直線コネクタ 593">
          <a:extLst>
            <a:ext uri="{FF2B5EF4-FFF2-40B4-BE49-F238E27FC236}">
              <a16:creationId xmlns:a16="http://schemas.microsoft.com/office/drawing/2014/main" id="{B33073CB-4BF7-4D31-860A-2F9E39117DC9}"/>
            </a:ext>
          </a:extLst>
        </xdr:cNvPr>
        <xdr:cNvCxnSpPr/>
      </xdr:nvCxnSpPr>
      <xdr:spPr>
        <a:xfrm flipV="1">
          <a:off x="17988280" y="6976734"/>
          <a:ext cx="78994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52928</xdr:rowOff>
    </xdr:from>
    <xdr:to>
      <xdr:col>102</xdr:col>
      <xdr:colOff>165100</xdr:colOff>
      <xdr:row>41</xdr:row>
      <xdr:rowOff>154528</xdr:rowOff>
    </xdr:to>
    <xdr:sp macro="" textlink="">
      <xdr:nvSpPr>
        <xdr:cNvPr id="595" name="楕円 594">
          <a:extLst>
            <a:ext uri="{FF2B5EF4-FFF2-40B4-BE49-F238E27FC236}">
              <a16:creationId xmlns:a16="http://schemas.microsoft.com/office/drawing/2014/main" id="{DDAEE8F1-950A-4DDB-A975-D7BDA64F7D33}"/>
            </a:ext>
          </a:extLst>
        </xdr:cNvPr>
        <xdr:cNvSpPr/>
      </xdr:nvSpPr>
      <xdr:spPr>
        <a:xfrm>
          <a:off x="17162780" y="692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103595</xdr:rowOff>
    </xdr:from>
    <xdr:to>
      <xdr:col>107</xdr:col>
      <xdr:colOff>50800</xdr:colOff>
      <xdr:row>41</xdr:row>
      <xdr:rowOff>103728</xdr:rowOff>
    </xdr:to>
    <xdr:cxnSp macro="">
      <xdr:nvCxnSpPr>
        <xdr:cNvPr id="596" name="直線コネクタ 595">
          <a:extLst>
            <a:ext uri="{FF2B5EF4-FFF2-40B4-BE49-F238E27FC236}">
              <a16:creationId xmlns:a16="http://schemas.microsoft.com/office/drawing/2014/main" id="{ED992AE2-CFFF-4721-8D8C-1546D5F85DF6}"/>
            </a:ext>
          </a:extLst>
        </xdr:cNvPr>
        <xdr:cNvCxnSpPr/>
      </xdr:nvCxnSpPr>
      <xdr:spPr>
        <a:xfrm flipV="1">
          <a:off x="17213580" y="6976835"/>
          <a:ext cx="7747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52901</xdr:rowOff>
    </xdr:from>
    <xdr:to>
      <xdr:col>98</xdr:col>
      <xdr:colOff>38100</xdr:colOff>
      <xdr:row>41</xdr:row>
      <xdr:rowOff>154501</xdr:rowOff>
    </xdr:to>
    <xdr:sp macro="" textlink="">
      <xdr:nvSpPr>
        <xdr:cNvPr id="597" name="楕円 596">
          <a:extLst>
            <a:ext uri="{FF2B5EF4-FFF2-40B4-BE49-F238E27FC236}">
              <a16:creationId xmlns:a16="http://schemas.microsoft.com/office/drawing/2014/main" id="{30315D6C-8639-4DD3-9F72-675D12019855}"/>
            </a:ext>
          </a:extLst>
        </xdr:cNvPr>
        <xdr:cNvSpPr/>
      </xdr:nvSpPr>
      <xdr:spPr>
        <a:xfrm>
          <a:off x="16388080" y="69261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103701</xdr:rowOff>
    </xdr:from>
    <xdr:to>
      <xdr:col>102</xdr:col>
      <xdr:colOff>114300</xdr:colOff>
      <xdr:row>41</xdr:row>
      <xdr:rowOff>103728</xdr:rowOff>
    </xdr:to>
    <xdr:cxnSp macro="">
      <xdr:nvCxnSpPr>
        <xdr:cNvPr id="598" name="直線コネクタ 597">
          <a:extLst>
            <a:ext uri="{FF2B5EF4-FFF2-40B4-BE49-F238E27FC236}">
              <a16:creationId xmlns:a16="http://schemas.microsoft.com/office/drawing/2014/main" id="{98F6CB75-B002-4E0A-8BE5-E9ADA013A736}"/>
            </a:ext>
          </a:extLst>
        </xdr:cNvPr>
        <xdr:cNvCxnSpPr/>
      </xdr:nvCxnSpPr>
      <xdr:spPr>
        <a:xfrm>
          <a:off x="16431260" y="6976941"/>
          <a:ext cx="78232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68B7CF7E-67A2-4E9B-9B66-C12A2937FC92}"/>
            </a:ext>
          </a:extLst>
        </xdr:cNvPr>
        <xdr:cNvSpPr txBox="1"/>
      </xdr:nvSpPr>
      <xdr:spPr>
        <a:xfrm>
          <a:off x="18528811" y="63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481B2354-FEE8-4FBA-8C08-8DF85793AECF}"/>
            </a:ext>
          </a:extLst>
        </xdr:cNvPr>
        <xdr:cNvSpPr txBox="1"/>
      </xdr:nvSpPr>
      <xdr:spPr>
        <a:xfrm>
          <a:off x="17766811" y="636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374BFEFB-C3D4-49F5-9F1E-AFA0E0B301A3}"/>
            </a:ext>
          </a:extLst>
        </xdr:cNvPr>
        <xdr:cNvSpPr txBox="1"/>
      </xdr:nvSpPr>
      <xdr:spPr>
        <a:xfrm>
          <a:off x="16969251" y="637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542A69C2-07CA-47A1-8C57-F56A220E3BB7}"/>
            </a:ext>
          </a:extLst>
        </xdr:cNvPr>
        <xdr:cNvSpPr txBox="1"/>
      </xdr:nvSpPr>
      <xdr:spPr>
        <a:xfrm>
          <a:off x="16194551" y="635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145421</xdr:rowOff>
    </xdr:from>
    <xdr:ext cx="469744" cy="259045"/>
    <xdr:sp macro="" textlink="">
      <xdr:nvSpPr>
        <xdr:cNvPr id="603" name="n_1mainValue【一般廃棄物処理施設】&#10;一人当たり有形固定資産（償却資産）額">
          <a:extLst>
            <a:ext uri="{FF2B5EF4-FFF2-40B4-BE49-F238E27FC236}">
              <a16:creationId xmlns:a16="http://schemas.microsoft.com/office/drawing/2014/main" id="{78C4AF01-C7F0-43C5-BC2A-B1F94937B568}"/>
            </a:ext>
          </a:extLst>
        </xdr:cNvPr>
        <xdr:cNvSpPr txBox="1"/>
      </xdr:nvSpPr>
      <xdr:spPr>
        <a:xfrm>
          <a:off x="18561128" y="701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145522</xdr:rowOff>
    </xdr:from>
    <xdr:ext cx="469744" cy="259045"/>
    <xdr:sp macro="" textlink="">
      <xdr:nvSpPr>
        <xdr:cNvPr id="604" name="n_2mainValue【一般廃棄物処理施設】&#10;一人当たり有形固定資産（償却資産）額">
          <a:extLst>
            <a:ext uri="{FF2B5EF4-FFF2-40B4-BE49-F238E27FC236}">
              <a16:creationId xmlns:a16="http://schemas.microsoft.com/office/drawing/2014/main" id="{C42EC9FF-E418-496B-9638-CEAABC6CDFC4}"/>
            </a:ext>
          </a:extLst>
        </xdr:cNvPr>
        <xdr:cNvSpPr txBox="1"/>
      </xdr:nvSpPr>
      <xdr:spPr>
        <a:xfrm>
          <a:off x="17776268" y="7018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145655</xdr:rowOff>
    </xdr:from>
    <xdr:ext cx="469744" cy="259045"/>
    <xdr:sp macro="" textlink="">
      <xdr:nvSpPr>
        <xdr:cNvPr id="605" name="n_3mainValue【一般廃棄物処理施設】&#10;一人当たり有形固定資産（償却資産）額">
          <a:extLst>
            <a:ext uri="{FF2B5EF4-FFF2-40B4-BE49-F238E27FC236}">
              <a16:creationId xmlns:a16="http://schemas.microsoft.com/office/drawing/2014/main" id="{F11F95E4-9020-411C-BB27-5418D36BEF4B}"/>
            </a:ext>
          </a:extLst>
        </xdr:cNvPr>
        <xdr:cNvSpPr txBox="1"/>
      </xdr:nvSpPr>
      <xdr:spPr>
        <a:xfrm>
          <a:off x="17001568" y="7018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145628</xdr:rowOff>
    </xdr:from>
    <xdr:ext cx="469744" cy="259045"/>
    <xdr:sp macro="" textlink="">
      <xdr:nvSpPr>
        <xdr:cNvPr id="606" name="n_4mainValue【一般廃棄物処理施設】&#10;一人当たり有形固定資産（償却資産）額">
          <a:extLst>
            <a:ext uri="{FF2B5EF4-FFF2-40B4-BE49-F238E27FC236}">
              <a16:creationId xmlns:a16="http://schemas.microsoft.com/office/drawing/2014/main" id="{A68E66BF-A7BE-49C7-8AB1-E6A67BBBFDEC}"/>
            </a:ext>
          </a:extLst>
        </xdr:cNvPr>
        <xdr:cNvSpPr txBox="1"/>
      </xdr:nvSpPr>
      <xdr:spPr>
        <a:xfrm>
          <a:off x="16226868" y="701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4DE1E679-CCD1-4B94-9367-FE258319EDF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528BAEA4-72B3-499F-85C5-D8F3BA67020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B1DCF974-85C3-4E6B-8D40-31650C8FD14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2454445B-2861-4B47-8CB1-C0741B48868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44EC33A5-C85E-459F-8806-DC3DEAA5DC1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D55DE76-3127-498F-8895-2CF92A9E896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8954A283-6210-47A7-9A87-1B0BD4442BD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6237C432-AC68-4619-B10A-D9A1FF70D5F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EFE6C7D-4E81-4796-B305-7738F0197D2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48C02243-F657-4F98-A6EC-6193C81733A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B3B68E85-7069-47B8-9E1E-05DFB0DC52C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E06EE9A1-CBF7-4B76-AABB-B8FEE762A437}"/>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A44C35E-C867-42CC-968E-482065FCE4E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BB8D1D1E-975C-45C2-AED2-4D021A9AF04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4F76F2A3-43EF-492E-8B04-986EAF6092E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FD843921-D935-419B-986A-86A09127FE4A}"/>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5E7ED5D4-E4BD-4B91-9455-68E1248762F6}"/>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283CEC5-4419-4BE9-9FE6-BAD39E416D47}"/>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A8161AB-312F-4876-817A-0A29946FD90B}"/>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8FF9D4CA-E138-4F78-8DB1-6CB7BD07730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E4E18E5C-D9FB-4409-AA26-22A9F7DE33E8}"/>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476C47E-7919-43B9-9717-C444C2FE584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4AA4FCB6-14C8-4A8A-BF52-F36981D7C078}"/>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C937AEDC-CE92-434A-8BE6-96212DCB7C2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768D31FE-FAA9-4630-A20F-9321B5165A79}"/>
            </a:ext>
          </a:extLst>
        </xdr:cNvPr>
        <xdr:cNvCxnSpPr/>
      </xdr:nvCxnSpPr>
      <xdr:spPr>
        <a:xfrm flipV="1">
          <a:off x="14375764" y="92392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F9C759DD-E8BD-4F58-B5ED-8656133D40C6}"/>
            </a:ext>
          </a:extLst>
        </xdr:cNvPr>
        <xdr:cNvSpPr txBox="1"/>
      </xdr:nvSpPr>
      <xdr:spPr>
        <a:xfrm>
          <a:off x="144145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B10C93EE-1996-4375-982E-496568976EB0}"/>
            </a:ext>
          </a:extLst>
        </xdr:cNvPr>
        <xdr:cNvCxnSpPr/>
      </xdr:nvCxnSpPr>
      <xdr:spPr>
        <a:xfrm>
          <a:off x="14287500" y="1067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BE807E61-2C2B-4E69-9D74-2CAE0D148F19}"/>
            </a:ext>
          </a:extLst>
        </xdr:cNvPr>
        <xdr:cNvSpPr txBox="1"/>
      </xdr:nvSpPr>
      <xdr:spPr>
        <a:xfrm>
          <a:off x="14414500"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23E70BAD-9897-4673-B019-9F227E4E74A8}"/>
            </a:ext>
          </a:extLst>
        </xdr:cNvPr>
        <xdr:cNvCxnSpPr/>
      </xdr:nvCxnSpPr>
      <xdr:spPr>
        <a:xfrm>
          <a:off x="142875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6E7C3721-6CA0-4593-87FA-1C5238F32389}"/>
            </a:ext>
          </a:extLst>
        </xdr:cNvPr>
        <xdr:cNvSpPr txBox="1"/>
      </xdr:nvSpPr>
      <xdr:spPr>
        <a:xfrm>
          <a:off x="14414500" y="9822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02C53101-899A-4FB0-AAAC-D28D52227FE8}"/>
            </a:ext>
          </a:extLst>
        </xdr:cNvPr>
        <xdr:cNvSpPr/>
      </xdr:nvSpPr>
      <xdr:spPr>
        <a:xfrm>
          <a:off x="14325600" y="99675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6959D657-774A-47E4-98CF-C6EAE67D4965}"/>
            </a:ext>
          </a:extLst>
        </xdr:cNvPr>
        <xdr:cNvSpPr/>
      </xdr:nvSpPr>
      <xdr:spPr>
        <a:xfrm>
          <a:off x="1357884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1238E6E0-2270-4A8A-8E0B-C6978C6255CB}"/>
            </a:ext>
          </a:extLst>
        </xdr:cNvPr>
        <xdr:cNvSpPr/>
      </xdr:nvSpPr>
      <xdr:spPr>
        <a:xfrm>
          <a:off x="12804140" y="9893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DF896530-7E17-43AE-8629-62F14D38F8BF}"/>
            </a:ext>
          </a:extLst>
        </xdr:cNvPr>
        <xdr:cNvSpPr/>
      </xdr:nvSpPr>
      <xdr:spPr>
        <a:xfrm>
          <a:off x="12029440" y="9870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93033BF2-813B-4EDE-AE24-895A2EACA932}"/>
            </a:ext>
          </a:extLst>
        </xdr:cNvPr>
        <xdr:cNvSpPr/>
      </xdr:nvSpPr>
      <xdr:spPr>
        <a:xfrm>
          <a:off x="112318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89F56D4-410B-4221-A2CD-37B8A43C661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256CA50-E76C-485B-8033-72F48789ABA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E978BAF-9F96-4FE5-8E1D-EEA3C4C44C1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62C4420-521D-4604-857D-0D88550BA6A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1995A26-079E-49F5-A0F2-FFF4C043A26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47" name="楕円 646">
          <a:extLst>
            <a:ext uri="{FF2B5EF4-FFF2-40B4-BE49-F238E27FC236}">
              <a16:creationId xmlns:a16="http://schemas.microsoft.com/office/drawing/2014/main" id="{80E85DC2-EA39-403A-8BB2-DE8123E57591}"/>
            </a:ext>
          </a:extLst>
        </xdr:cNvPr>
        <xdr:cNvSpPr/>
      </xdr:nvSpPr>
      <xdr:spPr>
        <a:xfrm>
          <a:off x="14325600" y="99675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55262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5149C91F-B20E-46B3-9239-23169ACC4DFA}"/>
            </a:ext>
          </a:extLst>
        </xdr:cNvPr>
        <xdr:cNvSpPr txBox="1"/>
      </xdr:nvSpPr>
      <xdr:spPr>
        <a:xfrm>
          <a:off x="14414500" y="994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36830</xdr:rowOff>
    </xdr:from>
    <xdr:to>
      <xdr:col>81</xdr:col>
      <xdr:colOff>101600</xdr:colOff>
      <xdr:row>59</xdr:row>
      <xdr:rowOff>138430</xdr:rowOff>
    </xdr:to>
    <xdr:sp macro="" textlink="">
      <xdr:nvSpPr>
        <xdr:cNvPr id="649" name="楕円 648">
          <a:extLst>
            <a:ext uri="{FF2B5EF4-FFF2-40B4-BE49-F238E27FC236}">
              <a16:creationId xmlns:a16="http://schemas.microsoft.com/office/drawing/2014/main" id="{DDA3C808-6FE9-49DB-B222-B7D893938D9E}"/>
            </a:ext>
          </a:extLst>
        </xdr:cNvPr>
        <xdr:cNvSpPr/>
      </xdr:nvSpPr>
      <xdr:spPr>
        <a:xfrm>
          <a:off x="1357884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87630</xdr:rowOff>
    </xdr:from>
    <xdr:to>
      <xdr:col>85</xdr:col>
      <xdr:colOff>127000</xdr:colOff>
      <xdr:row>59</xdr:row>
      <xdr:rowOff>127635</xdr:rowOff>
    </xdr:to>
    <xdr:cxnSp macro="">
      <xdr:nvCxnSpPr>
        <xdr:cNvPr id="650" name="直線コネクタ 649">
          <a:extLst>
            <a:ext uri="{FF2B5EF4-FFF2-40B4-BE49-F238E27FC236}">
              <a16:creationId xmlns:a16="http://schemas.microsoft.com/office/drawing/2014/main" id="{EA67E6F1-2E9F-4A9C-A1C0-69868B85EB46}"/>
            </a:ext>
          </a:extLst>
        </xdr:cNvPr>
        <xdr:cNvCxnSpPr/>
      </xdr:nvCxnSpPr>
      <xdr:spPr>
        <a:xfrm>
          <a:off x="13629640" y="9978390"/>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168275</xdr:rowOff>
    </xdr:from>
    <xdr:to>
      <xdr:col>76</xdr:col>
      <xdr:colOff>165100</xdr:colOff>
      <xdr:row>59</xdr:row>
      <xdr:rowOff>98425</xdr:rowOff>
    </xdr:to>
    <xdr:sp macro="" textlink="">
      <xdr:nvSpPr>
        <xdr:cNvPr id="651" name="楕円 650">
          <a:extLst>
            <a:ext uri="{FF2B5EF4-FFF2-40B4-BE49-F238E27FC236}">
              <a16:creationId xmlns:a16="http://schemas.microsoft.com/office/drawing/2014/main" id="{7FB07C97-3480-4CE8-88AF-BC7C4F46B353}"/>
            </a:ext>
          </a:extLst>
        </xdr:cNvPr>
        <xdr:cNvSpPr/>
      </xdr:nvSpPr>
      <xdr:spPr>
        <a:xfrm>
          <a:off x="12804140" y="9891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47625</xdr:rowOff>
    </xdr:from>
    <xdr:to>
      <xdr:col>81</xdr:col>
      <xdr:colOff>50800</xdr:colOff>
      <xdr:row>59</xdr:row>
      <xdr:rowOff>87630</xdr:rowOff>
    </xdr:to>
    <xdr:cxnSp macro="">
      <xdr:nvCxnSpPr>
        <xdr:cNvPr id="652" name="直線コネクタ 651">
          <a:extLst>
            <a:ext uri="{FF2B5EF4-FFF2-40B4-BE49-F238E27FC236}">
              <a16:creationId xmlns:a16="http://schemas.microsoft.com/office/drawing/2014/main" id="{3B92FC4D-1116-4A5F-8C45-963B1B392398}"/>
            </a:ext>
          </a:extLst>
        </xdr:cNvPr>
        <xdr:cNvCxnSpPr/>
      </xdr:nvCxnSpPr>
      <xdr:spPr>
        <a:xfrm>
          <a:off x="12854940" y="993838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126365</xdr:rowOff>
    </xdr:from>
    <xdr:to>
      <xdr:col>72</xdr:col>
      <xdr:colOff>38100</xdr:colOff>
      <xdr:row>59</xdr:row>
      <xdr:rowOff>56515</xdr:rowOff>
    </xdr:to>
    <xdr:sp macro="" textlink="">
      <xdr:nvSpPr>
        <xdr:cNvPr id="653" name="楕円 652">
          <a:extLst>
            <a:ext uri="{FF2B5EF4-FFF2-40B4-BE49-F238E27FC236}">
              <a16:creationId xmlns:a16="http://schemas.microsoft.com/office/drawing/2014/main" id="{BA0A8D78-F9C7-4093-85DB-DCCA9E7F4E25}"/>
            </a:ext>
          </a:extLst>
        </xdr:cNvPr>
        <xdr:cNvSpPr/>
      </xdr:nvSpPr>
      <xdr:spPr>
        <a:xfrm>
          <a:off x="12029440" y="98494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5715</xdr:rowOff>
    </xdr:from>
    <xdr:to>
      <xdr:col>76</xdr:col>
      <xdr:colOff>114300</xdr:colOff>
      <xdr:row>59</xdr:row>
      <xdr:rowOff>47625</xdr:rowOff>
    </xdr:to>
    <xdr:cxnSp macro="">
      <xdr:nvCxnSpPr>
        <xdr:cNvPr id="654" name="直線コネクタ 653">
          <a:extLst>
            <a:ext uri="{FF2B5EF4-FFF2-40B4-BE49-F238E27FC236}">
              <a16:creationId xmlns:a16="http://schemas.microsoft.com/office/drawing/2014/main" id="{F93E3F42-D753-47DC-8E94-CA8186B61B9F}"/>
            </a:ext>
          </a:extLst>
        </xdr:cNvPr>
        <xdr:cNvCxnSpPr/>
      </xdr:nvCxnSpPr>
      <xdr:spPr>
        <a:xfrm>
          <a:off x="12072620" y="989647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82550</xdr:rowOff>
    </xdr:from>
    <xdr:to>
      <xdr:col>67</xdr:col>
      <xdr:colOff>101600</xdr:colOff>
      <xdr:row>59</xdr:row>
      <xdr:rowOff>12700</xdr:rowOff>
    </xdr:to>
    <xdr:sp macro="" textlink="">
      <xdr:nvSpPr>
        <xdr:cNvPr id="655" name="楕円 654">
          <a:extLst>
            <a:ext uri="{FF2B5EF4-FFF2-40B4-BE49-F238E27FC236}">
              <a16:creationId xmlns:a16="http://schemas.microsoft.com/office/drawing/2014/main" id="{2D0E9AE0-5C5A-48E4-89F7-99DA0EDBE8E9}"/>
            </a:ext>
          </a:extLst>
        </xdr:cNvPr>
        <xdr:cNvSpPr/>
      </xdr:nvSpPr>
      <xdr:spPr>
        <a:xfrm>
          <a:off x="11231880" y="9805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133350</xdr:rowOff>
    </xdr:from>
    <xdr:to>
      <xdr:col>71</xdr:col>
      <xdr:colOff>177800</xdr:colOff>
      <xdr:row>59</xdr:row>
      <xdr:rowOff>5715</xdr:rowOff>
    </xdr:to>
    <xdr:cxnSp macro="">
      <xdr:nvCxnSpPr>
        <xdr:cNvPr id="656" name="直線コネクタ 655">
          <a:extLst>
            <a:ext uri="{FF2B5EF4-FFF2-40B4-BE49-F238E27FC236}">
              <a16:creationId xmlns:a16="http://schemas.microsoft.com/office/drawing/2014/main" id="{69DAB992-518E-4239-83CC-C1DE4DC04DCB}"/>
            </a:ext>
          </a:extLst>
        </xdr:cNvPr>
        <xdr:cNvCxnSpPr/>
      </xdr:nvCxnSpPr>
      <xdr:spPr>
        <a:xfrm>
          <a:off x="11282680" y="985647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42EE95AB-85D6-4F3A-9287-DFD29049E1E6}"/>
            </a:ext>
          </a:extLst>
        </xdr:cNvPr>
        <xdr:cNvSpPr txBox="1"/>
      </xdr:nvSpPr>
      <xdr:spPr>
        <a:xfrm>
          <a:off x="134372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BB89CE79-28ED-4EAD-A75F-7381CF3F0356}"/>
            </a:ext>
          </a:extLst>
        </xdr:cNvPr>
        <xdr:cNvSpPr txBox="1"/>
      </xdr:nvSpPr>
      <xdr:spPr>
        <a:xfrm>
          <a:off x="12675244" y="998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6A73F4A9-C395-4BBB-82D3-C4F428329264}"/>
            </a:ext>
          </a:extLst>
        </xdr:cNvPr>
        <xdr:cNvSpPr txBox="1"/>
      </xdr:nvSpPr>
      <xdr:spPr>
        <a:xfrm>
          <a:off x="11900544" y="995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AD8227ED-C1C9-4183-990B-ACBD4CF0B43A}"/>
            </a:ext>
          </a:extLst>
        </xdr:cNvPr>
        <xdr:cNvSpPr txBox="1"/>
      </xdr:nvSpPr>
      <xdr:spPr>
        <a:xfrm>
          <a:off x="11102984" y="993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129557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9A12BEBF-7D0A-48E5-98E9-4B9F0972940E}"/>
            </a:ext>
          </a:extLst>
        </xdr:cNvPr>
        <xdr:cNvSpPr txBox="1"/>
      </xdr:nvSpPr>
      <xdr:spPr>
        <a:xfrm>
          <a:off x="13437244"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114952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DC1E9340-245C-401D-81D8-80F1F6C853C9}"/>
            </a:ext>
          </a:extLst>
        </xdr:cNvPr>
        <xdr:cNvSpPr txBox="1"/>
      </xdr:nvSpPr>
      <xdr:spPr>
        <a:xfrm>
          <a:off x="1267524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73042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60F4F3CE-6A67-4F25-A6F9-FC87CE49F666}"/>
            </a:ext>
          </a:extLst>
        </xdr:cNvPr>
        <xdr:cNvSpPr txBox="1"/>
      </xdr:nvSpPr>
      <xdr:spPr>
        <a:xfrm>
          <a:off x="11900544" y="962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29227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B27C43E6-EAB8-4062-B72D-6F7E56FC6F91}"/>
            </a:ext>
          </a:extLst>
        </xdr:cNvPr>
        <xdr:cNvSpPr txBox="1"/>
      </xdr:nvSpPr>
      <xdr:spPr>
        <a:xfrm>
          <a:off x="11102984"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A67A2AE0-EDBF-40EA-AE1B-2698AAD83E3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733D43A6-9081-40B6-95BD-9713BEB48EC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72B26176-FE44-49C7-AD79-021B2B43E39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CC95F7FB-6528-41C2-9EEF-746BDAFE6F7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BC26A596-A62D-446E-B597-DC07EE59C8B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53846395-3193-4681-BBDD-5165CA40E0B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44815D3-4197-4FBC-AA26-734361AE16D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B9F600F2-2DFE-4C8E-8DCD-F8178519CFB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1ABC926E-66FD-46E1-B254-5371349ACA9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B0EBA4C7-B6FC-4F09-9B7D-FE8DF1334BF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42F32602-1FFA-4709-8274-23228290170D}"/>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2A98B269-1216-43DE-920D-9743F280CCB1}"/>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70B2234A-577A-4ADA-978F-EECF5ECE5780}"/>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3C228837-46D8-4C38-8D64-F8F23630AD65}"/>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6AC5F9F4-E8AE-45AE-87BF-B39EF9850231}"/>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F34E4BDE-7802-40CF-B7F9-2D5664F78BB8}"/>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29B5651F-129E-476F-8D98-CB6E05F86DD9}"/>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83ECC745-83A9-45AC-84AB-16760EF540D7}"/>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7340AD-67B7-41B9-858F-A9BBF4958324}"/>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69A7150-9258-4FAF-9160-1A96BA54DF2D}"/>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CEF71E0D-E924-441F-B127-05D792751FDF}"/>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67961E19-112B-4B04-AE43-64BB8A2C019B}"/>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C3C9D25E-754E-4DBC-ACE2-E9835DFD5E3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D3295E4D-652F-425B-99F0-2AE1BC7F23B5}"/>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D5A5F630-DB76-4535-9CF6-D0FFAEC38EF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A7BC1E90-635B-4104-80A8-0B548DD7D545}"/>
            </a:ext>
          </a:extLst>
        </xdr:cNvPr>
        <xdr:cNvCxnSpPr/>
      </xdr:nvCxnSpPr>
      <xdr:spPr>
        <a:xfrm flipV="1">
          <a:off x="19509104" y="9358993"/>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45D84D77-8A42-46D9-8961-A3002E18839D}"/>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8B61696E-D731-42FD-81F5-F310915F8121}"/>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C721A3BE-C2D1-4037-9CF7-E03134A9F0CF}"/>
            </a:ext>
          </a:extLst>
        </xdr:cNvPr>
        <xdr:cNvSpPr txBox="1"/>
      </xdr:nvSpPr>
      <xdr:spPr>
        <a:xfrm>
          <a:off x="19547840" y="9138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AB69E4B3-93F0-4EA8-AC65-4FC0D7D3C875}"/>
            </a:ext>
          </a:extLst>
        </xdr:cNvPr>
        <xdr:cNvCxnSpPr/>
      </xdr:nvCxnSpPr>
      <xdr:spPr>
        <a:xfrm>
          <a:off x="19443700" y="9358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5E10A5E7-196D-45D1-8D0F-424837B771C3}"/>
            </a:ext>
          </a:extLst>
        </xdr:cNvPr>
        <xdr:cNvSpPr txBox="1"/>
      </xdr:nvSpPr>
      <xdr:spPr>
        <a:xfrm>
          <a:off x="19547840" y="10357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AA41A987-F0BB-41AE-AF33-57A4BBD4047F}"/>
            </a:ext>
          </a:extLst>
        </xdr:cNvPr>
        <xdr:cNvSpPr/>
      </xdr:nvSpPr>
      <xdr:spPr>
        <a:xfrm>
          <a:off x="19458940" y="10379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0798C015-71A9-4C92-856B-C27691116D0B}"/>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0F92DE6F-7798-401A-B94B-44EEF6AEFAE7}"/>
            </a:ext>
          </a:extLst>
        </xdr:cNvPr>
        <xdr:cNvSpPr/>
      </xdr:nvSpPr>
      <xdr:spPr>
        <a:xfrm>
          <a:off x="179374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58FCB976-9474-47F9-A4E6-661C23B603DC}"/>
            </a:ext>
          </a:extLst>
        </xdr:cNvPr>
        <xdr:cNvSpPr/>
      </xdr:nvSpPr>
      <xdr:spPr>
        <a:xfrm>
          <a:off x="171627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2D2F92DD-D1DF-45BB-A17D-42A1AF9258AA}"/>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A31D7C1-0DEC-44E2-836D-7D85271D0DF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C6A2408B-8678-402E-B262-28AB23A53E3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EA59FC65-1C05-48DF-BAC9-D3B898160C7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67FCD60-2532-4F4E-9088-4124E150DC1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3EA8183A-21E9-4140-8E57-25E4F5881C7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145143</xdr:rowOff>
    </xdr:from>
    <xdr:to>
      <xdr:col>116</xdr:col>
      <xdr:colOff>114300</xdr:colOff>
      <xdr:row>61</xdr:row>
      <xdr:rowOff>75293</xdr:rowOff>
    </xdr:to>
    <xdr:sp macro="" textlink="">
      <xdr:nvSpPr>
        <xdr:cNvPr id="706" name="楕円 705">
          <a:extLst>
            <a:ext uri="{FF2B5EF4-FFF2-40B4-BE49-F238E27FC236}">
              <a16:creationId xmlns:a16="http://schemas.microsoft.com/office/drawing/2014/main" id="{5C9587F4-07BE-439B-8228-83614758D446}"/>
            </a:ext>
          </a:extLst>
        </xdr:cNvPr>
        <xdr:cNvSpPr/>
      </xdr:nvSpPr>
      <xdr:spPr>
        <a:xfrm>
          <a:off x="19458940" y="10203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168020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2A42EC0E-92F7-4310-A9AF-F3E8BC0B97A1}"/>
            </a:ext>
          </a:extLst>
        </xdr:cNvPr>
        <xdr:cNvSpPr txBox="1"/>
      </xdr:nvSpPr>
      <xdr:spPr>
        <a:xfrm>
          <a:off x="19547840" y="1005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145143</xdr:rowOff>
    </xdr:from>
    <xdr:to>
      <xdr:col>112</xdr:col>
      <xdr:colOff>38100</xdr:colOff>
      <xdr:row>61</xdr:row>
      <xdr:rowOff>75293</xdr:rowOff>
    </xdr:to>
    <xdr:sp macro="" textlink="">
      <xdr:nvSpPr>
        <xdr:cNvPr id="708" name="楕円 707">
          <a:extLst>
            <a:ext uri="{FF2B5EF4-FFF2-40B4-BE49-F238E27FC236}">
              <a16:creationId xmlns:a16="http://schemas.microsoft.com/office/drawing/2014/main" id="{B42820CC-DC42-4948-B9B1-AE00E028F99C}"/>
            </a:ext>
          </a:extLst>
        </xdr:cNvPr>
        <xdr:cNvSpPr/>
      </xdr:nvSpPr>
      <xdr:spPr>
        <a:xfrm>
          <a:off x="18735040" y="102035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24493</xdr:rowOff>
    </xdr:from>
    <xdr:to>
      <xdr:col>116</xdr:col>
      <xdr:colOff>63500</xdr:colOff>
      <xdr:row>61</xdr:row>
      <xdr:rowOff>24493</xdr:rowOff>
    </xdr:to>
    <xdr:cxnSp macro="">
      <xdr:nvCxnSpPr>
        <xdr:cNvPr id="709" name="直線コネクタ 708">
          <a:extLst>
            <a:ext uri="{FF2B5EF4-FFF2-40B4-BE49-F238E27FC236}">
              <a16:creationId xmlns:a16="http://schemas.microsoft.com/office/drawing/2014/main" id="{2ADF103E-492D-44DD-B90E-1290F5586B3F}"/>
            </a:ext>
          </a:extLst>
        </xdr:cNvPr>
        <xdr:cNvCxnSpPr/>
      </xdr:nvCxnSpPr>
      <xdr:spPr>
        <a:xfrm>
          <a:off x="18778220" y="1025053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145143</xdr:rowOff>
    </xdr:from>
    <xdr:to>
      <xdr:col>107</xdr:col>
      <xdr:colOff>101600</xdr:colOff>
      <xdr:row>61</xdr:row>
      <xdr:rowOff>75293</xdr:rowOff>
    </xdr:to>
    <xdr:sp macro="" textlink="">
      <xdr:nvSpPr>
        <xdr:cNvPr id="710" name="楕円 709">
          <a:extLst>
            <a:ext uri="{FF2B5EF4-FFF2-40B4-BE49-F238E27FC236}">
              <a16:creationId xmlns:a16="http://schemas.microsoft.com/office/drawing/2014/main" id="{D459976E-1A48-4A92-BB70-6F638A439C9C}"/>
            </a:ext>
          </a:extLst>
        </xdr:cNvPr>
        <xdr:cNvSpPr/>
      </xdr:nvSpPr>
      <xdr:spPr>
        <a:xfrm>
          <a:off x="17937480" y="10203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24493</xdr:rowOff>
    </xdr:from>
    <xdr:to>
      <xdr:col>111</xdr:col>
      <xdr:colOff>177800</xdr:colOff>
      <xdr:row>61</xdr:row>
      <xdr:rowOff>24493</xdr:rowOff>
    </xdr:to>
    <xdr:cxnSp macro="">
      <xdr:nvCxnSpPr>
        <xdr:cNvPr id="711" name="直線コネクタ 710">
          <a:extLst>
            <a:ext uri="{FF2B5EF4-FFF2-40B4-BE49-F238E27FC236}">
              <a16:creationId xmlns:a16="http://schemas.microsoft.com/office/drawing/2014/main" id="{AE22775F-AF10-4558-A62E-230FBB64C53A}"/>
            </a:ext>
          </a:extLst>
        </xdr:cNvPr>
        <xdr:cNvCxnSpPr/>
      </xdr:nvCxnSpPr>
      <xdr:spPr>
        <a:xfrm>
          <a:off x="17988280" y="1025053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145143</xdr:rowOff>
    </xdr:from>
    <xdr:to>
      <xdr:col>102</xdr:col>
      <xdr:colOff>165100</xdr:colOff>
      <xdr:row>61</xdr:row>
      <xdr:rowOff>75293</xdr:rowOff>
    </xdr:to>
    <xdr:sp macro="" textlink="">
      <xdr:nvSpPr>
        <xdr:cNvPr id="712" name="楕円 711">
          <a:extLst>
            <a:ext uri="{FF2B5EF4-FFF2-40B4-BE49-F238E27FC236}">
              <a16:creationId xmlns:a16="http://schemas.microsoft.com/office/drawing/2014/main" id="{6B00BFE0-EA14-4D9F-80C7-20AE2452D733}"/>
            </a:ext>
          </a:extLst>
        </xdr:cNvPr>
        <xdr:cNvSpPr/>
      </xdr:nvSpPr>
      <xdr:spPr>
        <a:xfrm>
          <a:off x="17162780" y="10203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24493</xdr:rowOff>
    </xdr:from>
    <xdr:to>
      <xdr:col>107</xdr:col>
      <xdr:colOff>50800</xdr:colOff>
      <xdr:row>61</xdr:row>
      <xdr:rowOff>24493</xdr:rowOff>
    </xdr:to>
    <xdr:cxnSp macro="">
      <xdr:nvCxnSpPr>
        <xdr:cNvPr id="713" name="直線コネクタ 712">
          <a:extLst>
            <a:ext uri="{FF2B5EF4-FFF2-40B4-BE49-F238E27FC236}">
              <a16:creationId xmlns:a16="http://schemas.microsoft.com/office/drawing/2014/main" id="{02D156E6-F5FB-4D30-8CD5-BEBF334574EE}"/>
            </a:ext>
          </a:extLst>
        </xdr:cNvPr>
        <xdr:cNvCxnSpPr/>
      </xdr:nvCxnSpPr>
      <xdr:spPr>
        <a:xfrm>
          <a:off x="17213580" y="1025053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145143</xdr:rowOff>
    </xdr:from>
    <xdr:to>
      <xdr:col>98</xdr:col>
      <xdr:colOff>38100</xdr:colOff>
      <xdr:row>61</xdr:row>
      <xdr:rowOff>75293</xdr:rowOff>
    </xdr:to>
    <xdr:sp macro="" textlink="">
      <xdr:nvSpPr>
        <xdr:cNvPr id="714" name="楕円 713">
          <a:extLst>
            <a:ext uri="{FF2B5EF4-FFF2-40B4-BE49-F238E27FC236}">
              <a16:creationId xmlns:a16="http://schemas.microsoft.com/office/drawing/2014/main" id="{B5B7EA19-41F9-4510-9524-8CBBE24F16CE}"/>
            </a:ext>
          </a:extLst>
        </xdr:cNvPr>
        <xdr:cNvSpPr/>
      </xdr:nvSpPr>
      <xdr:spPr>
        <a:xfrm>
          <a:off x="16388080" y="102035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24493</xdr:rowOff>
    </xdr:from>
    <xdr:to>
      <xdr:col>102</xdr:col>
      <xdr:colOff>114300</xdr:colOff>
      <xdr:row>61</xdr:row>
      <xdr:rowOff>24493</xdr:rowOff>
    </xdr:to>
    <xdr:cxnSp macro="">
      <xdr:nvCxnSpPr>
        <xdr:cNvPr id="715" name="直線コネクタ 714">
          <a:extLst>
            <a:ext uri="{FF2B5EF4-FFF2-40B4-BE49-F238E27FC236}">
              <a16:creationId xmlns:a16="http://schemas.microsoft.com/office/drawing/2014/main" id="{14A00128-F0C8-4A6B-9E56-B51CDCD9812E}"/>
            </a:ext>
          </a:extLst>
        </xdr:cNvPr>
        <xdr:cNvCxnSpPr/>
      </xdr:nvCxnSpPr>
      <xdr:spPr>
        <a:xfrm>
          <a:off x="16431260" y="1025053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6" name="n_1aveValue【保健センター・保健所】&#10;一人当たり面積">
          <a:extLst>
            <a:ext uri="{FF2B5EF4-FFF2-40B4-BE49-F238E27FC236}">
              <a16:creationId xmlns:a16="http://schemas.microsoft.com/office/drawing/2014/main" id="{1551437B-7DBB-4A87-8A43-7F4DA0852A23}"/>
            </a:ext>
          </a:extLst>
        </xdr:cNvPr>
        <xdr:cNvSpPr txBox="1"/>
      </xdr:nvSpPr>
      <xdr:spPr>
        <a:xfrm>
          <a:off x="1856112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7" name="n_2aveValue【保健センター・保健所】&#10;一人当たり面積">
          <a:extLst>
            <a:ext uri="{FF2B5EF4-FFF2-40B4-BE49-F238E27FC236}">
              <a16:creationId xmlns:a16="http://schemas.microsoft.com/office/drawing/2014/main" id="{FB24E8A8-A5A9-476C-BB9F-D205B27F611B}"/>
            </a:ext>
          </a:extLst>
        </xdr:cNvPr>
        <xdr:cNvSpPr txBox="1"/>
      </xdr:nvSpPr>
      <xdr:spPr>
        <a:xfrm>
          <a:off x="177762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a:extLst>
            <a:ext uri="{FF2B5EF4-FFF2-40B4-BE49-F238E27FC236}">
              <a16:creationId xmlns:a16="http://schemas.microsoft.com/office/drawing/2014/main" id="{F75F11A9-07E8-4BA3-B422-23301AD9C9A2}"/>
            </a:ext>
          </a:extLst>
        </xdr:cNvPr>
        <xdr:cNvSpPr txBox="1"/>
      </xdr:nvSpPr>
      <xdr:spPr>
        <a:xfrm>
          <a:off x="170015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9" name="n_4aveValue【保健センター・保健所】&#10;一人当たり面積">
          <a:extLst>
            <a:ext uri="{FF2B5EF4-FFF2-40B4-BE49-F238E27FC236}">
              <a16:creationId xmlns:a16="http://schemas.microsoft.com/office/drawing/2014/main" id="{6DB0A369-6159-4FB4-BD63-D2F7371F80F1}"/>
            </a:ext>
          </a:extLst>
        </xdr:cNvPr>
        <xdr:cNvSpPr txBox="1"/>
      </xdr:nvSpPr>
      <xdr:spPr>
        <a:xfrm>
          <a:off x="162268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91820</xdr:rowOff>
    </xdr:from>
    <xdr:ext cx="469744" cy="259045"/>
    <xdr:sp macro="" textlink="">
      <xdr:nvSpPr>
        <xdr:cNvPr id="720" name="n_1mainValue【保健センター・保健所】&#10;一人当たり面積">
          <a:extLst>
            <a:ext uri="{FF2B5EF4-FFF2-40B4-BE49-F238E27FC236}">
              <a16:creationId xmlns:a16="http://schemas.microsoft.com/office/drawing/2014/main" id="{49713780-69A9-4F01-B5BF-7954C0630024}"/>
            </a:ext>
          </a:extLst>
        </xdr:cNvPr>
        <xdr:cNvSpPr txBox="1"/>
      </xdr:nvSpPr>
      <xdr:spPr>
        <a:xfrm>
          <a:off x="18561127" y="998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91820</xdr:rowOff>
    </xdr:from>
    <xdr:ext cx="469744" cy="259045"/>
    <xdr:sp macro="" textlink="">
      <xdr:nvSpPr>
        <xdr:cNvPr id="721" name="n_2mainValue【保健センター・保健所】&#10;一人当たり面積">
          <a:extLst>
            <a:ext uri="{FF2B5EF4-FFF2-40B4-BE49-F238E27FC236}">
              <a16:creationId xmlns:a16="http://schemas.microsoft.com/office/drawing/2014/main" id="{5BCDDBE6-7DB2-4AFC-9324-E3D73CB45789}"/>
            </a:ext>
          </a:extLst>
        </xdr:cNvPr>
        <xdr:cNvSpPr txBox="1"/>
      </xdr:nvSpPr>
      <xdr:spPr>
        <a:xfrm>
          <a:off x="17776267" y="998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91820</xdr:rowOff>
    </xdr:from>
    <xdr:ext cx="469744" cy="259045"/>
    <xdr:sp macro="" textlink="">
      <xdr:nvSpPr>
        <xdr:cNvPr id="722" name="n_3mainValue【保健センター・保健所】&#10;一人当たり面積">
          <a:extLst>
            <a:ext uri="{FF2B5EF4-FFF2-40B4-BE49-F238E27FC236}">
              <a16:creationId xmlns:a16="http://schemas.microsoft.com/office/drawing/2014/main" id="{52461C2D-79D5-4370-B8AB-980C64A542DB}"/>
            </a:ext>
          </a:extLst>
        </xdr:cNvPr>
        <xdr:cNvSpPr txBox="1"/>
      </xdr:nvSpPr>
      <xdr:spPr>
        <a:xfrm>
          <a:off x="17001567" y="998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91820</xdr:rowOff>
    </xdr:from>
    <xdr:ext cx="469744" cy="259045"/>
    <xdr:sp macro="" textlink="">
      <xdr:nvSpPr>
        <xdr:cNvPr id="723" name="n_4mainValue【保健センター・保健所】&#10;一人当たり面積">
          <a:extLst>
            <a:ext uri="{FF2B5EF4-FFF2-40B4-BE49-F238E27FC236}">
              <a16:creationId xmlns:a16="http://schemas.microsoft.com/office/drawing/2014/main" id="{B4A65975-38EA-4BC4-86F7-022110833702}"/>
            </a:ext>
          </a:extLst>
        </xdr:cNvPr>
        <xdr:cNvSpPr txBox="1"/>
      </xdr:nvSpPr>
      <xdr:spPr>
        <a:xfrm>
          <a:off x="16226867" y="998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50C1FC21-66C3-4834-9E9F-8EB36C407D0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51D2EFE1-633D-45D6-BCFB-ABFD4CC688C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C9C46737-FEF0-411B-AAA3-06DF6144BD3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D0089C8D-5072-4B7C-804C-6740F041F66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59B83348-B1BC-4661-8E1B-B23C0BB1EA1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CC5A77EA-C428-45F7-9E9B-409C81D15D0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AA54205-77B6-4F74-BE30-307A5C566DB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8745E26A-FDFC-4166-9F3A-95D6C203E90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E406A2DC-5D6B-4E9D-B72A-A5A8F21D518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6FD3F790-9981-486F-9359-552FDA20BA6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F3A63541-1DD8-4695-95FE-366E9C1F9EC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C098A686-028E-4CC5-A591-FE962C5BD38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693C70B1-3063-4CA7-AB1D-7AC67860294F}"/>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33BADE6A-81BC-4A00-B3E0-6ACCF133F134}"/>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27FD8AD4-F111-46BC-9B0E-03890D658C4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132BD679-66A5-437A-BC2F-3DDA1AB56DAF}"/>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EC9E9AB-3806-4097-8B87-4ABCA2EE80B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4B70E00-5479-49E5-8A87-012EE29A606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4091DDDC-C5C7-4662-90C6-74CC45CD6FF7}"/>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86B9BA33-36CF-4F77-BEC4-50EEBA365E9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37CEFE16-435E-4228-B119-B2736A0DBA0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F75CF719-83CE-45F4-80B9-8FE0395A2B1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17FA0899-F8F1-4F4D-90F1-A614950C92F8}"/>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D3837CD3-3735-453F-A798-FFF350FFB5B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2AF68E9C-DF31-4947-90CC-392AE02C987A}"/>
            </a:ext>
          </a:extLst>
        </xdr:cNvPr>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07DF36C0-A930-46CF-9950-05264EAE954A}"/>
            </a:ext>
          </a:extLst>
        </xdr:cNvPr>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82948974-A9B2-4C38-9A3F-20564A1D1EFB}"/>
            </a:ext>
          </a:extLst>
        </xdr:cNvPr>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5A0F7FDB-6165-430F-A94F-315EC93D3A1E}"/>
            </a:ext>
          </a:extLst>
        </xdr:cNvPr>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204E870E-F6F5-446E-A537-F96D06A4B670}"/>
            </a:ext>
          </a:extLst>
        </xdr:cNvPr>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6878637B-40B0-4F47-9D29-D9569C58F31A}"/>
            </a:ext>
          </a:extLst>
        </xdr:cNvPr>
        <xdr:cNvSpPr txBox="1"/>
      </xdr:nvSpPr>
      <xdr:spPr>
        <a:xfrm>
          <a:off x="14414500" y="13733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C6504051-6C1A-4E41-8B82-98AE2BC54351}"/>
            </a:ext>
          </a:extLst>
        </xdr:cNvPr>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DE3474D3-7C7F-458B-A09C-E792DEDE0C30}"/>
            </a:ext>
          </a:extLst>
        </xdr:cNvPr>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5CD4093E-E417-42D8-BC16-A426375DBCF9}"/>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750FC9AB-BC46-473A-9A75-CE12D10A441A}"/>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5544DC9F-7282-405C-BA64-1BBBD0DE7D5D}"/>
            </a:ext>
          </a:extLst>
        </xdr:cNvPr>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2B262ABA-B55C-45BD-963D-EF53206E800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255826E6-1992-4F96-8237-B4E9C9C83C0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BEB0DCAF-9452-40BA-BEE9-67FA06D850A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E6C4086-127A-48B4-9148-6FABA4E7AA8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B28C372B-06FA-4EE5-9A9A-C0A6AE0F4D4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168275</xdr:rowOff>
    </xdr:from>
    <xdr:to>
      <xdr:col>85</xdr:col>
      <xdr:colOff>177800</xdr:colOff>
      <xdr:row>82</xdr:row>
      <xdr:rowOff>98425</xdr:rowOff>
    </xdr:to>
    <xdr:sp macro="" textlink="">
      <xdr:nvSpPr>
        <xdr:cNvPr id="764" name="楕円 763">
          <a:extLst>
            <a:ext uri="{FF2B5EF4-FFF2-40B4-BE49-F238E27FC236}">
              <a16:creationId xmlns:a16="http://schemas.microsoft.com/office/drawing/2014/main" id="{420C37DB-D8BA-4895-9D3E-5337E94AFD6A}"/>
            </a:ext>
          </a:extLst>
        </xdr:cNvPr>
        <xdr:cNvSpPr/>
      </xdr:nvSpPr>
      <xdr:spPr>
        <a:xfrm>
          <a:off x="14325600" y="137471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19702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1D6A69E3-A647-4805-A876-362375D20B20}"/>
            </a:ext>
          </a:extLst>
        </xdr:cNvPr>
        <xdr:cNvSpPr txBox="1"/>
      </xdr:nvSpPr>
      <xdr:spPr>
        <a:xfrm>
          <a:off x="14414500" y="135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132080</xdr:rowOff>
    </xdr:from>
    <xdr:to>
      <xdr:col>81</xdr:col>
      <xdr:colOff>101600</xdr:colOff>
      <xdr:row>82</xdr:row>
      <xdr:rowOff>62230</xdr:rowOff>
    </xdr:to>
    <xdr:sp macro="" textlink="">
      <xdr:nvSpPr>
        <xdr:cNvPr id="766" name="楕円 765">
          <a:extLst>
            <a:ext uri="{FF2B5EF4-FFF2-40B4-BE49-F238E27FC236}">
              <a16:creationId xmlns:a16="http://schemas.microsoft.com/office/drawing/2014/main" id="{9764F656-F693-46CC-B2EE-EE5BFBE731F9}"/>
            </a:ext>
          </a:extLst>
        </xdr:cNvPr>
        <xdr:cNvSpPr/>
      </xdr:nvSpPr>
      <xdr:spPr>
        <a:xfrm>
          <a:off x="13578840" y="13710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11430</xdr:rowOff>
    </xdr:from>
    <xdr:to>
      <xdr:col>85</xdr:col>
      <xdr:colOff>127000</xdr:colOff>
      <xdr:row>82</xdr:row>
      <xdr:rowOff>47625</xdr:rowOff>
    </xdr:to>
    <xdr:cxnSp macro="">
      <xdr:nvCxnSpPr>
        <xdr:cNvPr id="767" name="直線コネクタ 766">
          <a:extLst>
            <a:ext uri="{FF2B5EF4-FFF2-40B4-BE49-F238E27FC236}">
              <a16:creationId xmlns:a16="http://schemas.microsoft.com/office/drawing/2014/main" id="{B1080201-F938-437B-976D-55BF27F0D64D}"/>
            </a:ext>
          </a:extLst>
        </xdr:cNvPr>
        <xdr:cNvCxnSpPr/>
      </xdr:nvCxnSpPr>
      <xdr:spPr>
        <a:xfrm>
          <a:off x="13629640" y="1375791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86361</xdr:rowOff>
    </xdr:from>
    <xdr:to>
      <xdr:col>76</xdr:col>
      <xdr:colOff>165100</xdr:colOff>
      <xdr:row>82</xdr:row>
      <xdr:rowOff>16511</xdr:rowOff>
    </xdr:to>
    <xdr:sp macro="" textlink="">
      <xdr:nvSpPr>
        <xdr:cNvPr id="768" name="楕円 767">
          <a:extLst>
            <a:ext uri="{FF2B5EF4-FFF2-40B4-BE49-F238E27FC236}">
              <a16:creationId xmlns:a16="http://schemas.microsoft.com/office/drawing/2014/main" id="{D5C70C2E-5545-4446-BC0F-493F0F28D005}"/>
            </a:ext>
          </a:extLst>
        </xdr:cNvPr>
        <xdr:cNvSpPr/>
      </xdr:nvSpPr>
      <xdr:spPr>
        <a:xfrm>
          <a:off x="12804140" y="136652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137161</xdr:rowOff>
    </xdr:from>
    <xdr:to>
      <xdr:col>81</xdr:col>
      <xdr:colOff>50800</xdr:colOff>
      <xdr:row>82</xdr:row>
      <xdr:rowOff>11430</xdr:rowOff>
    </xdr:to>
    <xdr:cxnSp macro="">
      <xdr:nvCxnSpPr>
        <xdr:cNvPr id="769" name="直線コネクタ 768">
          <a:extLst>
            <a:ext uri="{FF2B5EF4-FFF2-40B4-BE49-F238E27FC236}">
              <a16:creationId xmlns:a16="http://schemas.microsoft.com/office/drawing/2014/main" id="{0B5234B8-B9D7-4A34-B936-3EFDA1CCDCD1}"/>
            </a:ext>
          </a:extLst>
        </xdr:cNvPr>
        <xdr:cNvCxnSpPr/>
      </xdr:nvCxnSpPr>
      <xdr:spPr>
        <a:xfrm>
          <a:off x="12854940" y="13716001"/>
          <a:ext cx="7747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46355</xdr:rowOff>
    </xdr:from>
    <xdr:to>
      <xdr:col>72</xdr:col>
      <xdr:colOff>38100</xdr:colOff>
      <xdr:row>81</xdr:row>
      <xdr:rowOff>147955</xdr:rowOff>
    </xdr:to>
    <xdr:sp macro="" textlink="">
      <xdr:nvSpPr>
        <xdr:cNvPr id="770" name="楕円 769">
          <a:extLst>
            <a:ext uri="{FF2B5EF4-FFF2-40B4-BE49-F238E27FC236}">
              <a16:creationId xmlns:a16="http://schemas.microsoft.com/office/drawing/2014/main" id="{39F6F6FA-2A27-4DC2-AFA7-9EEF72BDB40E}"/>
            </a:ext>
          </a:extLst>
        </xdr:cNvPr>
        <xdr:cNvSpPr/>
      </xdr:nvSpPr>
      <xdr:spPr>
        <a:xfrm>
          <a:off x="12029440" y="136251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97155</xdr:rowOff>
    </xdr:from>
    <xdr:to>
      <xdr:col>76</xdr:col>
      <xdr:colOff>114300</xdr:colOff>
      <xdr:row>81</xdr:row>
      <xdr:rowOff>137161</xdr:rowOff>
    </xdr:to>
    <xdr:cxnSp macro="">
      <xdr:nvCxnSpPr>
        <xdr:cNvPr id="771" name="直線コネクタ 770">
          <a:extLst>
            <a:ext uri="{FF2B5EF4-FFF2-40B4-BE49-F238E27FC236}">
              <a16:creationId xmlns:a16="http://schemas.microsoft.com/office/drawing/2014/main" id="{F389392C-A170-4120-940E-C5C7F36AFEE5}"/>
            </a:ext>
          </a:extLst>
        </xdr:cNvPr>
        <xdr:cNvCxnSpPr/>
      </xdr:nvCxnSpPr>
      <xdr:spPr>
        <a:xfrm>
          <a:off x="12072620" y="13675995"/>
          <a:ext cx="78232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8255</xdr:rowOff>
    </xdr:from>
    <xdr:to>
      <xdr:col>67</xdr:col>
      <xdr:colOff>101600</xdr:colOff>
      <xdr:row>81</xdr:row>
      <xdr:rowOff>109855</xdr:rowOff>
    </xdr:to>
    <xdr:sp macro="" textlink="">
      <xdr:nvSpPr>
        <xdr:cNvPr id="772" name="楕円 771">
          <a:extLst>
            <a:ext uri="{FF2B5EF4-FFF2-40B4-BE49-F238E27FC236}">
              <a16:creationId xmlns:a16="http://schemas.microsoft.com/office/drawing/2014/main" id="{443A9507-1947-4922-88D0-A190D4D08B64}"/>
            </a:ext>
          </a:extLst>
        </xdr:cNvPr>
        <xdr:cNvSpPr/>
      </xdr:nvSpPr>
      <xdr:spPr>
        <a:xfrm>
          <a:off x="11231880" y="135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59055</xdr:rowOff>
    </xdr:from>
    <xdr:to>
      <xdr:col>71</xdr:col>
      <xdr:colOff>177800</xdr:colOff>
      <xdr:row>81</xdr:row>
      <xdr:rowOff>97155</xdr:rowOff>
    </xdr:to>
    <xdr:cxnSp macro="">
      <xdr:nvCxnSpPr>
        <xdr:cNvPr id="773" name="直線コネクタ 772">
          <a:extLst>
            <a:ext uri="{FF2B5EF4-FFF2-40B4-BE49-F238E27FC236}">
              <a16:creationId xmlns:a16="http://schemas.microsoft.com/office/drawing/2014/main" id="{C1DB4932-53DC-4C75-BC3F-5C4A7C400A40}"/>
            </a:ext>
          </a:extLst>
        </xdr:cNvPr>
        <xdr:cNvCxnSpPr/>
      </xdr:nvCxnSpPr>
      <xdr:spPr>
        <a:xfrm>
          <a:off x="11282680" y="1363789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28F16CFC-550A-4E7A-B13A-B85E80E90A01}"/>
            </a:ext>
          </a:extLst>
        </xdr:cNvPr>
        <xdr:cNvSpPr txBox="1"/>
      </xdr:nvSpPr>
      <xdr:spPr>
        <a:xfrm>
          <a:off x="13437244" y="1382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8410AB6E-7D07-494C-8010-19DF626BBBCA}"/>
            </a:ext>
          </a:extLst>
        </xdr:cNvPr>
        <xdr:cNvSpPr txBox="1"/>
      </xdr:nvSpPr>
      <xdr:spPr>
        <a:xfrm>
          <a:off x="12675244" y="13803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81DE129B-1359-40F3-885E-3B6C54812BFE}"/>
            </a:ext>
          </a:extLst>
        </xdr:cNvPr>
        <xdr:cNvSpPr txBox="1"/>
      </xdr:nvSpPr>
      <xdr:spPr>
        <a:xfrm>
          <a:off x="119005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a:extLst>
            <a:ext uri="{FF2B5EF4-FFF2-40B4-BE49-F238E27FC236}">
              <a16:creationId xmlns:a16="http://schemas.microsoft.com/office/drawing/2014/main" id="{8D4172DA-F07D-4906-B0C5-FF34CD22BAC9}"/>
            </a:ext>
          </a:extLst>
        </xdr:cNvPr>
        <xdr:cNvSpPr txBox="1"/>
      </xdr:nvSpPr>
      <xdr:spPr>
        <a:xfrm>
          <a:off x="1110298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78757</xdr:rowOff>
    </xdr:from>
    <xdr:ext cx="405111" cy="259045"/>
    <xdr:sp macro="" textlink="">
      <xdr:nvSpPr>
        <xdr:cNvPr id="778" name="n_1mainValue【消防施設】&#10;有形固定資産減価償却率">
          <a:extLst>
            <a:ext uri="{FF2B5EF4-FFF2-40B4-BE49-F238E27FC236}">
              <a16:creationId xmlns:a16="http://schemas.microsoft.com/office/drawing/2014/main" id="{FE1493E1-3E6C-475D-9721-DCCC1B67782D}"/>
            </a:ext>
          </a:extLst>
        </xdr:cNvPr>
        <xdr:cNvSpPr txBox="1"/>
      </xdr:nvSpPr>
      <xdr:spPr>
        <a:xfrm>
          <a:off x="134372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33038</xdr:rowOff>
    </xdr:from>
    <xdr:ext cx="405111" cy="259045"/>
    <xdr:sp macro="" textlink="">
      <xdr:nvSpPr>
        <xdr:cNvPr id="779" name="n_2mainValue【消防施設】&#10;有形固定資産減価償却率">
          <a:extLst>
            <a:ext uri="{FF2B5EF4-FFF2-40B4-BE49-F238E27FC236}">
              <a16:creationId xmlns:a16="http://schemas.microsoft.com/office/drawing/2014/main" id="{B43E6F80-A3E9-4A79-B368-9B0B7A58D431}"/>
            </a:ext>
          </a:extLst>
        </xdr:cNvPr>
        <xdr:cNvSpPr txBox="1"/>
      </xdr:nvSpPr>
      <xdr:spPr>
        <a:xfrm>
          <a:off x="126752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164482</xdr:rowOff>
    </xdr:from>
    <xdr:ext cx="405111" cy="259045"/>
    <xdr:sp macro="" textlink="">
      <xdr:nvSpPr>
        <xdr:cNvPr id="780" name="n_3mainValue【消防施設】&#10;有形固定資産減価償却率">
          <a:extLst>
            <a:ext uri="{FF2B5EF4-FFF2-40B4-BE49-F238E27FC236}">
              <a16:creationId xmlns:a16="http://schemas.microsoft.com/office/drawing/2014/main" id="{09298359-AABF-4932-8309-B3D802510B3D}"/>
            </a:ext>
          </a:extLst>
        </xdr:cNvPr>
        <xdr:cNvSpPr txBox="1"/>
      </xdr:nvSpPr>
      <xdr:spPr>
        <a:xfrm>
          <a:off x="11900544" y="1340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126382</xdr:rowOff>
    </xdr:from>
    <xdr:ext cx="405111" cy="259045"/>
    <xdr:sp macro="" textlink="">
      <xdr:nvSpPr>
        <xdr:cNvPr id="781" name="n_4mainValue【消防施設】&#10;有形固定資産減価償却率">
          <a:extLst>
            <a:ext uri="{FF2B5EF4-FFF2-40B4-BE49-F238E27FC236}">
              <a16:creationId xmlns:a16="http://schemas.microsoft.com/office/drawing/2014/main" id="{655B2890-714C-4815-A909-9FB89FC5E428}"/>
            </a:ext>
          </a:extLst>
        </xdr:cNvPr>
        <xdr:cNvSpPr txBox="1"/>
      </xdr:nvSpPr>
      <xdr:spPr>
        <a:xfrm>
          <a:off x="11102984" y="133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ADC7979E-5E74-41FA-8B18-0F7E97E863F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8B808244-12C3-4590-BA6E-17365AE2639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437B7D22-3AD0-47E3-B5C2-EFE7694686A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9DC0EFE1-5873-4E9D-9B06-A80F5AEAB57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4AF4CD4B-EC82-46BA-AC6D-521CA5CD51E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1818080C-94E7-44B1-806A-0E3FF1848B2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2774910F-6807-4999-9DD2-F55E220E1A8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C1F5AA79-52C5-4A56-A801-595E6DF862F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7963CD7D-1B0A-4CC1-B7A4-B457D34183C4}"/>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8A741BE0-6F2D-41F9-9F37-39B38F2044E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38A09C7E-B3BC-4AA4-AA01-609657BDB18A}"/>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F1A38AD1-0534-4DDC-AB91-5565BA394107}"/>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EA5F4FBE-D8F8-45D6-9162-09ADD3B66C1B}"/>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E7D66C15-5CF8-4A16-9B43-C80BBD2049B7}"/>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AA4544D6-81AE-48AB-8BAE-ED7C1EEB7A0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C6E66BAB-590A-4069-991C-BA66CDD85E51}"/>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46F22D52-80CD-4BDA-96DF-36A834FC6D37}"/>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C927EB8F-CEE3-40F6-8CF5-577B36222B69}"/>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BB5957AA-6D7E-49AA-BE5B-0DFE80BDF733}"/>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2832B53B-8AFE-43C1-9DDB-1154B45A1AD1}"/>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773A51C6-BC91-464D-8DEB-73D26DDB653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3200D4D6-CFE2-4B8E-9D4F-FA99F9E24A3A}"/>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19671FF1-98B4-446A-8BFB-D914882370E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89DC3914-D47A-47E4-BD94-A482330E4CAF}"/>
            </a:ext>
          </a:extLst>
        </xdr:cNvPr>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A7957808-149E-4D54-98A0-DA83782639A4}"/>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44C0EA89-7AB1-49F8-9F69-CCCCC644F8DF}"/>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7DA31720-7CAB-47E1-9B10-FDF6BBDCA6C3}"/>
            </a:ext>
          </a:extLst>
        </xdr:cNvPr>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6343324A-DB3B-4125-A3C8-2D099B5E1966}"/>
            </a:ext>
          </a:extLst>
        </xdr:cNvPr>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F25DB5CD-5EDD-486F-A77D-7BC10362FB00}"/>
            </a:ext>
          </a:extLst>
        </xdr:cNvPr>
        <xdr:cNvSpPr txBox="1"/>
      </xdr:nvSpPr>
      <xdr:spPr>
        <a:xfrm>
          <a:off x="19547840" y="1409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BBF1A9D7-D344-4330-860F-155FC8EA69D9}"/>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E27AAEC4-4B37-4E83-9423-18E626CC5E17}"/>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B3CA7A00-2D98-42CF-A2B2-35C9A4DF9A79}"/>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FEC08CF4-9492-48B3-828B-DB483EB12C86}"/>
            </a:ext>
          </a:extLst>
        </xdr:cNvPr>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571664AF-7C56-4C4E-AC2C-39F02F489CE8}"/>
            </a:ext>
          </a:extLst>
        </xdr:cNvPr>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17AD11B2-FFD3-404C-89AF-DD4BEA7B0C5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A151276F-F7EF-4010-9F4D-291AA434280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CD9F74C-5980-4EDC-A99A-EE557DEFCA9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FE1DED8-6ED6-45E6-98E5-8AAAD6B8C56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65845B28-8EFD-49AD-96F3-25040AC02E1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36830</xdr:rowOff>
    </xdr:from>
    <xdr:to>
      <xdr:col>116</xdr:col>
      <xdr:colOff>114300</xdr:colOff>
      <xdr:row>85</xdr:row>
      <xdr:rowOff>138430</xdr:rowOff>
    </xdr:to>
    <xdr:sp macro="" textlink="">
      <xdr:nvSpPr>
        <xdr:cNvPr id="821" name="楕円 820">
          <a:extLst>
            <a:ext uri="{FF2B5EF4-FFF2-40B4-BE49-F238E27FC236}">
              <a16:creationId xmlns:a16="http://schemas.microsoft.com/office/drawing/2014/main" id="{9AC19F5F-638F-4903-9D93-F4D31A6A3E47}"/>
            </a:ext>
          </a:extLst>
        </xdr:cNvPr>
        <xdr:cNvSpPr/>
      </xdr:nvSpPr>
      <xdr:spPr>
        <a:xfrm>
          <a:off x="1945894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15257</xdr:rowOff>
    </xdr:from>
    <xdr:ext cx="469744" cy="259045"/>
    <xdr:sp macro="" textlink="">
      <xdr:nvSpPr>
        <xdr:cNvPr id="822" name="【消防施設】&#10;一人当たり面積該当値テキスト">
          <a:extLst>
            <a:ext uri="{FF2B5EF4-FFF2-40B4-BE49-F238E27FC236}">
              <a16:creationId xmlns:a16="http://schemas.microsoft.com/office/drawing/2014/main" id="{F3816B99-4320-44BE-85C6-9F9924A4D5E5}"/>
            </a:ext>
          </a:extLst>
        </xdr:cNvPr>
        <xdr:cNvSpPr txBox="1"/>
      </xdr:nvSpPr>
      <xdr:spPr>
        <a:xfrm>
          <a:off x="19547840" y="142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36830</xdr:rowOff>
    </xdr:from>
    <xdr:to>
      <xdr:col>112</xdr:col>
      <xdr:colOff>38100</xdr:colOff>
      <xdr:row>85</xdr:row>
      <xdr:rowOff>138430</xdr:rowOff>
    </xdr:to>
    <xdr:sp macro="" textlink="">
      <xdr:nvSpPr>
        <xdr:cNvPr id="823" name="楕円 822">
          <a:extLst>
            <a:ext uri="{FF2B5EF4-FFF2-40B4-BE49-F238E27FC236}">
              <a16:creationId xmlns:a16="http://schemas.microsoft.com/office/drawing/2014/main" id="{A687428C-3A70-4641-AF10-108ADB6835B6}"/>
            </a:ext>
          </a:extLst>
        </xdr:cNvPr>
        <xdr:cNvSpPr/>
      </xdr:nvSpPr>
      <xdr:spPr>
        <a:xfrm>
          <a:off x="18735040" y="142862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87630</xdr:rowOff>
    </xdr:from>
    <xdr:to>
      <xdr:col>116</xdr:col>
      <xdr:colOff>63500</xdr:colOff>
      <xdr:row>85</xdr:row>
      <xdr:rowOff>87630</xdr:rowOff>
    </xdr:to>
    <xdr:cxnSp macro="">
      <xdr:nvCxnSpPr>
        <xdr:cNvPr id="824" name="直線コネクタ 823">
          <a:extLst>
            <a:ext uri="{FF2B5EF4-FFF2-40B4-BE49-F238E27FC236}">
              <a16:creationId xmlns:a16="http://schemas.microsoft.com/office/drawing/2014/main" id="{A38B6897-2868-40C0-9B35-4862A2BB8FD8}"/>
            </a:ext>
          </a:extLst>
        </xdr:cNvPr>
        <xdr:cNvCxnSpPr/>
      </xdr:nvCxnSpPr>
      <xdr:spPr>
        <a:xfrm>
          <a:off x="18778220" y="143370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36830</xdr:rowOff>
    </xdr:from>
    <xdr:to>
      <xdr:col>107</xdr:col>
      <xdr:colOff>101600</xdr:colOff>
      <xdr:row>85</xdr:row>
      <xdr:rowOff>138430</xdr:rowOff>
    </xdr:to>
    <xdr:sp macro="" textlink="">
      <xdr:nvSpPr>
        <xdr:cNvPr id="825" name="楕円 824">
          <a:extLst>
            <a:ext uri="{FF2B5EF4-FFF2-40B4-BE49-F238E27FC236}">
              <a16:creationId xmlns:a16="http://schemas.microsoft.com/office/drawing/2014/main" id="{2A66F32D-0A94-4540-A5F5-16C24C7393A0}"/>
            </a:ext>
          </a:extLst>
        </xdr:cNvPr>
        <xdr:cNvSpPr/>
      </xdr:nvSpPr>
      <xdr:spPr>
        <a:xfrm>
          <a:off x="1793748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87630</xdr:rowOff>
    </xdr:from>
    <xdr:to>
      <xdr:col>111</xdr:col>
      <xdr:colOff>177800</xdr:colOff>
      <xdr:row>85</xdr:row>
      <xdr:rowOff>87630</xdr:rowOff>
    </xdr:to>
    <xdr:cxnSp macro="">
      <xdr:nvCxnSpPr>
        <xdr:cNvPr id="826" name="直線コネクタ 825">
          <a:extLst>
            <a:ext uri="{FF2B5EF4-FFF2-40B4-BE49-F238E27FC236}">
              <a16:creationId xmlns:a16="http://schemas.microsoft.com/office/drawing/2014/main" id="{29D51B87-62A7-4DAE-B979-1A4B8EB91C06}"/>
            </a:ext>
          </a:extLst>
        </xdr:cNvPr>
        <xdr:cNvCxnSpPr/>
      </xdr:nvCxnSpPr>
      <xdr:spPr>
        <a:xfrm>
          <a:off x="17988280" y="143370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40639</xdr:rowOff>
    </xdr:from>
    <xdr:to>
      <xdr:col>102</xdr:col>
      <xdr:colOff>165100</xdr:colOff>
      <xdr:row>85</xdr:row>
      <xdr:rowOff>142239</xdr:rowOff>
    </xdr:to>
    <xdr:sp macro="" textlink="">
      <xdr:nvSpPr>
        <xdr:cNvPr id="827" name="楕円 826">
          <a:extLst>
            <a:ext uri="{FF2B5EF4-FFF2-40B4-BE49-F238E27FC236}">
              <a16:creationId xmlns:a16="http://schemas.microsoft.com/office/drawing/2014/main" id="{B0615E3D-2E39-4DD7-966A-0E79D71D43A3}"/>
            </a:ext>
          </a:extLst>
        </xdr:cNvPr>
        <xdr:cNvSpPr/>
      </xdr:nvSpPr>
      <xdr:spPr>
        <a:xfrm>
          <a:off x="1716278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87630</xdr:rowOff>
    </xdr:from>
    <xdr:to>
      <xdr:col>107</xdr:col>
      <xdr:colOff>50800</xdr:colOff>
      <xdr:row>85</xdr:row>
      <xdr:rowOff>91439</xdr:rowOff>
    </xdr:to>
    <xdr:cxnSp macro="">
      <xdr:nvCxnSpPr>
        <xdr:cNvPr id="828" name="直線コネクタ 827">
          <a:extLst>
            <a:ext uri="{FF2B5EF4-FFF2-40B4-BE49-F238E27FC236}">
              <a16:creationId xmlns:a16="http://schemas.microsoft.com/office/drawing/2014/main" id="{44F0D7D5-F061-4231-8FC9-AA70DF506C6C}"/>
            </a:ext>
          </a:extLst>
        </xdr:cNvPr>
        <xdr:cNvCxnSpPr/>
      </xdr:nvCxnSpPr>
      <xdr:spPr>
        <a:xfrm flipV="1">
          <a:off x="17213580" y="14337030"/>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40639</xdr:rowOff>
    </xdr:from>
    <xdr:to>
      <xdr:col>98</xdr:col>
      <xdr:colOff>38100</xdr:colOff>
      <xdr:row>85</xdr:row>
      <xdr:rowOff>142239</xdr:rowOff>
    </xdr:to>
    <xdr:sp macro="" textlink="">
      <xdr:nvSpPr>
        <xdr:cNvPr id="829" name="楕円 828">
          <a:extLst>
            <a:ext uri="{FF2B5EF4-FFF2-40B4-BE49-F238E27FC236}">
              <a16:creationId xmlns:a16="http://schemas.microsoft.com/office/drawing/2014/main" id="{7258B4E7-D264-44AF-984B-6BE3BD288693}"/>
            </a:ext>
          </a:extLst>
        </xdr:cNvPr>
        <xdr:cNvSpPr/>
      </xdr:nvSpPr>
      <xdr:spPr>
        <a:xfrm>
          <a:off x="16388080" y="142900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91439</xdr:rowOff>
    </xdr:from>
    <xdr:to>
      <xdr:col>102</xdr:col>
      <xdr:colOff>114300</xdr:colOff>
      <xdr:row>85</xdr:row>
      <xdr:rowOff>91439</xdr:rowOff>
    </xdr:to>
    <xdr:cxnSp macro="">
      <xdr:nvCxnSpPr>
        <xdr:cNvPr id="830" name="直線コネクタ 829">
          <a:extLst>
            <a:ext uri="{FF2B5EF4-FFF2-40B4-BE49-F238E27FC236}">
              <a16:creationId xmlns:a16="http://schemas.microsoft.com/office/drawing/2014/main" id="{25C90B53-74CB-4AE6-BCC6-33D27FC499AA}"/>
            </a:ext>
          </a:extLst>
        </xdr:cNvPr>
        <xdr:cNvCxnSpPr/>
      </xdr:nvCxnSpPr>
      <xdr:spPr>
        <a:xfrm>
          <a:off x="16431260" y="1434083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A229CC7B-B108-4AD8-AFC5-650B1646C835}"/>
            </a:ext>
          </a:extLst>
        </xdr:cNvPr>
        <xdr:cNvSpPr txBox="1"/>
      </xdr:nvSpPr>
      <xdr:spPr>
        <a:xfrm>
          <a:off x="1856112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3AD0259B-C553-4EF9-80FC-534B1F654E7A}"/>
            </a:ext>
          </a:extLst>
        </xdr:cNvPr>
        <xdr:cNvSpPr txBox="1"/>
      </xdr:nvSpPr>
      <xdr:spPr>
        <a:xfrm>
          <a:off x="177762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14873AB3-54A6-4513-9EA8-D09E5E1CFD54}"/>
            </a:ext>
          </a:extLst>
        </xdr:cNvPr>
        <xdr:cNvSpPr txBox="1"/>
      </xdr:nvSpPr>
      <xdr:spPr>
        <a:xfrm>
          <a:off x="170015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A2C2E94B-6AF4-4939-B87E-629A296F0E75}"/>
            </a:ext>
          </a:extLst>
        </xdr:cNvPr>
        <xdr:cNvSpPr txBox="1"/>
      </xdr:nvSpPr>
      <xdr:spPr>
        <a:xfrm>
          <a:off x="16226867" y="1401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129557</xdr:rowOff>
    </xdr:from>
    <xdr:ext cx="469744" cy="259045"/>
    <xdr:sp macro="" textlink="">
      <xdr:nvSpPr>
        <xdr:cNvPr id="835" name="n_1mainValue【消防施設】&#10;一人当たり面積">
          <a:extLst>
            <a:ext uri="{FF2B5EF4-FFF2-40B4-BE49-F238E27FC236}">
              <a16:creationId xmlns:a16="http://schemas.microsoft.com/office/drawing/2014/main" id="{CBFE2640-8C01-4737-A275-DA28E5054358}"/>
            </a:ext>
          </a:extLst>
        </xdr:cNvPr>
        <xdr:cNvSpPr txBox="1"/>
      </xdr:nvSpPr>
      <xdr:spPr>
        <a:xfrm>
          <a:off x="18561127" y="1437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129557</xdr:rowOff>
    </xdr:from>
    <xdr:ext cx="469744" cy="259045"/>
    <xdr:sp macro="" textlink="">
      <xdr:nvSpPr>
        <xdr:cNvPr id="836" name="n_2mainValue【消防施設】&#10;一人当たり面積">
          <a:extLst>
            <a:ext uri="{FF2B5EF4-FFF2-40B4-BE49-F238E27FC236}">
              <a16:creationId xmlns:a16="http://schemas.microsoft.com/office/drawing/2014/main" id="{8381D667-0CDB-4BA8-ADF9-4C3667D63F99}"/>
            </a:ext>
          </a:extLst>
        </xdr:cNvPr>
        <xdr:cNvSpPr txBox="1"/>
      </xdr:nvSpPr>
      <xdr:spPr>
        <a:xfrm>
          <a:off x="17776267" y="1437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133366</xdr:rowOff>
    </xdr:from>
    <xdr:ext cx="469744" cy="259045"/>
    <xdr:sp macro="" textlink="">
      <xdr:nvSpPr>
        <xdr:cNvPr id="837" name="n_3mainValue【消防施設】&#10;一人当たり面積">
          <a:extLst>
            <a:ext uri="{FF2B5EF4-FFF2-40B4-BE49-F238E27FC236}">
              <a16:creationId xmlns:a16="http://schemas.microsoft.com/office/drawing/2014/main" id="{7A24CDA5-4288-4F95-8682-55BF4A31FFE8}"/>
            </a:ext>
          </a:extLst>
        </xdr:cNvPr>
        <xdr:cNvSpPr txBox="1"/>
      </xdr:nvSpPr>
      <xdr:spPr>
        <a:xfrm>
          <a:off x="1700156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133366</xdr:rowOff>
    </xdr:from>
    <xdr:ext cx="469744" cy="259045"/>
    <xdr:sp macro="" textlink="">
      <xdr:nvSpPr>
        <xdr:cNvPr id="838" name="n_4mainValue【消防施設】&#10;一人当たり面積">
          <a:extLst>
            <a:ext uri="{FF2B5EF4-FFF2-40B4-BE49-F238E27FC236}">
              <a16:creationId xmlns:a16="http://schemas.microsoft.com/office/drawing/2014/main" id="{004ACA28-3A83-4A90-A23A-D2CEDBCAFD1D}"/>
            </a:ext>
          </a:extLst>
        </xdr:cNvPr>
        <xdr:cNvSpPr txBox="1"/>
      </xdr:nvSpPr>
      <xdr:spPr>
        <a:xfrm>
          <a:off x="1622686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B12C6FB4-DCE4-4827-AD7D-6F0216F2342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BA9471D8-535B-478C-868C-87631DC8916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9534CC07-5CBA-4746-8675-9899C5B3AB8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E33C0B83-E16F-4FEE-9885-2C4F1A095AB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DB49C0BB-9A52-4066-AAB3-4D83BC183D1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481BD970-180F-4BA8-B704-2C5D851E240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276ACFE5-060B-48E2-B386-314C8D5B2BE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2C1C9F35-43F2-4061-9F41-F432EEA73A9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A60091CE-C681-4F58-82EF-EDF632EAD9A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9531009F-841A-4B59-97D1-EAD7FC8E2FF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857ACA50-BF5B-404A-A459-FFE6B936F36A}"/>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03910854-F3F7-49F0-A100-A95C5B7EE71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EB7C4859-B9A2-4A7B-99FF-9907B97BD11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36E9982D-EE68-47F1-BF4C-BE47009896E4}"/>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DE04212B-4C84-4908-9A7B-40161154A201}"/>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DB5053F2-7271-4B05-8CF0-313AB792BDF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4E3F3C73-279D-47B4-B9C3-4F476042E10B}"/>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A4E77065-F602-432A-BF11-D8004CD610C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DE85A4B9-F79C-4AC0-A5D4-63D232E66089}"/>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21C7FE40-C484-4F1A-9B5C-C96AE3E28F09}"/>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22690D18-4FDB-41ED-8FBB-A5893BA03398}"/>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8E482D83-E313-49D2-91FE-1859617246A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CAF98AC7-2843-45CB-9F87-33C6C3E795C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9C144957-B0B0-4340-B9AC-6EC1CE8AC72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50B3B2CA-D1B7-4E70-B3D0-68332775399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D8F9270D-8F2A-4427-88A3-6C413FA6D18E}"/>
            </a:ext>
          </a:extLst>
        </xdr:cNvPr>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C38CFBBA-D34E-4DE5-9448-73A0B81BE92B}"/>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A8D757E1-74A4-4DB6-B921-1E62FEC7EC7C}"/>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2FBD724F-9F10-49CB-A1B6-5F81E46E86BC}"/>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0807CC6B-E8F1-47FC-9BF0-7D57072A201B}"/>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E43B91AA-614D-4006-83A5-FAA391F329F8}"/>
            </a:ext>
          </a:extLst>
        </xdr:cNvPr>
        <xdr:cNvSpPr txBox="1"/>
      </xdr:nvSpPr>
      <xdr:spPr>
        <a:xfrm>
          <a:off x="14414500" y="17393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39F4C2EB-7021-4F2B-8A31-4F187E477142}"/>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0C8B241A-7732-4584-BBD7-54385E0B336A}"/>
            </a:ext>
          </a:extLst>
        </xdr:cNvPr>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D460ED71-14C7-48EB-903F-241EB5FCD789}"/>
            </a:ext>
          </a:extLst>
        </xdr:cNvPr>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3146C55B-3C23-4A30-9DD6-3DE667A93448}"/>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C4372E01-1864-426D-8DB0-16DD117A9C8C}"/>
            </a:ext>
          </a:extLst>
        </xdr:cNvPr>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724009F4-4C99-4D9C-A3BA-423431B90E7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B6C7621-8D71-4209-BC5A-B2F20B685F0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91E5712B-89E3-4517-B5BA-D1EA49EAD7C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F6C68A7A-36F5-4B84-A206-2D7D0F3B71E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2159C3A-5D9F-4F95-AAA3-97CAF32B666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80" name="楕円 879">
          <a:extLst>
            <a:ext uri="{FF2B5EF4-FFF2-40B4-BE49-F238E27FC236}">
              <a16:creationId xmlns:a16="http://schemas.microsoft.com/office/drawing/2014/main" id="{9F424515-1959-4BD3-8673-C0F87B85DFED}"/>
            </a:ext>
          </a:extLst>
        </xdr:cNvPr>
        <xdr:cNvSpPr/>
      </xdr:nvSpPr>
      <xdr:spPr>
        <a:xfrm>
          <a:off x="14325600" y="1753833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82204</xdr:rowOff>
    </xdr:from>
    <xdr:ext cx="405111" cy="259045"/>
    <xdr:sp macro="" textlink="">
      <xdr:nvSpPr>
        <xdr:cNvPr id="881" name="【庁舎】&#10;有形固定資産減価償却率該当値テキスト">
          <a:extLst>
            <a:ext uri="{FF2B5EF4-FFF2-40B4-BE49-F238E27FC236}">
              <a16:creationId xmlns:a16="http://schemas.microsoft.com/office/drawing/2014/main" id="{C75ED27C-CCA4-4488-8904-F665AC1D7A39}"/>
            </a:ext>
          </a:extLst>
        </xdr:cNvPr>
        <xdr:cNvSpPr txBox="1"/>
      </xdr:nvSpPr>
      <xdr:spPr>
        <a:xfrm>
          <a:off x="14414500" y="1751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116839</xdr:rowOff>
    </xdr:from>
    <xdr:to>
      <xdr:col>81</xdr:col>
      <xdr:colOff>101600</xdr:colOff>
      <xdr:row>105</xdr:row>
      <xdr:rowOff>46989</xdr:rowOff>
    </xdr:to>
    <xdr:sp macro="" textlink="">
      <xdr:nvSpPr>
        <xdr:cNvPr id="882" name="楕円 881">
          <a:extLst>
            <a:ext uri="{FF2B5EF4-FFF2-40B4-BE49-F238E27FC236}">
              <a16:creationId xmlns:a16="http://schemas.microsoft.com/office/drawing/2014/main" id="{175F3379-4B55-4B6A-9FEF-2215FF6A85EA}"/>
            </a:ext>
          </a:extLst>
        </xdr:cNvPr>
        <xdr:cNvSpPr/>
      </xdr:nvSpPr>
      <xdr:spPr>
        <a:xfrm>
          <a:off x="13578840" y="17551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154577</xdr:rowOff>
    </xdr:from>
    <xdr:to>
      <xdr:col>85</xdr:col>
      <xdr:colOff>127000</xdr:colOff>
      <xdr:row>104</xdr:row>
      <xdr:rowOff>167639</xdr:rowOff>
    </xdr:to>
    <xdr:cxnSp macro="">
      <xdr:nvCxnSpPr>
        <xdr:cNvPr id="883" name="直線コネクタ 882">
          <a:extLst>
            <a:ext uri="{FF2B5EF4-FFF2-40B4-BE49-F238E27FC236}">
              <a16:creationId xmlns:a16="http://schemas.microsoft.com/office/drawing/2014/main" id="{B60A8D1C-7D30-43C8-8944-8A154DB34EA8}"/>
            </a:ext>
          </a:extLst>
        </xdr:cNvPr>
        <xdr:cNvCxnSpPr/>
      </xdr:nvCxnSpPr>
      <xdr:spPr>
        <a:xfrm flipV="1">
          <a:off x="13629640" y="17589137"/>
          <a:ext cx="74676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97245</xdr:rowOff>
    </xdr:from>
    <xdr:to>
      <xdr:col>76</xdr:col>
      <xdr:colOff>165100</xdr:colOff>
      <xdr:row>105</xdr:row>
      <xdr:rowOff>27395</xdr:rowOff>
    </xdr:to>
    <xdr:sp macro="" textlink="">
      <xdr:nvSpPr>
        <xdr:cNvPr id="884" name="楕円 883">
          <a:extLst>
            <a:ext uri="{FF2B5EF4-FFF2-40B4-BE49-F238E27FC236}">
              <a16:creationId xmlns:a16="http://schemas.microsoft.com/office/drawing/2014/main" id="{4C6D9332-ACD4-45D2-B426-83B4B910A28D}"/>
            </a:ext>
          </a:extLst>
        </xdr:cNvPr>
        <xdr:cNvSpPr/>
      </xdr:nvSpPr>
      <xdr:spPr>
        <a:xfrm>
          <a:off x="12804140" y="17531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148045</xdr:rowOff>
    </xdr:from>
    <xdr:to>
      <xdr:col>81</xdr:col>
      <xdr:colOff>50800</xdr:colOff>
      <xdr:row>104</xdr:row>
      <xdr:rowOff>167639</xdr:rowOff>
    </xdr:to>
    <xdr:cxnSp macro="">
      <xdr:nvCxnSpPr>
        <xdr:cNvPr id="885" name="直線コネクタ 884">
          <a:extLst>
            <a:ext uri="{FF2B5EF4-FFF2-40B4-BE49-F238E27FC236}">
              <a16:creationId xmlns:a16="http://schemas.microsoft.com/office/drawing/2014/main" id="{4C8337B2-24FB-4138-A748-8D057EE79AEF}"/>
            </a:ext>
          </a:extLst>
        </xdr:cNvPr>
        <xdr:cNvCxnSpPr/>
      </xdr:nvCxnSpPr>
      <xdr:spPr>
        <a:xfrm>
          <a:off x="12854940" y="17582605"/>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25400</xdr:rowOff>
    </xdr:from>
    <xdr:to>
      <xdr:col>72</xdr:col>
      <xdr:colOff>38100</xdr:colOff>
      <xdr:row>105</xdr:row>
      <xdr:rowOff>127000</xdr:rowOff>
    </xdr:to>
    <xdr:sp macro="" textlink="">
      <xdr:nvSpPr>
        <xdr:cNvPr id="886" name="楕円 885">
          <a:extLst>
            <a:ext uri="{FF2B5EF4-FFF2-40B4-BE49-F238E27FC236}">
              <a16:creationId xmlns:a16="http://schemas.microsoft.com/office/drawing/2014/main" id="{3E776DB4-6742-4CAA-9C05-B25685643573}"/>
            </a:ext>
          </a:extLst>
        </xdr:cNvPr>
        <xdr:cNvSpPr/>
      </xdr:nvSpPr>
      <xdr:spPr>
        <a:xfrm>
          <a:off x="12029440" y="176276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148045</xdr:rowOff>
    </xdr:from>
    <xdr:to>
      <xdr:col>76</xdr:col>
      <xdr:colOff>114300</xdr:colOff>
      <xdr:row>105</xdr:row>
      <xdr:rowOff>76200</xdr:rowOff>
    </xdr:to>
    <xdr:cxnSp macro="">
      <xdr:nvCxnSpPr>
        <xdr:cNvPr id="887" name="直線コネクタ 886">
          <a:extLst>
            <a:ext uri="{FF2B5EF4-FFF2-40B4-BE49-F238E27FC236}">
              <a16:creationId xmlns:a16="http://schemas.microsoft.com/office/drawing/2014/main" id="{1D71CD0D-76B6-4FAE-9DD1-EFB7F0A6D11F}"/>
            </a:ext>
          </a:extLst>
        </xdr:cNvPr>
        <xdr:cNvCxnSpPr/>
      </xdr:nvCxnSpPr>
      <xdr:spPr>
        <a:xfrm flipV="1">
          <a:off x="12072620" y="17582605"/>
          <a:ext cx="782320" cy="9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61323</xdr:rowOff>
    </xdr:from>
    <xdr:to>
      <xdr:col>67</xdr:col>
      <xdr:colOff>101600</xdr:colOff>
      <xdr:row>105</xdr:row>
      <xdr:rowOff>162923</xdr:rowOff>
    </xdr:to>
    <xdr:sp macro="" textlink="">
      <xdr:nvSpPr>
        <xdr:cNvPr id="888" name="楕円 887">
          <a:extLst>
            <a:ext uri="{FF2B5EF4-FFF2-40B4-BE49-F238E27FC236}">
              <a16:creationId xmlns:a16="http://schemas.microsoft.com/office/drawing/2014/main" id="{C415BD83-3AB0-4809-A0BE-B84C2BE125F3}"/>
            </a:ext>
          </a:extLst>
        </xdr:cNvPr>
        <xdr:cNvSpPr/>
      </xdr:nvSpPr>
      <xdr:spPr>
        <a:xfrm>
          <a:off x="11231880" y="176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76200</xdr:rowOff>
    </xdr:from>
    <xdr:to>
      <xdr:col>71</xdr:col>
      <xdr:colOff>177800</xdr:colOff>
      <xdr:row>105</xdr:row>
      <xdr:rowOff>112123</xdr:rowOff>
    </xdr:to>
    <xdr:cxnSp macro="">
      <xdr:nvCxnSpPr>
        <xdr:cNvPr id="889" name="直線コネクタ 888">
          <a:extLst>
            <a:ext uri="{FF2B5EF4-FFF2-40B4-BE49-F238E27FC236}">
              <a16:creationId xmlns:a16="http://schemas.microsoft.com/office/drawing/2014/main" id="{F0928C77-9BA5-484A-AD66-74C1086FAC39}"/>
            </a:ext>
          </a:extLst>
        </xdr:cNvPr>
        <xdr:cNvCxnSpPr/>
      </xdr:nvCxnSpPr>
      <xdr:spPr>
        <a:xfrm flipV="1">
          <a:off x="11282680" y="17678400"/>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AAD457EA-EDB5-4D0E-9450-FE93F2F59BD5}"/>
            </a:ext>
          </a:extLst>
        </xdr:cNvPr>
        <xdr:cNvSpPr txBox="1"/>
      </xdr:nvSpPr>
      <xdr:spPr>
        <a:xfrm>
          <a:off x="1343724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93D1B1F4-12D3-42FD-AB24-339FDA3C408F}"/>
            </a:ext>
          </a:extLst>
        </xdr:cNvPr>
        <xdr:cNvSpPr txBox="1"/>
      </xdr:nvSpPr>
      <xdr:spPr>
        <a:xfrm>
          <a:off x="1267524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779E61AB-3C4E-45B1-AC49-A38D0D80582C}"/>
            </a:ext>
          </a:extLst>
        </xdr:cNvPr>
        <xdr:cNvSpPr txBox="1"/>
      </xdr:nvSpPr>
      <xdr:spPr>
        <a:xfrm>
          <a:off x="119005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9DCF62B4-12D9-4C72-A104-D2BE58AFB864}"/>
            </a:ext>
          </a:extLst>
        </xdr:cNvPr>
        <xdr:cNvSpPr txBox="1"/>
      </xdr:nvSpPr>
      <xdr:spPr>
        <a:xfrm>
          <a:off x="11102984" y="1724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38116</xdr:rowOff>
    </xdr:from>
    <xdr:ext cx="405111" cy="259045"/>
    <xdr:sp macro="" textlink="">
      <xdr:nvSpPr>
        <xdr:cNvPr id="894" name="n_1mainValue【庁舎】&#10;有形固定資産減価償却率">
          <a:extLst>
            <a:ext uri="{FF2B5EF4-FFF2-40B4-BE49-F238E27FC236}">
              <a16:creationId xmlns:a16="http://schemas.microsoft.com/office/drawing/2014/main" id="{ADDBBD1F-ED09-49FC-B292-033EE5AA6BAB}"/>
            </a:ext>
          </a:extLst>
        </xdr:cNvPr>
        <xdr:cNvSpPr txBox="1"/>
      </xdr:nvSpPr>
      <xdr:spPr>
        <a:xfrm>
          <a:off x="13437244" y="1764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18522</xdr:rowOff>
    </xdr:from>
    <xdr:ext cx="405111" cy="259045"/>
    <xdr:sp macro="" textlink="">
      <xdr:nvSpPr>
        <xdr:cNvPr id="895" name="n_2mainValue【庁舎】&#10;有形固定資産減価償却率">
          <a:extLst>
            <a:ext uri="{FF2B5EF4-FFF2-40B4-BE49-F238E27FC236}">
              <a16:creationId xmlns:a16="http://schemas.microsoft.com/office/drawing/2014/main" id="{96BD7D85-722B-4C37-852C-61079840664E}"/>
            </a:ext>
          </a:extLst>
        </xdr:cNvPr>
        <xdr:cNvSpPr txBox="1"/>
      </xdr:nvSpPr>
      <xdr:spPr>
        <a:xfrm>
          <a:off x="12675244" y="1762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118127</xdr:rowOff>
    </xdr:from>
    <xdr:ext cx="405111" cy="259045"/>
    <xdr:sp macro="" textlink="">
      <xdr:nvSpPr>
        <xdr:cNvPr id="896" name="n_3mainValue【庁舎】&#10;有形固定資産減価償却率">
          <a:extLst>
            <a:ext uri="{FF2B5EF4-FFF2-40B4-BE49-F238E27FC236}">
              <a16:creationId xmlns:a16="http://schemas.microsoft.com/office/drawing/2014/main" id="{181D99A4-EF43-4615-AEDE-0F11C46923F3}"/>
            </a:ext>
          </a:extLst>
        </xdr:cNvPr>
        <xdr:cNvSpPr txBox="1"/>
      </xdr:nvSpPr>
      <xdr:spPr>
        <a:xfrm>
          <a:off x="1190054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154050</xdr:rowOff>
    </xdr:from>
    <xdr:ext cx="405111" cy="259045"/>
    <xdr:sp macro="" textlink="">
      <xdr:nvSpPr>
        <xdr:cNvPr id="897" name="n_4mainValue【庁舎】&#10;有形固定資産減価償却率">
          <a:extLst>
            <a:ext uri="{FF2B5EF4-FFF2-40B4-BE49-F238E27FC236}">
              <a16:creationId xmlns:a16="http://schemas.microsoft.com/office/drawing/2014/main" id="{F84F0778-F4D4-4BB5-8F2D-64A03140A4D8}"/>
            </a:ext>
          </a:extLst>
        </xdr:cNvPr>
        <xdr:cNvSpPr txBox="1"/>
      </xdr:nvSpPr>
      <xdr:spPr>
        <a:xfrm>
          <a:off x="11102984" y="17756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F9D18BC4-A658-42EC-87D4-CA0C0738448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1B099D93-BDE3-45C8-89E0-84670242872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BD8AC9F2-0366-445E-B6DE-34E680815F1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52A30E41-744E-4092-A345-E657B1F3381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D2959A7A-1177-4D0F-BB63-C0136D998EE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B7249913-9317-4072-9291-F873953D6F75}"/>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2AE80CFB-52D1-4173-A6AD-8AE30BD6E20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9FDD62DC-FB42-4066-8BAC-D2B645F629E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5D54C0B6-A547-4669-A108-B0875047277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23434BF2-1232-4B57-9BD1-8AEDEED2760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8C148CDE-841E-4D54-814A-597F16711558}"/>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64122B57-EE6E-4C51-8EA3-D72C430B94FC}"/>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1E81B895-9754-4732-BA67-741A69B1BD1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5E3853A8-8C6A-4381-9DAD-9FF3B7028ECB}"/>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84661625-DCFF-415C-86B2-7018DF71131E}"/>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D35F0289-25E3-408C-AACA-43787A032D33}"/>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87173E55-F263-4B34-9E9E-8EDD4155D9DC}"/>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4C9A6BBF-C18D-4BA6-B371-CD6477EAB32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2A47B836-E132-4823-88BA-84A89057F87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8289120D-D070-4EA8-A291-3E1A0B542A0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0061795E-9C35-4D9B-A3EC-C067D31072C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079F6363-3C26-46FD-BAAA-FFA22B05C9C0}"/>
            </a:ext>
          </a:extLst>
        </xdr:cNvPr>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80B004B9-8AC5-4D0D-ABF3-FF7D544AC3EC}"/>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265AE570-AEA2-4C27-B2CD-3A6923AD7DEF}"/>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9EE2EB66-811F-413A-B39C-C5B4DF411052}"/>
            </a:ext>
          </a:extLst>
        </xdr:cNvPr>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64E6C382-B30C-4CDD-A714-A2DF77AFD412}"/>
            </a:ext>
          </a:extLst>
        </xdr:cNvPr>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1C079145-0580-487C-A3F7-A7D6F42EBBBF}"/>
            </a:ext>
          </a:extLst>
        </xdr:cNvPr>
        <xdr:cNvSpPr txBox="1"/>
      </xdr:nvSpPr>
      <xdr:spPr>
        <a:xfrm>
          <a:off x="19547840" y="17259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F3BD05FA-3A45-4F9C-9A48-ED3E8CD19BBB}"/>
            </a:ext>
          </a:extLst>
        </xdr:cNvPr>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52225D4C-DF38-40D9-B08E-147E5FC0BE3E}"/>
            </a:ext>
          </a:extLst>
        </xdr:cNvPr>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FC90AB2E-D129-4F50-A6DF-C5610366AABF}"/>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18E96472-4AC9-484C-9D4A-3A807A2CD3B3}"/>
            </a:ext>
          </a:extLst>
        </xdr:cNvPr>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33E7AC22-A167-407F-BCFC-8B4B014808B1}"/>
            </a:ext>
          </a:extLst>
        </xdr:cNvPr>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C4F4B2C2-279B-465F-8D4E-D0CA9A77D75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637FBC0C-6721-4C6B-848F-B69F1B42DC2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50EA8953-26F0-400E-ACA8-CC25E215D93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79922FC5-4A66-4C20-89C4-75099050C2D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59E288B4-6946-481C-93CB-6FA30B3D1D3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109982</xdr:rowOff>
    </xdr:from>
    <xdr:to>
      <xdr:col>116</xdr:col>
      <xdr:colOff>114300</xdr:colOff>
      <xdr:row>106</xdr:row>
      <xdr:rowOff>40132</xdr:rowOff>
    </xdr:to>
    <xdr:sp macro="" textlink="">
      <xdr:nvSpPr>
        <xdr:cNvPr id="935" name="楕円 934">
          <a:extLst>
            <a:ext uri="{FF2B5EF4-FFF2-40B4-BE49-F238E27FC236}">
              <a16:creationId xmlns:a16="http://schemas.microsoft.com/office/drawing/2014/main" id="{FD60FBF9-D74D-43D6-804A-65C264A4C15C}"/>
            </a:ext>
          </a:extLst>
        </xdr:cNvPr>
        <xdr:cNvSpPr/>
      </xdr:nvSpPr>
      <xdr:spPr>
        <a:xfrm>
          <a:off x="19458940" y="177121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88409</xdr:rowOff>
    </xdr:from>
    <xdr:ext cx="469744" cy="259045"/>
    <xdr:sp macro="" textlink="">
      <xdr:nvSpPr>
        <xdr:cNvPr id="936" name="【庁舎】&#10;一人当たり面積該当値テキスト">
          <a:extLst>
            <a:ext uri="{FF2B5EF4-FFF2-40B4-BE49-F238E27FC236}">
              <a16:creationId xmlns:a16="http://schemas.microsoft.com/office/drawing/2014/main" id="{6C30BCD9-25A1-460A-A148-F5DD2EC632DA}"/>
            </a:ext>
          </a:extLst>
        </xdr:cNvPr>
        <xdr:cNvSpPr txBox="1"/>
      </xdr:nvSpPr>
      <xdr:spPr>
        <a:xfrm>
          <a:off x="19547840" y="1769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109982</xdr:rowOff>
    </xdr:from>
    <xdr:to>
      <xdr:col>112</xdr:col>
      <xdr:colOff>38100</xdr:colOff>
      <xdr:row>106</xdr:row>
      <xdr:rowOff>40132</xdr:rowOff>
    </xdr:to>
    <xdr:sp macro="" textlink="">
      <xdr:nvSpPr>
        <xdr:cNvPr id="937" name="楕円 936">
          <a:extLst>
            <a:ext uri="{FF2B5EF4-FFF2-40B4-BE49-F238E27FC236}">
              <a16:creationId xmlns:a16="http://schemas.microsoft.com/office/drawing/2014/main" id="{42C48D07-BE7F-4CFC-91AF-BA01BF1E8175}"/>
            </a:ext>
          </a:extLst>
        </xdr:cNvPr>
        <xdr:cNvSpPr/>
      </xdr:nvSpPr>
      <xdr:spPr>
        <a:xfrm>
          <a:off x="18735040" y="177121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160782</xdr:rowOff>
    </xdr:from>
    <xdr:to>
      <xdr:col>116</xdr:col>
      <xdr:colOff>63500</xdr:colOff>
      <xdr:row>105</xdr:row>
      <xdr:rowOff>160782</xdr:rowOff>
    </xdr:to>
    <xdr:cxnSp macro="">
      <xdr:nvCxnSpPr>
        <xdr:cNvPr id="938" name="直線コネクタ 937">
          <a:extLst>
            <a:ext uri="{FF2B5EF4-FFF2-40B4-BE49-F238E27FC236}">
              <a16:creationId xmlns:a16="http://schemas.microsoft.com/office/drawing/2014/main" id="{97B13925-1222-4FD7-A5C4-0974050D1194}"/>
            </a:ext>
          </a:extLst>
        </xdr:cNvPr>
        <xdr:cNvCxnSpPr/>
      </xdr:nvCxnSpPr>
      <xdr:spPr>
        <a:xfrm>
          <a:off x="18778220" y="1776298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114554</xdr:rowOff>
    </xdr:from>
    <xdr:to>
      <xdr:col>107</xdr:col>
      <xdr:colOff>101600</xdr:colOff>
      <xdr:row>106</xdr:row>
      <xdr:rowOff>44704</xdr:rowOff>
    </xdr:to>
    <xdr:sp macro="" textlink="">
      <xdr:nvSpPr>
        <xdr:cNvPr id="939" name="楕円 938">
          <a:extLst>
            <a:ext uri="{FF2B5EF4-FFF2-40B4-BE49-F238E27FC236}">
              <a16:creationId xmlns:a16="http://schemas.microsoft.com/office/drawing/2014/main" id="{7010035F-168B-4624-BDBC-E7DA69C1CA4A}"/>
            </a:ext>
          </a:extLst>
        </xdr:cNvPr>
        <xdr:cNvSpPr/>
      </xdr:nvSpPr>
      <xdr:spPr>
        <a:xfrm>
          <a:off x="17937480" y="17716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160782</xdr:rowOff>
    </xdr:from>
    <xdr:to>
      <xdr:col>111</xdr:col>
      <xdr:colOff>177800</xdr:colOff>
      <xdr:row>105</xdr:row>
      <xdr:rowOff>165354</xdr:rowOff>
    </xdr:to>
    <xdr:cxnSp macro="">
      <xdr:nvCxnSpPr>
        <xdr:cNvPr id="940" name="直線コネクタ 939">
          <a:extLst>
            <a:ext uri="{FF2B5EF4-FFF2-40B4-BE49-F238E27FC236}">
              <a16:creationId xmlns:a16="http://schemas.microsoft.com/office/drawing/2014/main" id="{665985BD-03D7-4F3E-B791-C2D4552420C0}"/>
            </a:ext>
          </a:extLst>
        </xdr:cNvPr>
        <xdr:cNvCxnSpPr/>
      </xdr:nvCxnSpPr>
      <xdr:spPr>
        <a:xfrm flipV="1">
          <a:off x="17988280" y="1776298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114554</xdr:rowOff>
    </xdr:from>
    <xdr:to>
      <xdr:col>102</xdr:col>
      <xdr:colOff>165100</xdr:colOff>
      <xdr:row>106</xdr:row>
      <xdr:rowOff>44704</xdr:rowOff>
    </xdr:to>
    <xdr:sp macro="" textlink="">
      <xdr:nvSpPr>
        <xdr:cNvPr id="941" name="楕円 940">
          <a:extLst>
            <a:ext uri="{FF2B5EF4-FFF2-40B4-BE49-F238E27FC236}">
              <a16:creationId xmlns:a16="http://schemas.microsoft.com/office/drawing/2014/main" id="{414E6250-1674-4244-8020-DB4A9AF4ED7D}"/>
            </a:ext>
          </a:extLst>
        </xdr:cNvPr>
        <xdr:cNvSpPr/>
      </xdr:nvSpPr>
      <xdr:spPr>
        <a:xfrm>
          <a:off x="17162780" y="17716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165354</xdr:rowOff>
    </xdr:from>
    <xdr:to>
      <xdr:col>107</xdr:col>
      <xdr:colOff>50800</xdr:colOff>
      <xdr:row>105</xdr:row>
      <xdr:rowOff>165354</xdr:rowOff>
    </xdr:to>
    <xdr:cxnSp macro="">
      <xdr:nvCxnSpPr>
        <xdr:cNvPr id="942" name="直線コネクタ 941">
          <a:extLst>
            <a:ext uri="{FF2B5EF4-FFF2-40B4-BE49-F238E27FC236}">
              <a16:creationId xmlns:a16="http://schemas.microsoft.com/office/drawing/2014/main" id="{3E00816C-AB2E-4AF4-B40C-628D09D3CA34}"/>
            </a:ext>
          </a:extLst>
        </xdr:cNvPr>
        <xdr:cNvCxnSpPr/>
      </xdr:nvCxnSpPr>
      <xdr:spPr>
        <a:xfrm>
          <a:off x="17213580" y="1776755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943" name="楕円 942">
          <a:extLst>
            <a:ext uri="{FF2B5EF4-FFF2-40B4-BE49-F238E27FC236}">
              <a16:creationId xmlns:a16="http://schemas.microsoft.com/office/drawing/2014/main" id="{25B5ED79-BD73-4280-AD97-76F56A81BEE0}"/>
            </a:ext>
          </a:extLst>
        </xdr:cNvPr>
        <xdr:cNvSpPr/>
      </xdr:nvSpPr>
      <xdr:spPr>
        <a:xfrm>
          <a:off x="16388080" y="17730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165354</xdr:rowOff>
    </xdr:from>
    <xdr:to>
      <xdr:col>102</xdr:col>
      <xdr:colOff>114300</xdr:colOff>
      <xdr:row>106</xdr:row>
      <xdr:rowOff>7620</xdr:rowOff>
    </xdr:to>
    <xdr:cxnSp macro="">
      <xdr:nvCxnSpPr>
        <xdr:cNvPr id="944" name="直線コネクタ 943">
          <a:extLst>
            <a:ext uri="{FF2B5EF4-FFF2-40B4-BE49-F238E27FC236}">
              <a16:creationId xmlns:a16="http://schemas.microsoft.com/office/drawing/2014/main" id="{1C6631C8-50A9-4036-8129-FFBE87BCAC59}"/>
            </a:ext>
          </a:extLst>
        </xdr:cNvPr>
        <xdr:cNvCxnSpPr/>
      </xdr:nvCxnSpPr>
      <xdr:spPr>
        <a:xfrm flipV="1">
          <a:off x="16431260" y="17767554"/>
          <a:ext cx="78232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E4D98CAA-F9CC-4D6A-A14F-525C2248D75F}"/>
            </a:ext>
          </a:extLst>
        </xdr:cNvPr>
        <xdr:cNvSpPr txBox="1"/>
      </xdr:nvSpPr>
      <xdr:spPr>
        <a:xfrm>
          <a:off x="18561127" y="1718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25CDFDC0-AD76-4995-9FBF-111F9E897C5B}"/>
            </a:ext>
          </a:extLst>
        </xdr:cNvPr>
        <xdr:cNvSpPr txBox="1"/>
      </xdr:nvSpPr>
      <xdr:spPr>
        <a:xfrm>
          <a:off x="177762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46D92A34-54F0-49D2-A79C-6EBB4BEDD7A1}"/>
            </a:ext>
          </a:extLst>
        </xdr:cNvPr>
        <xdr:cNvSpPr txBox="1"/>
      </xdr:nvSpPr>
      <xdr:spPr>
        <a:xfrm>
          <a:off x="170015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a:extLst>
            <a:ext uri="{FF2B5EF4-FFF2-40B4-BE49-F238E27FC236}">
              <a16:creationId xmlns:a16="http://schemas.microsoft.com/office/drawing/2014/main" id="{84449C82-AAB7-42BB-8BAC-A2F6FEB8394F}"/>
            </a:ext>
          </a:extLst>
        </xdr:cNvPr>
        <xdr:cNvSpPr txBox="1"/>
      </xdr:nvSpPr>
      <xdr:spPr>
        <a:xfrm>
          <a:off x="16226867" y="1720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31259</xdr:rowOff>
    </xdr:from>
    <xdr:ext cx="469744" cy="259045"/>
    <xdr:sp macro="" textlink="">
      <xdr:nvSpPr>
        <xdr:cNvPr id="949" name="n_1mainValue【庁舎】&#10;一人当たり面積">
          <a:extLst>
            <a:ext uri="{FF2B5EF4-FFF2-40B4-BE49-F238E27FC236}">
              <a16:creationId xmlns:a16="http://schemas.microsoft.com/office/drawing/2014/main" id="{DB719440-02BB-4B1D-B906-06910AEF7B18}"/>
            </a:ext>
          </a:extLst>
        </xdr:cNvPr>
        <xdr:cNvSpPr txBox="1"/>
      </xdr:nvSpPr>
      <xdr:spPr>
        <a:xfrm>
          <a:off x="18561127" y="1780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35831</xdr:rowOff>
    </xdr:from>
    <xdr:ext cx="469744" cy="259045"/>
    <xdr:sp macro="" textlink="">
      <xdr:nvSpPr>
        <xdr:cNvPr id="950" name="n_2mainValue【庁舎】&#10;一人当たり面積">
          <a:extLst>
            <a:ext uri="{FF2B5EF4-FFF2-40B4-BE49-F238E27FC236}">
              <a16:creationId xmlns:a16="http://schemas.microsoft.com/office/drawing/2014/main" id="{0479B76D-3DDD-42A7-97AD-D9183C18B526}"/>
            </a:ext>
          </a:extLst>
        </xdr:cNvPr>
        <xdr:cNvSpPr txBox="1"/>
      </xdr:nvSpPr>
      <xdr:spPr>
        <a:xfrm>
          <a:off x="17776267" y="1780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35831</xdr:rowOff>
    </xdr:from>
    <xdr:ext cx="469744" cy="259045"/>
    <xdr:sp macro="" textlink="">
      <xdr:nvSpPr>
        <xdr:cNvPr id="951" name="n_3mainValue【庁舎】&#10;一人当たり面積">
          <a:extLst>
            <a:ext uri="{FF2B5EF4-FFF2-40B4-BE49-F238E27FC236}">
              <a16:creationId xmlns:a16="http://schemas.microsoft.com/office/drawing/2014/main" id="{76CCA30A-3809-4742-9F2C-2AE10FC2B132}"/>
            </a:ext>
          </a:extLst>
        </xdr:cNvPr>
        <xdr:cNvSpPr txBox="1"/>
      </xdr:nvSpPr>
      <xdr:spPr>
        <a:xfrm>
          <a:off x="17001567" y="1780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49547</xdr:rowOff>
    </xdr:from>
    <xdr:ext cx="469744" cy="259045"/>
    <xdr:sp macro="" textlink="">
      <xdr:nvSpPr>
        <xdr:cNvPr id="952" name="n_4mainValue【庁舎】&#10;一人当たり面積">
          <a:extLst>
            <a:ext uri="{FF2B5EF4-FFF2-40B4-BE49-F238E27FC236}">
              <a16:creationId xmlns:a16="http://schemas.microsoft.com/office/drawing/2014/main" id="{CDA74300-A690-4F0C-83F4-806F2963A067}"/>
            </a:ext>
          </a:extLst>
        </xdr:cNvPr>
        <xdr:cNvSpPr txBox="1"/>
      </xdr:nvSpPr>
      <xdr:spPr>
        <a:xfrm>
          <a:off x="16226867" y="1781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4F38A685-FA6C-4DC2-8924-162030DA844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70B6903C-9B6A-4E40-A834-8CF2B453DF6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7F97B3BB-B344-42C8-804F-9CA5DD76465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一般廃棄物処理施設の有形固定資産減価償却率については、既存の施設を廃止し、今後新しい処理施設を整備する予定であり整備後は減少が見込まれる。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庁舎の有形固定資産減価償却率については、空調設備改修工事等の実施により前年度と比較して減少した。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福祉施設の有形固定資産減価償却率については、昨年度に引き続き市内老人福祉センターの大規模改修工事等の実施により減少傾向にある。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全般的に、市内の公共施設については、個別施設計画に基づく長寿命化改修工事を実施しており、今後も計画的な老朽化対策を進めていく。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0.8" zeroHeight="1"/>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c r="B2" s="164" t="s">
        <v>77</v>
      </c>
      <c r="C2" s="164"/>
      <c r="D2" s="165"/>
    </row>
    <row r="3" spans="1:119" ht="18.75" customHeight="1" thickBot="1">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66711446</v>
      </c>
      <c r="BO4" s="462"/>
      <c r="BP4" s="462"/>
      <c r="BQ4" s="462"/>
      <c r="BR4" s="462"/>
      <c r="BS4" s="462"/>
      <c r="BT4" s="462"/>
      <c r="BU4" s="463"/>
      <c r="BV4" s="461">
        <v>63716386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17.5</v>
      </c>
      <c r="CU4" s="602"/>
      <c r="CV4" s="602"/>
      <c r="CW4" s="602"/>
      <c r="CX4" s="602"/>
      <c r="CY4" s="602"/>
      <c r="CZ4" s="602"/>
      <c r="DA4" s="603"/>
      <c r="DB4" s="601">
        <v>15.1</v>
      </c>
      <c r="DC4" s="602"/>
      <c r="DD4" s="602"/>
      <c r="DE4" s="602"/>
      <c r="DF4" s="602"/>
      <c r="DG4" s="602"/>
      <c r="DH4" s="602"/>
      <c r="DI4" s="603"/>
    </row>
    <row r="5" spans="1:119" ht="18.75" customHeight="1">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61340648</v>
      </c>
      <c r="BO5" s="433"/>
      <c r="BP5" s="433"/>
      <c r="BQ5" s="433"/>
      <c r="BR5" s="433"/>
      <c r="BS5" s="433"/>
      <c r="BT5" s="433"/>
      <c r="BU5" s="434"/>
      <c r="BV5" s="432">
        <v>58894048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100.7</v>
      </c>
      <c r="CU5" s="430"/>
      <c r="CV5" s="430"/>
      <c r="CW5" s="430"/>
      <c r="CX5" s="430"/>
      <c r="CY5" s="430"/>
      <c r="CZ5" s="430"/>
      <c r="DA5" s="431"/>
      <c r="DB5" s="429">
        <v>97.7</v>
      </c>
      <c r="DC5" s="430"/>
      <c r="DD5" s="430"/>
      <c r="DE5" s="430"/>
      <c r="DF5" s="430"/>
      <c r="DG5" s="430"/>
      <c r="DH5" s="430"/>
      <c r="DI5" s="431"/>
    </row>
    <row r="6" spans="1:119" ht="18.75" customHeight="1">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5370798</v>
      </c>
      <c r="BO6" s="433"/>
      <c r="BP6" s="433"/>
      <c r="BQ6" s="433"/>
      <c r="BR6" s="433"/>
      <c r="BS6" s="433"/>
      <c r="BT6" s="433"/>
      <c r="BU6" s="434"/>
      <c r="BV6" s="432">
        <v>4822338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101</v>
      </c>
      <c r="CU6" s="576"/>
      <c r="CV6" s="576"/>
      <c r="CW6" s="576"/>
      <c r="CX6" s="576"/>
      <c r="CY6" s="576"/>
      <c r="CZ6" s="576"/>
      <c r="DA6" s="577"/>
      <c r="DB6" s="575">
        <v>98.4</v>
      </c>
      <c r="DC6" s="576"/>
      <c r="DD6" s="576"/>
      <c r="DE6" s="576"/>
      <c r="DF6" s="576"/>
      <c r="DG6" s="576"/>
      <c r="DH6" s="576"/>
      <c r="DI6" s="577"/>
    </row>
    <row r="7" spans="1:119" ht="18.75" customHeight="1">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232182</v>
      </c>
      <c r="BO7" s="433"/>
      <c r="BP7" s="433"/>
      <c r="BQ7" s="433"/>
      <c r="BR7" s="433"/>
      <c r="BS7" s="433"/>
      <c r="BT7" s="433"/>
      <c r="BU7" s="434"/>
      <c r="BV7" s="432">
        <v>466744</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29445212</v>
      </c>
      <c r="CU7" s="433"/>
      <c r="CV7" s="433"/>
      <c r="CW7" s="433"/>
      <c r="CX7" s="433"/>
      <c r="CY7" s="433"/>
      <c r="CZ7" s="433"/>
      <c r="DA7" s="434"/>
      <c r="DB7" s="432">
        <v>28919244</v>
      </c>
      <c r="DC7" s="433"/>
      <c r="DD7" s="433"/>
      <c r="DE7" s="433"/>
      <c r="DF7" s="433"/>
      <c r="DG7" s="433"/>
      <c r="DH7" s="433"/>
      <c r="DI7" s="434"/>
    </row>
    <row r="8" spans="1:119" ht="18.75" customHeight="1" thickBot="1">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5138616</v>
      </c>
      <c r="BO8" s="433"/>
      <c r="BP8" s="433"/>
      <c r="BQ8" s="433"/>
      <c r="BR8" s="433"/>
      <c r="BS8" s="433"/>
      <c r="BT8" s="433"/>
      <c r="BU8" s="434"/>
      <c r="BV8" s="432">
        <v>4355594</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0.9</v>
      </c>
      <c r="CU8" s="536"/>
      <c r="CV8" s="536"/>
      <c r="CW8" s="536"/>
      <c r="CX8" s="536"/>
      <c r="CY8" s="536"/>
      <c r="CZ8" s="536"/>
      <c r="DA8" s="537"/>
      <c r="DB8" s="535">
        <v>0.91</v>
      </c>
      <c r="DC8" s="536"/>
      <c r="DD8" s="536"/>
      <c r="DE8" s="536"/>
      <c r="DF8" s="536"/>
      <c r="DG8" s="536"/>
      <c r="DH8" s="536"/>
      <c r="DI8" s="537"/>
    </row>
    <row r="9" spans="1:119" ht="18.75" customHeight="1" thickBot="1">
      <c r="A9" s="163"/>
      <c r="B9" s="564" t="s">
        <v>107</v>
      </c>
      <c r="C9" s="565"/>
      <c r="D9" s="565"/>
      <c r="E9" s="565"/>
      <c r="F9" s="565"/>
      <c r="G9" s="565"/>
      <c r="H9" s="565"/>
      <c r="I9" s="565"/>
      <c r="J9" s="565"/>
      <c r="K9" s="483"/>
      <c r="L9" s="566" t="s">
        <v>108</v>
      </c>
      <c r="M9" s="567"/>
      <c r="N9" s="567"/>
      <c r="O9" s="567"/>
      <c r="P9" s="567"/>
      <c r="Q9" s="568"/>
      <c r="R9" s="569">
        <v>142145</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783022</v>
      </c>
      <c r="BO9" s="433"/>
      <c r="BP9" s="433"/>
      <c r="BQ9" s="433"/>
      <c r="BR9" s="433"/>
      <c r="BS9" s="433"/>
      <c r="BT9" s="433"/>
      <c r="BU9" s="434"/>
      <c r="BV9" s="432">
        <v>238135</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10.7</v>
      </c>
      <c r="CU9" s="430"/>
      <c r="CV9" s="430"/>
      <c r="CW9" s="430"/>
      <c r="CX9" s="430"/>
      <c r="CY9" s="430"/>
      <c r="CZ9" s="430"/>
      <c r="DA9" s="431"/>
      <c r="DB9" s="429">
        <v>10.5</v>
      </c>
      <c r="DC9" s="430"/>
      <c r="DD9" s="430"/>
      <c r="DE9" s="430"/>
      <c r="DF9" s="430"/>
      <c r="DG9" s="430"/>
      <c r="DH9" s="430"/>
      <c r="DI9" s="431"/>
    </row>
    <row r="10" spans="1:119" ht="18.75" customHeight="1" thickBot="1">
      <c r="A10" s="163"/>
      <c r="B10" s="564"/>
      <c r="C10" s="565"/>
      <c r="D10" s="565"/>
      <c r="E10" s="565"/>
      <c r="F10" s="565"/>
      <c r="G10" s="565"/>
      <c r="H10" s="565"/>
      <c r="I10" s="565"/>
      <c r="J10" s="565"/>
      <c r="K10" s="483"/>
      <c r="L10" s="388" t="s">
        <v>113</v>
      </c>
      <c r="M10" s="389"/>
      <c r="N10" s="389"/>
      <c r="O10" s="389"/>
      <c r="P10" s="389"/>
      <c r="Q10" s="390"/>
      <c r="R10" s="385">
        <v>136521</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3462928</v>
      </c>
      <c r="BO10" s="433"/>
      <c r="BP10" s="433"/>
      <c r="BQ10" s="433"/>
      <c r="BR10" s="433"/>
      <c r="BS10" s="433"/>
      <c r="BT10" s="433"/>
      <c r="BU10" s="434"/>
      <c r="BV10" s="432">
        <v>5040718</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c r="A12" s="163"/>
      <c r="B12" s="538" t="s">
        <v>123</v>
      </c>
      <c r="C12" s="539"/>
      <c r="D12" s="539"/>
      <c r="E12" s="539"/>
      <c r="F12" s="539"/>
      <c r="G12" s="539"/>
      <c r="H12" s="539"/>
      <c r="I12" s="539"/>
      <c r="J12" s="539"/>
      <c r="K12" s="540"/>
      <c r="L12" s="547" t="s">
        <v>124</v>
      </c>
      <c r="M12" s="548"/>
      <c r="N12" s="548"/>
      <c r="O12" s="548"/>
      <c r="P12" s="548"/>
      <c r="Q12" s="549"/>
      <c r="R12" s="550">
        <v>142152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4126109</v>
      </c>
      <c r="BO12" s="433"/>
      <c r="BP12" s="433"/>
      <c r="BQ12" s="433"/>
      <c r="BR12" s="433"/>
      <c r="BS12" s="433"/>
      <c r="BT12" s="433"/>
      <c r="BU12" s="434"/>
      <c r="BV12" s="432">
        <v>5552029</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c r="A13" s="163"/>
      <c r="B13" s="541"/>
      <c r="C13" s="542"/>
      <c r="D13" s="542"/>
      <c r="E13" s="542"/>
      <c r="F13" s="542"/>
      <c r="G13" s="542"/>
      <c r="H13" s="542"/>
      <c r="I13" s="542"/>
      <c r="J13" s="542"/>
      <c r="K13" s="543"/>
      <c r="L13" s="178"/>
      <c r="M13" s="516" t="s">
        <v>130</v>
      </c>
      <c r="N13" s="517"/>
      <c r="O13" s="517"/>
      <c r="P13" s="517"/>
      <c r="Q13" s="518"/>
      <c r="R13" s="519">
        <v>135186</v>
      </c>
      <c r="S13" s="520"/>
      <c r="T13" s="520"/>
      <c r="U13" s="520"/>
      <c r="V13" s="521"/>
      <c r="W13" s="522" t="s">
        <v>131</v>
      </c>
      <c r="X13" s="418"/>
      <c r="Y13" s="418"/>
      <c r="Z13" s="418"/>
      <c r="AA13" s="418"/>
      <c r="AB13" s="419"/>
      <c r="AC13" s="385">
        <v>645</v>
      </c>
      <c r="AD13" s="386"/>
      <c r="AE13" s="386"/>
      <c r="AF13" s="386"/>
      <c r="AG13" s="387"/>
      <c r="AH13" s="385">
        <v>751</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119841</v>
      </c>
      <c r="BO13" s="433"/>
      <c r="BP13" s="433"/>
      <c r="BQ13" s="433"/>
      <c r="BR13" s="433"/>
      <c r="BS13" s="433"/>
      <c r="BT13" s="433"/>
      <c r="BU13" s="434"/>
      <c r="BV13" s="432">
        <v>-273176</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8.5</v>
      </c>
      <c r="CU13" s="430"/>
      <c r="CV13" s="430"/>
      <c r="CW13" s="430"/>
      <c r="CX13" s="430"/>
      <c r="CY13" s="430"/>
      <c r="CZ13" s="430"/>
      <c r="DA13" s="431"/>
      <c r="DB13" s="429">
        <v>7.8</v>
      </c>
      <c r="DC13" s="430"/>
      <c r="DD13" s="430"/>
      <c r="DE13" s="430"/>
      <c r="DF13" s="430"/>
      <c r="DG13" s="430"/>
      <c r="DH13" s="430"/>
      <c r="DI13" s="431"/>
    </row>
    <row r="14" spans="1:119" ht="18.75" customHeight="1" thickBot="1">
      <c r="A14" s="163"/>
      <c r="B14" s="541"/>
      <c r="C14" s="542"/>
      <c r="D14" s="542"/>
      <c r="E14" s="542"/>
      <c r="F14" s="542"/>
      <c r="G14" s="542"/>
      <c r="H14" s="542"/>
      <c r="I14" s="542"/>
      <c r="J14" s="542"/>
      <c r="K14" s="543"/>
      <c r="L14" s="506" t="s">
        <v>135</v>
      </c>
      <c r="M14" s="559"/>
      <c r="N14" s="559"/>
      <c r="O14" s="559"/>
      <c r="P14" s="559"/>
      <c r="Q14" s="560"/>
      <c r="R14" s="519">
        <v>141942</v>
      </c>
      <c r="S14" s="520"/>
      <c r="T14" s="520"/>
      <c r="U14" s="520"/>
      <c r="V14" s="521"/>
      <c r="W14" s="523"/>
      <c r="X14" s="421"/>
      <c r="Y14" s="421"/>
      <c r="Z14" s="421"/>
      <c r="AA14" s="421"/>
      <c r="AB14" s="422"/>
      <c r="AC14" s="512">
        <v>1</v>
      </c>
      <c r="AD14" s="513"/>
      <c r="AE14" s="513"/>
      <c r="AF14" s="513"/>
      <c r="AG14" s="514"/>
      <c r="AH14" s="512">
        <v>1.2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51.2</v>
      </c>
      <c r="CU14" s="530"/>
      <c r="CV14" s="530"/>
      <c r="CW14" s="530"/>
      <c r="CX14" s="530"/>
      <c r="CY14" s="530"/>
      <c r="CZ14" s="530"/>
      <c r="DA14" s="531"/>
      <c r="DB14" s="529">
        <v>43.6</v>
      </c>
      <c r="DC14" s="530"/>
      <c r="DD14" s="530"/>
      <c r="DE14" s="530"/>
      <c r="DF14" s="530"/>
      <c r="DG14" s="530"/>
      <c r="DH14" s="530"/>
      <c r="DI14" s="531"/>
    </row>
    <row r="15" spans="1:119" ht="18.75" customHeight="1">
      <c r="A15" s="163"/>
      <c r="B15" s="541"/>
      <c r="C15" s="542"/>
      <c r="D15" s="542"/>
      <c r="E15" s="542"/>
      <c r="F15" s="542"/>
      <c r="G15" s="542"/>
      <c r="H15" s="542"/>
      <c r="I15" s="542"/>
      <c r="J15" s="542"/>
      <c r="K15" s="543"/>
      <c r="L15" s="178"/>
      <c r="M15" s="516" t="s">
        <v>130</v>
      </c>
      <c r="N15" s="517"/>
      <c r="O15" s="517"/>
      <c r="P15" s="517"/>
      <c r="Q15" s="518"/>
      <c r="R15" s="519">
        <v>135744</v>
      </c>
      <c r="S15" s="520"/>
      <c r="T15" s="520"/>
      <c r="U15" s="520"/>
      <c r="V15" s="521"/>
      <c r="W15" s="522" t="s">
        <v>137</v>
      </c>
      <c r="X15" s="418"/>
      <c r="Y15" s="418"/>
      <c r="Z15" s="418"/>
      <c r="AA15" s="418"/>
      <c r="AB15" s="419"/>
      <c r="AC15" s="385">
        <v>15661</v>
      </c>
      <c r="AD15" s="386"/>
      <c r="AE15" s="386"/>
      <c r="AF15" s="386"/>
      <c r="AG15" s="387"/>
      <c r="AH15" s="385">
        <v>17211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21104052</v>
      </c>
      <c r="BO15" s="462"/>
      <c r="BP15" s="462"/>
      <c r="BQ15" s="462"/>
      <c r="BR15" s="462"/>
      <c r="BS15" s="462"/>
      <c r="BT15" s="462"/>
      <c r="BU15" s="463"/>
      <c r="BV15" s="461">
        <v>20670774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24.7</v>
      </c>
      <c r="AD16" s="513"/>
      <c r="AE16" s="513"/>
      <c r="AF16" s="513"/>
      <c r="AG16" s="514"/>
      <c r="AH16" s="512">
        <v>27.7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23488783</v>
      </c>
      <c r="BO16" s="433"/>
      <c r="BP16" s="433"/>
      <c r="BQ16" s="433"/>
      <c r="BR16" s="433"/>
      <c r="BS16" s="433"/>
      <c r="BT16" s="433"/>
      <c r="BU16" s="434"/>
      <c r="BV16" s="432">
        <v>22960180</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47149</v>
      </c>
      <c r="AD17" s="386"/>
      <c r="AE17" s="386"/>
      <c r="AF17" s="386"/>
      <c r="AG17" s="387"/>
      <c r="AH17" s="385">
        <v>44277</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26993495</v>
      </c>
      <c r="BO17" s="433"/>
      <c r="BP17" s="433"/>
      <c r="BQ17" s="433"/>
      <c r="BR17" s="433"/>
      <c r="BS17" s="433"/>
      <c r="BT17" s="433"/>
      <c r="BU17" s="434"/>
      <c r="BV17" s="432">
        <v>26412905</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c r="A18" s="163"/>
      <c r="B18" s="482" t="s">
        <v>147</v>
      </c>
      <c r="C18" s="483"/>
      <c r="D18" s="483"/>
      <c r="E18" s="484"/>
      <c r="F18" s="484"/>
      <c r="G18" s="484"/>
      <c r="H18" s="484"/>
      <c r="I18" s="484"/>
      <c r="J18" s="484"/>
      <c r="K18" s="484"/>
      <c r="L18" s="485">
        <v>30.13</v>
      </c>
      <c r="M18" s="485"/>
      <c r="N18" s="485"/>
      <c r="O18" s="485"/>
      <c r="P18" s="485"/>
      <c r="Q18" s="485"/>
      <c r="R18" s="486"/>
      <c r="S18" s="486"/>
      <c r="T18" s="486"/>
      <c r="U18" s="486"/>
      <c r="V18" s="487"/>
      <c r="W18" s="503"/>
      <c r="X18" s="504"/>
      <c r="Y18" s="504"/>
      <c r="Z18" s="504"/>
      <c r="AA18" s="504"/>
      <c r="AB18" s="528"/>
      <c r="AC18" s="402">
        <v>74.3</v>
      </c>
      <c r="AD18" s="403"/>
      <c r="AE18" s="403"/>
      <c r="AF18" s="403"/>
      <c r="AG18" s="488"/>
      <c r="AH18" s="402">
        <v>71.099999999999994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30768138</v>
      </c>
      <c r="BO18" s="433"/>
      <c r="BP18" s="433"/>
      <c r="BQ18" s="433"/>
      <c r="BR18" s="433"/>
      <c r="BS18" s="433"/>
      <c r="BT18" s="433"/>
      <c r="BU18" s="434"/>
      <c r="BV18" s="432">
        <v>29307434</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c r="A19" s="163"/>
      <c r="B19" s="482" t="s">
        <v>149</v>
      </c>
      <c r="C19" s="483"/>
      <c r="D19" s="483"/>
      <c r="E19" s="484"/>
      <c r="F19" s="484"/>
      <c r="G19" s="484"/>
      <c r="H19" s="484"/>
      <c r="I19" s="484"/>
      <c r="J19" s="484"/>
      <c r="K19" s="484"/>
      <c r="L19" s="492">
        <v>4718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44650236</v>
      </c>
      <c r="BO19" s="433"/>
      <c r="BP19" s="433"/>
      <c r="BQ19" s="433"/>
      <c r="BR19" s="433"/>
      <c r="BS19" s="433"/>
      <c r="BT19" s="433"/>
      <c r="BU19" s="434"/>
      <c r="BV19" s="432">
        <v>43905011</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c r="A20" s="163"/>
      <c r="B20" s="482" t="s">
        <v>151</v>
      </c>
      <c r="C20" s="483"/>
      <c r="D20" s="483"/>
      <c r="E20" s="484"/>
      <c r="F20" s="484"/>
      <c r="G20" s="484"/>
      <c r="H20" s="484"/>
      <c r="I20" s="484"/>
      <c r="J20" s="484"/>
      <c r="K20" s="484"/>
      <c r="L20" s="492">
        <v>60829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41995311</v>
      </c>
      <c r="BO22" s="462"/>
      <c r="BP22" s="462"/>
      <c r="BQ22" s="462"/>
      <c r="BR22" s="462"/>
      <c r="BS22" s="462"/>
      <c r="BT22" s="462"/>
      <c r="BU22" s="463"/>
      <c r="BV22" s="461">
        <v>41131311</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11650696</v>
      </c>
      <c r="BO23" s="433"/>
      <c r="BP23" s="433"/>
      <c r="BQ23" s="433"/>
      <c r="BR23" s="433"/>
      <c r="BS23" s="433"/>
      <c r="BT23" s="433"/>
      <c r="BU23" s="434"/>
      <c r="BV23" s="432">
        <v>12934869</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c r="A24" s="163"/>
      <c r="B24" s="411"/>
      <c r="C24" s="412"/>
      <c r="D24" s="413"/>
      <c r="E24" s="388" t="s">
        <v>161</v>
      </c>
      <c r="F24" s="389"/>
      <c r="G24" s="389"/>
      <c r="H24" s="389"/>
      <c r="I24" s="389"/>
      <c r="J24" s="389"/>
      <c r="K24" s="390"/>
      <c r="L24" s="385">
        <v>1</v>
      </c>
      <c r="M24" s="386"/>
      <c r="N24" s="386"/>
      <c r="O24" s="386"/>
      <c r="P24" s="387"/>
      <c r="Q24" s="385">
        <v>8550</v>
      </c>
      <c r="R24" s="386"/>
      <c r="S24" s="386"/>
      <c r="T24" s="386"/>
      <c r="U24" s="386"/>
      <c r="V24" s="387"/>
      <c r="W24" s="475"/>
      <c r="X24" s="412"/>
      <c r="Y24" s="413"/>
      <c r="Z24" s="388" t="s">
        <v>162</v>
      </c>
      <c r="AA24" s="389"/>
      <c r="AB24" s="389"/>
      <c r="AC24" s="389"/>
      <c r="AD24" s="389"/>
      <c r="AE24" s="389"/>
      <c r="AF24" s="389"/>
      <c r="AG24" s="390"/>
      <c r="AH24" s="385">
        <v>884</v>
      </c>
      <c r="AI24" s="386"/>
      <c r="AJ24" s="386"/>
      <c r="AK24" s="386"/>
      <c r="AL24" s="387"/>
      <c r="AM24" s="385">
        <v>2617524</v>
      </c>
      <c r="AN24" s="386"/>
      <c r="AO24" s="386"/>
      <c r="AP24" s="386"/>
      <c r="AQ24" s="386"/>
      <c r="AR24" s="387"/>
      <c r="AS24" s="385">
        <v>2961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29200633</v>
      </c>
      <c r="BO24" s="433"/>
      <c r="BP24" s="433"/>
      <c r="BQ24" s="433"/>
      <c r="BR24" s="433"/>
      <c r="BS24" s="433"/>
      <c r="BT24" s="433"/>
      <c r="BU24" s="434"/>
      <c r="BV24" s="432">
        <v>26907093</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c r="A25" s="163"/>
      <c r="B25" s="411"/>
      <c r="C25" s="412"/>
      <c r="D25" s="413"/>
      <c r="E25" s="388" t="s">
        <v>164</v>
      </c>
      <c r="F25" s="389"/>
      <c r="G25" s="389"/>
      <c r="H25" s="389"/>
      <c r="I25" s="389"/>
      <c r="J25" s="389"/>
      <c r="K25" s="390"/>
      <c r="L25" s="385">
        <v>2</v>
      </c>
      <c r="M25" s="386"/>
      <c r="N25" s="386"/>
      <c r="O25" s="386"/>
      <c r="P25" s="387"/>
      <c r="Q25" s="385">
        <v>7505</v>
      </c>
      <c r="R25" s="386"/>
      <c r="S25" s="386"/>
      <c r="T25" s="386"/>
      <c r="U25" s="386"/>
      <c r="V25" s="387"/>
      <c r="W25" s="475"/>
      <c r="X25" s="412"/>
      <c r="Y25" s="413"/>
      <c r="Z25" s="388" t="s">
        <v>165</v>
      </c>
      <c r="AA25" s="389"/>
      <c r="AB25" s="389"/>
      <c r="AC25" s="389"/>
      <c r="AD25" s="389"/>
      <c r="AE25" s="389"/>
      <c r="AF25" s="389"/>
      <c r="AG25" s="390"/>
      <c r="AH25" s="385">
        <v>166</v>
      </c>
      <c r="AI25" s="386"/>
      <c r="AJ25" s="386"/>
      <c r="AK25" s="386"/>
      <c r="AL25" s="387"/>
      <c r="AM25" s="385">
        <v>472602</v>
      </c>
      <c r="AN25" s="386"/>
      <c r="AO25" s="386"/>
      <c r="AP25" s="386"/>
      <c r="AQ25" s="386"/>
      <c r="AR25" s="387"/>
      <c r="AS25" s="385">
        <v>2847</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11504194</v>
      </c>
      <c r="BO25" s="462"/>
      <c r="BP25" s="462"/>
      <c r="BQ25" s="462"/>
      <c r="BR25" s="462"/>
      <c r="BS25" s="462"/>
      <c r="BT25" s="462"/>
      <c r="BU25" s="463"/>
      <c r="BV25" s="461">
        <v>10927641</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c r="A26" s="163"/>
      <c r="B26" s="411"/>
      <c r="C26" s="412"/>
      <c r="D26" s="413"/>
      <c r="E26" s="388" t="s">
        <v>167</v>
      </c>
      <c r="F26" s="389"/>
      <c r="G26" s="389"/>
      <c r="H26" s="389"/>
      <c r="I26" s="389"/>
      <c r="J26" s="389"/>
      <c r="K26" s="390"/>
      <c r="L26" s="385">
        <v>1</v>
      </c>
      <c r="M26" s="386"/>
      <c r="N26" s="386"/>
      <c r="O26" s="386"/>
      <c r="P26" s="387"/>
      <c r="Q26" s="385">
        <v>6984</v>
      </c>
      <c r="R26" s="386"/>
      <c r="S26" s="386"/>
      <c r="T26" s="386"/>
      <c r="U26" s="386"/>
      <c r="V26" s="387"/>
      <c r="W26" s="475"/>
      <c r="X26" s="412"/>
      <c r="Y26" s="413"/>
      <c r="Z26" s="388" t="s">
        <v>168</v>
      </c>
      <c r="AA26" s="443"/>
      <c r="AB26" s="443"/>
      <c r="AC26" s="443"/>
      <c r="AD26" s="443"/>
      <c r="AE26" s="443"/>
      <c r="AF26" s="443"/>
      <c r="AG26" s="444"/>
      <c r="AH26" s="385">
        <v>11</v>
      </c>
      <c r="AI26" s="386"/>
      <c r="AJ26" s="386"/>
      <c r="AK26" s="386"/>
      <c r="AL26" s="387"/>
      <c r="AM26" s="385">
        <v>32472</v>
      </c>
      <c r="AN26" s="386"/>
      <c r="AO26" s="386"/>
      <c r="AP26" s="386"/>
      <c r="AQ26" s="386"/>
      <c r="AR26" s="387"/>
      <c r="AS26" s="385">
        <v>2952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c r="A27" s="163"/>
      <c r="B27" s="411"/>
      <c r="C27" s="412"/>
      <c r="D27" s="413"/>
      <c r="E27" s="388" t="s">
        <v>170</v>
      </c>
      <c r="F27" s="389"/>
      <c r="G27" s="389"/>
      <c r="H27" s="389"/>
      <c r="I27" s="389"/>
      <c r="J27" s="389"/>
      <c r="K27" s="390"/>
      <c r="L27" s="385">
        <v>1</v>
      </c>
      <c r="M27" s="386"/>
      <c r="N27" s="386"/>
      <c r="O27" s="386"/>
      <c r="P27" s="387"/>
      <c r="Q27" s="385">
        <v>4900</v>
      </c>
      <c r="R27" s="386"/>
      <c r="S27" s="386"/>
      <c r="T27" s="386"/>
      <c r="U27" s="386"/>
      <c r="V27" s="387"/>
      <c r="W27" s="475"/>
      <c r="X27" s="412"/>
      <c r="Y27" s="413"/>
      <c r="Z27" s="388" t="s">
        <v>171</v>
      </c>
      <c r="AA27" s="389"/>
      <c r="AB27" s="389"/>
      <c r="AC27" s="389"/>
      <c r="AD27" s="389"/>
      <c r="AE27" s="389"/>
      <c r="AF27" s="389"/>
      <c r="AG27" s="390"/>
      <c r="AH27" s="385">
        <v>15</v>
      </c>
      <c r="AI27" s="386"/>
      <c r="AJ27" s="386"/>
      <c r="AK27" s="386"/>
      <c r="AL27" s="387"/>
      <c r="AM27" s="385">
        <v>64110</v>
      </c>
      <c r="AN27" s="386"/>
      <c r="AO27" s="386"/>
      <c r="AP27" s="386"/>
      <c r="AQ27" s="386"/>
      <c r="AR27" s="387"/>
      <c r="AS27" s="385">
        <v>4274</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c r="A28" s="163"/>
      <c r="B28" s="411"/>
      <c r="C28" s="412"/>
      <c r="D28" s="413"/>
      <c r="E28" s="388" t="s">
        <v>173</v>
      </c>
      <c r="F28" s="389"/>
      <c r="G28" s="389"/>
      <c r="H28" s="389"/>
      <c r="I28" s="389"/>
      <c r="J28" s="389"/>
      <c r="K28" s="390"/>
      <c r="L28" s="385">
        <v>1</v>
      </c>
      <c r="M28" s="386"/>
      <c r="N28" s="386"/>
      <c r="O28" s="386"/>
      <c r="P28" s="387"/>
      <c r="Q28" s="385">
        <v>4500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3881322</v>
      </c>
      <c r="BO28" s="462"/>
      <c r="BP28" s="462"/>
      <c r="BQ28" s="462"/>
      <c r="BR28" s="462"/>
      <c r="BS28" s="462"/>
      <c r="BT28" s="462"/>
      <c r="BU28" s="463"/>
      <c r="BV28" s="461">
        <v>4544503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c r="A29" s="163"/>
      <c r="B29" s="411"/>
      <c r="C29" s="412"/>
      <c r="D29" s="413"/>
      <c r="E29" s="388" t="s">
        <v>176</v>
      </c>
      <c r="F29" s="389"/>
      <c r="G29" s="389"/>
      <c r="H29" s="389"/>
      <c r="I29" s="389"/>
      <c r="J29" s="389"/>
      <c r="K29" s="390"/>
      <c r="L29" s="385">
        <v>22</v>
      </c>
      <c r="M29" s="386"/>
      <c r="N29" s="386"/>
      <c r="O29" s="386"/>
      <c r="P29" s="387"/>
      <c r="Q29" s="385">
        <v>4300</v>
      </c>
      <c r="R29" s="386"/>
      <c r="S29" s="386"/>
      <c r="T29" s="386"/>
      <c r="U29" s="386"/>
      <c r="V29" s="387"/>
      <c r="W29" s="476"/>
      <c r="X29" s="477"/>
      <c r="Y29" s="478"/>
      <c r="Z29" s="388" t="s">
        <v>177</v>
      </c>
      <c r="AA29" s="389"/>
      <c r="AB29" s="389"/>
      <c r="AC29" s="389"/>
      <c r="AD29" s="389"/>
      <c r="AE29" s="389"/>
      <c r="AF29" s="389"/>
      <c r="AG29" s="390"/>
      <c r="AH29" s="385">
        <v>899</v>
      </c>
      <c r="AI29" s="386"/>
      <c r="AJ29" s="386"/>
      <c r="AK29" s="386"/>
      <c r="AL29" s="387"/>
      <c r="AM29" s="385">
        <v>2681634</v>
      </c>
      <c r="AN29" s="386"/>
      <c r="AO29" s="386"/>
      <c r="AP29" s="386"/>
      <c r="AQ29" s="386"/>
      <c r="AR29" s="387"/>
      <c r="AS29" s="385">
        <v>2983</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1155031</v>
      </c>
      <c r="BO29" s="433"/>
      <c r="BP29" s="433"/>
      <c r="BQ29" s="433"/>
      <c r="BR29" s="433"/>
      <c r="BS29" s="433"/>
      <c r="BT29" s="433"/>
      <c r="BU29" s="434"/>
      <c r="BV29" s="432">
        <v>1624469</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488485</v>
      </c>
      <c r="BO30" s="467"/>
      <c r="BP30" s="467"/>
      <c r="BQ30" s="467"/>
      <c r="BR30" s="467"/>
      <c r="BS30" s="467"/>
      <c r="BT30" s="467"/>
      <c r="BU30" s="468"/>
      <c r="BV30" s="466">
        <v>525877</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c r="A31" s="163"/>
      <c r="B31" s="188"/>
      <c r="DI31" s="189"/>
    </row>
    <row r="32" spans="1:113" ht="13.5" customHeight="1">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上水道事業特別会計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埼玉県後期高齢者医療広域連合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三郷市土地開発公社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公共下水道事業特別会計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埼玉県後期高齢者医療広域連合</v>
      </c>
      <c r="BZ35" s="381"/>
      <c r="CA35" s="381"/>
      <c r="CB35" s="381"/>
      <c r="CC35" s="381"/>
      <c r="CD35" s="381"/>
      <c r="CE35" s="381"/>
      <c r="CF35" s="381"/>
      <c r="CG35" s="381"/>
      <c r="CH35" s="381"/>
      <c r="CI35" s="381"/>
      <c r="CJ35" s="381"/>
      <c r="CK35" s="381"/>
      <c r="CL35" s="381"/>
      <c r="CM35" s="381"/>
      <c r="CN35" s="163"/>
      <c r="CO35" s="380">
        <f t="shared" ref="CO35:CO43" si="3">IF(CQ35="","",CO34+1)</f>
        <v>15</v>
      </c>
      <c r="CP35" s="380"/>
      <c r="CQ35" s="381" t="str">
        <f>IF('各会計、関係団体の財政状況及び健全化判断比率'!BS8="","",'各会計、関係団体の財政状況及び健全化判断比率'!BS8)</f>
        <v>三郷市文化振興公社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埼玉県市町村総合事務組合</v>
      </c>
      <c r="BZ36" s="381"/>
      <c r="CA36" s="381"/>
      <c r="CB36" s="381"/>
      <c r="CC36" s="381"/>
      <c r="CD36" s="381"/>
      <c r="CE36" s="381"/>
      <c r="CF36" s="381"/>
      <c r="CG36" s="381"/>
      <c r="CH36" s="381"/>
      <c r="CI36" s="381"/>
      <c r="CJ36" s="381"/>
      <c r="CK36" s="381"/>
      <c r="CL36" s="381"/>
      <c r="CM36" s="381"/>
      <c r="CN36" s="163"/>
      <c r="CO36" s="380">
        <f t="shared" si="3"/>
        <v>16</v>
      </c>
      <c r="CP36" s="380"/>
      <c r="CQ36" s="381" t="str">
        <f>IF('各会計、関係団体の財政状況及び健全化判断比率'!BS9="","",'各会計、関係団体の財政状況及び健全化判断比率'!BS9)</f>
        <v>首都圏新都市鉄道</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埼玉県市町村総合事務組合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彩の国さいたま人づくり広域連合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東埼玉資源環境組合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江戸川水防事務組合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row r="55" spans="5:113"/>
    <row r="56" spans="5:113"/>
  </sheetData>
  <sheetProtection algorithmName="SHA-512" hashValue="3pqxdWPuFlstQTIghYft3AaqMJS18GEHP5T70r+pisEhNneYMuZnnOhmW0g8NW7VBNBuekEHbCV2QeMe+FY/pg==" saltValue="vyA4Um/sSDEITcrgoNjzt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c r="B5" s="692" t="s">
        <v>215</v>
      </c>
      <c r="C5" s="693"/>
      <c r="D5" s="693"/>
      <c r="E5" s="693"/>
      <c r="F5" s="693"/>
      <c r="G5" s="693"/>
      <c r="H5" s="693"/>
      <c r="I5" s="693"/>
      <c r="J5" s="693"/>
      <c r="K5" s="693"/>
      <c r="L5" s="693"/>
      <c r="M5" s="693"/>
      <c r="N5" s="693"/>
      <c r="O5" s="693"/>
      <c r="P5" s="693"/>
      <c r="Q5" s="694"/>
      <c r="R5" s="689">
        <v>23247362</v>
      </c>
      <c r="S5" s="690"/>
      <c r="T5" s="690"/>
      <c r="U5" s="690"/>
      <c r="V5" s="690"/>
      <c r="W5" s="690"/>
      <c r="X5" s="690"/>
      <c r="Y5" s="715"/>
      <c r="Z5" s="728">
        <v>34.799999999999997</v>
      </c>
      <c r="AA5" s="728"/>
      <c r="AB5" s="728"/>
      <c r="AC5" s="728"/>
      <c r="AD5" s="729">
        <v>22265573</v>
      </c>
      <c r="AE5" s="729"/>
      <c r="AF5" s="729"/>
      <c r="AG5" s="729"/>
      <c r="AH5" s="729"/>
      <c r="AI5" s="729"/>
      <c r="AJ5" s="729"/>
      <c r="AK5" s="729"/>
      <c r="AL5" s="716">
        <v>73.099999999999994</v>
      </c>
      <c r="AM5" s="698"/>
      <c r="AN5" s="698"/>
      <c r="AO5" s="717"/>
      <c r="AP5" s="692" t="s">
        <v>216</v>
      </c>
      <c r="AQ5" s="693"/>
      <c r="AR5" s="693"/>
      <c r="AS5" s="693"/>
      <c r="AT5" s="693"/>
      <c r="AU5" s="693"/>
      <c r="AV5" s="693"/>
      <c r="AW5" s="693"/>
      <c r="AX5" s="693"/>
      <c r="AY5" s="693"/>
      <c r="AZ5" s="693"/>
      <c r="BA5" s="693"/>
      <c r="BB5" s="693"/>
      <c r="BC5" s="693"/>
      <c r="BD5" s="693"/>
      <c r="BE5" s="693"/>
      <c r="BF5" s="694"/>
      <c r="BG5" s="634">
        <v>22265573</v>
      </c>
      <c r="BH5" s="635"/>
      <c r="BI5" s="635"/>
      <c r="BJ5" s="635"/>
      <c r="BK5" s="635"/>
      <c r="BL5" s="635"/>
      <c r="BM5" s="635"/>
      <c r="BN5" s="636"/>
      <c r="BO5" s="672">
        <v>95.8</v>
      </c>
      <c r="BP5" s="672"/>
      <c r="BQ5" s="672"/>
      <c r="BR5" s="672"/>
      <c r="BS5" s="673">
        <v>138988</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c r="B6" s="631" t="s">
        <v>220</v>
      </c>
      <c r="C6" s="632"/>
      <c r="D6" s="632"/>
      <c r="E6" s="632"/>
      <c r="F6" s="632"/>
      <c r="G6" s="632"/>
      <c r="H6" s="632"/>
      <c r="I6" s="632"/>
      <c r="J6" s="632"/>
      <c r="K6" s="632"/>
      <c r="L6" s="632"/>
      <c r="M6" s="632"/>
      <c r="N6" s="632"/>
      <c r="O6" s="632"/>
      <c r="P6" s="632"/>
      <c r="Q6" s="633"/>
      <c r="R6" s="634">
        <v>308494</v>
      </c>
      <c r="S6" s="635"/>
      <c r="T6" s="635"/>
      <c r="U6" s="635"/>
      <c r="V6" s="635"/>
      <c r="W6" s="635"/>
      <c r="X6" s="635"/>
      <c r="Y6" s="636"/>
      <c r="Z6" s="672">
        <v>0.5</v>
      </c>
      <c r="AA6" s="672"/>
      <c r="AB6" s="672"/>
      <c r="AC6" s="672"/>
      <c r="AD6" s="673">
        <v>308494</v>
      </c>
      <c r="AE6" s="673"/>
      <c r="AF6" s="673"/>
      <c r="AG6" s="673"/>
      <c r="AH6" s="673"/>
      <c r="AI6" s="673"/>
      <c r="AJ6" s="673"/>
      <c r="AK6" s="673"/>
      <c r="AL6" s="637">
        <v>1</v>
      </c>
      <c r="AM6" s="638"/>
      <c r="AN6" s="638"/>
      <c r="AO6" s="674"/>
      <c r="AP6" s="631" t="s">
        <v>221</v>
      </c>
      <c r="AQ6" s="632"/>
      <c r="AR6" s="632"/>
      <c r="AS6" s="632"/>
      <c r="AT6" s="632"/>
      <c r="AU6" s="632"/>
      <c r="AV6" s="632"/>
      <c r="AW6" s="632"/>
      <c r="AX6" s="632"/>
      <c r="AY6" s="632"/>
      <c r="AZ6" s="632"/>
      <c r="BA6" s="632"/>
      <c r="BB6" s="632"/>
      <c r="BC6" s="632"/>
      <c r="BD6" s="632"/>
      <c r="BE6" s="632"/>
      <c r="BF6" s="633"/>
      <c r="BG6" s="634">
        <v>22265573</v>
      </c>
      <c r="BH6" s="635"/>
      <c r="BI6" s="635"/>
      <c r="BJ6" s="635"/>
      <c r="BK6" s="635"/>
      <c r="BL6" s="635"/>
      <c r="BM6" s="635"/>
      <c r="BN6" s="636"/>
      <c r="BO6" s="672">
        <v>95.8</v>
      </c>
      <c r="BP6" s="672"/>
      <c r="BQ6" s="672"/>
      <c r="BR6" s="672"/>
      <c r="BS6" s="673">
        <v>138988</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308440</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308440</v>
      </c>
      <c r="DR6" s="635"/>
      <c r="DS6" s="635"/>
      <c r="DT6" s="635"/>
      <c r="DU6" s="635"/>
      <c r="DV6" s="635"/>
      <c r="DW6" s="635"/>
      <c r="DX6" s="635"/>
      <c r="DY6" s="635"/>
      <c r="DZ6" s="635"/>
      <c r="EA6" s="635"/>
      <c r="EB6" s="635"/>
      <c r="EC6" s="671"/>
    </row>
    <row r="7" spans="2:143" ht="11.25" customHeight="1">
      <c r="B7" s="631" t="s">
        <v>223</v>
      </c>
      <c r="C7" s="632"/>
      <c r="D7" s="632"/>
      <c r="E7" s="632"/>
      <c r="F7" s="632"/>
      <c r="G7" s="632"/>
      <c r="H7" s="632"/>
      <c r="I7" s="632"/>
      <c r="J7" s="632"/>
      <c r="K7" s="632"/>
      <c r="L7" s="632"/>
      <c r="M7" s="632"/>
      <c r="N7" s="632"/>
      <c r="O7" s="632"/>
      <c r="P7" s="632"/>
      <c r="Q7" s="633"/>
      <c r="R7" s="634">
        <v>10464</v>
      </c>
      <c r="S7" s="635"/>
      <c r="T7" s="635"/>
      <c r="U7" s="635"/>
      <c r="V7" s="635"/>
      <c r="W7" s="635"/>
      <c r="X7" s="635"/>
      <c r="Y7" s="636"/>
      <c r="Z7" s="672">
        <v>0</v>
      </c>
      <c r="AA7" s="672"/>
      <c r="AB7" s="672"/>
      <c r="AC7" s="672"/>
      <c r="AD7" s="673">
        <v>10464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10137401</v>
      </c>
      <c r="BH7" s="635"/>
      <c r="BI7" s="635"/>
      <c r="BJ7" s="635"/>
      <c r="BK7" s="635"/>
      <c r="BL7" s="635"/>
      <c r="BM7" s="635"/>
      <c r="BN7" s="636"/>
      <c r="BO7" s="672">
        <v>43.6</v>
      </c>
      <c r="BP7" s="672"/>
      <c r="BQ7" s="672"/>
      <c r="BR7" s="672"/>
      <c r="BS7" s="673">
        <v>138988</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9404641</v>
      </c>
      <c r="CS7" s="635"/>
      <c r="CT7" s="635"/>
      <c r="CU7" s="635"/>
      <c r="CV7" s="635"/>
      <c r="CW7" s="635"/>
      <c r="CX7" s="635"/>
      <c r="CY7" s="636"/>
      <c r="CZ7" s="672">
        <v>15.3</v>
      </c>
      <c r="DA7" s="672"/>
      <c r="DB7" s="672"/>
      <c r="DC7" s="672"/>
      <c r="DD7" s="640">
        <v>595674</v>
      </c>
      <c r="DE7" s="635"/>
      <c r="DF7" s="635"/>
      <c r="DG7" s="635"/>
      <c r="DH7" s="635"/>
      <c r="DI7" s="635"/>
      <c r="DJ7" s="635"/>
      <c r="DK7" s="635"/>
      <c r="DL7" s="635"/>
      <c r="DM7" s="635"/>
      <c r="DN7" s="635"/>
      <c r="DO7" s="635"/>
      <c r="DP7" s="636"/>
      <c r="DQ7" s="640">
        <v>8196103</v>
      </c>
      <c r="DR7" s="635"/>
      <c r="DS7" s="635"/>
      <c r="DT7" s="635"/>
      <c r="DU7" s="635"/>
      <c r="DV7" s="635"/>
      <c r="DW7" s="635"/>
      <c r="DX7" s="635"/>
      <c r="DY7" s="635"/>
      <c r="DZ7" s="635"/>
      <c r="EA7" s="635"/>
      <c r="EB7" s="635"/>
      <c r="EC7" s="671"/>
    </row>
    <row r="8" spans="2:143" ht="11.25" customHeight="1">
      <c r="B8" s="631" t="s">
        <v>226</v>
      </c>
      <c r="C8" s="632"/>
      <c r="D8" s="632"/>
      <c r="E8" s="632"/>
      <c r="F8" s="632"/>
      <c r="G8" s="632"/>
      <c r="H8" s="632"/>
      <c r="I8" s="632"/>
      <c r="J8" s="632"/>
      <c r="K8" s="632"/>
      <c r="L8" s="632"/>
      <c r="M8" s="632"/>
      <c r="N8" s="632"/>
      <c r="O8" s="632"/>
      <c r="P8" s="632"/>
      <c r="Q8" s="633"/>
      <c r="R8" s="634">
        <v>199623</v>
      </c>
      <c r="S8" s="635"/>
      <c r="T8" s="635"/>
      <c r="U8" s="635"/>
      <c r="V8" s="635"/>
      <c r="W8" s="635"/>
      <c r="X8" s="635"/>
      <c r="Y8" s="636"/>
      <c r="Z8" s="672">
        <v>0.3</v>
      </c>
      <c r="AA8" s="672"/>
      <c r="AB8" s="672"/>
      <c r="AC8" s="672"/>
      <c r="AD8" s="673">
        <v>199623</v>
      </c>
      <c r="AE8" s="673"/>
      <c r="AF8" s="673"/>
      <c r="AG8" s="673"/>
      <c r="AH8" s="673"/>
      <c r="AI8" s="673"/>
      <c r="AJ8" s="673"/>
      <c r="AK8" s="673"/>
      <c r="AL8" s="637">
        <v>0.7</v>
      </c>
      <c r="AM8" s="638"/>
      <c r="AN8" s="638"/>
      <c r="AO8" s="674"/>
      <c r="AP8" s="631" t="s">
        <v>227</v>
      </c>
      <c r="AQ8" s="632"/>
      <c r="AR8" s="632"/>
      <c r="AS8" s="632"/>
      <c r="AT8" s="632"/>
      <c r="AU8" s="632"/>
      <c r="AV8" s="632"/>
      <c r="AW8" s="632"/>
      <c r="AX8" s="632"/>
      <c r="AY8" s="632"/>
      <c r="AZ8" s="632"/>
      <c r="BA8" s="632"/>
      <c r="BB8" s="632"/>
      <c r="BC8" s="632"/>
      <c r="BD8" s="632"/>
      <c r="BE8" s="632"/>
      <c r="BF8" s="633"/>
      <c r="BG8" s="634">
        <v>229733</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28534445</v>
      </c>
      <c r="CS8" s="635"/>
      <c r="CT8" s="635"/>
      <c r="CU8" s="635"/>
      <c r="CV8" s="635"/>
      <c r="CW8" s="635"/>
      <c r="CX8" s="635"/>
      <c r="CY8" s="636"/>
      <c r="CZ8" s="672">
        <v>46.5</v>
      </c>
      <c r="DA8" s="672"/>
      <c r="DB8" s="672"/>
      <c r="DC8" s="672"/>
      <c r="DD8" s="640">
        <v>315875</v>
      </c>
      <c r="DE8" s="635"/>
      <c r="DF8" s="635"/>
      <c r="DG8" s="635"/>
      <c r="DH8" s="635"/>
      <c r="DI8" s="635"/>
      <c r="DJ8" s="635"/>
      <c r="DK8" s="635"/>
      <c r="DL8" s="635"/>
      <c r="DM8" s="635"/>
      <c r="DN8" s="635"/>
      <c r="DO8" s="635"/>
      <c r="DP8" s="636"/>
      <c r="DQ8" s="640">
        <v>14775619</v>
      </c>
      <c r="DR8" s="635"/>
      <c r="DS8" s="635"/>
      <c r="DT8" s="635"/>
      <c r="DU8" s="635"/>
      <c r="DV8" s="635"/>
      <c r="DW8" s="635"/>
      <c r="DX8" s="635"/>
      <c r="DY8" s="635"/>
      <c r="DZ8" s="635"/>
      <c r="EA8" s="635"/>
      <c r="EB8" s="635"/>
      <c r="EC8" s="671"/>
    </row>
    <row r="9" spans="2:143" ht="11.25" customHeight="1">
      <c r="B9" s="631" t="s">
        <v>229</v>
      </c>
      <c r="C9" s="632"/>
      <c r="D9" s="632"/>
      <c r="E9" s="632"/>
      <c r="F9" s="632"/>
      <c r="G9" s="632"/>
      <c r="H9" s="632"/>
      <c r="I9" s="632"/>
      <c r="J9" s="632"/>
      <c r="K9" s="632"/>
      <c r="L9" s="632"/>
      <c r="M9" s="632"/>
      <c r="N9" s="632"/>
      <c r="O9" s="632"/>
      <c r="P9" s="632"/>
      <c r="Q9" s="633"/>
      <c r="R9" s="634">
        <v>286901</v>
      </c>
      <c r="S9" s="635"/>
      <c r="T9" s="635"/>
      <c r="U9" s="635"/>
      <c r="V9" s="635"/>
      <c r="W9" s="635"/>
      <c r="X9" s="635"/>
      <c r="Y9" s="636"/>
      <c r="Z9" s="672">
        <v>0.4</v>
      </c>
      <c r="AA9" s="672"/>
      <c r="AB9" s="672"/>
      <c r="AC9" s="672"/>
      <c r="AD9" s="673">
        <v>286901</v>
      </c>
      <c r="AE9" s="673"/>
      <c r="AF9" s="673"/>
      <c r="AG9" s="673"/>
      <c r="AH9" s="673"/>
      <c r="AI9" s="673"/>
      <c r="AJ9" s="673"/>
      <c r="AK9" s="673"/>
      <c r="AL9" s="637">
        <v>0.9</v>
      </c>
      <c r="AM9" s="638"/>
      <c r="AN9" s="638"/>
      <c r="AO9" s="674"/>
      <c r="AP9" s="631" t="s">
        <v>230</v>
      </c>
      <c r="AQ9" s="632"/>
      <c r="AR9" s="632"/>
      <c r="AS9" s="632"/>
      <c r="AT9" s="632"/>
      <c r="AU9" s="632"/>
      <c r="AV9" s="632"/>
      <c r="AW9" s="632"/>
      <c r="AX9" s="632"/>
      <c r="AY9" s="632"/>
      <c r="AZ9" s="632"/>
      <c r="BA9" s="632"/>
      <c r="BB9" s="632"/>
      <c r="BC9" s="632"/>
      <c r="BD9" s="632"/>
      <c r="BE9" s="632"/>
      <c r="BF9" s="633"/>
      <c r="BG9" s="634">
        <v>8621943</v>
      </c>
      <c r="BH9" s="635"/>
      <c r="BI9" s="635"/>
      <c r="BJ9" s="635"/>
      <c r="BK9" s="635"/>
      <c r="BL9" s="635"/>
      <c r="BM9" s="635"/>
      <c r="BN9" s="636"/>
      <c r="BO9" s="672">
        <v>37.1</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3298912</v>
      </c>
      <c r="CS9" s="635"/>
      <c r="CT9" s="635"/>
      <c r="CU9" s="635"/>
      <c r="CV9" s="635"/>
      <c r="CW9" s="635"/>
      <c r="CX9" s="635"/>
      <c r="CY9" s="636"/>
      <c r="CZ9" s="672">
        <v>5.4</v>
      </c>
      <c r="DA9" s="672"/>
      <c r="DB9" s="672"/>
      <c r="DC9" s="672"/>
      <c r="DD9" s="640" t="s">
        <v>122</v>
      </c>
      <c r="DE9" s="635"/>
      <c r="DF9" s="635"/>
      <c r="DG9" s="635"/>
      <c r="DH9" s="635"/>
      <c r="DI9" s="635"/>
      <c r="DJ9" s="635"/>
      <c r="DK9" s="635"/>
      <c r="DL9" s="635"/>
      <c r="DM9" s="635"/>
      <c r="DN9" s="635"/>
      <c r="DO9" s="635"/>
      <c r="DP9" s="636"/>
      <c r="DQ9" s="640">
        <v>2901551</v>
      </c>
      <c r="DR9" s="635"/>
      <c r="DS9" s="635"/>
      <c r="DT9" s="635"/>
      <c r="DU9" s="635"/>
      <c r="DV9" s="635"/>
      <c r="DW9" s="635"/>
      <c r="DX9" s="635"/>
      <c r="DY9" s="635"/>
      <c r="DZ9" s="635"/>
      <c r="EA9" s="635"/>
      <c r="EB9" s="635"/>
      <c r="EC9" s="671"/>
    </row>
    <row r="10" spans="2:143" ht="11.25" customHeight="1">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466552</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101239</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20487</v>
      </c>
      <c r="DR10" s="635"/>
      <c r="DS10" s="635"/>
      <c r="DT10" s="635"/>
      <c r="DU10" s="635"/>
      <c r="DV10" s="635"/>
      <c r="DW10" s="635"/>
      <c r="DX10" s="635"/>
      <c r="DY10" s="635"/>
      <c r="DZ10" s="635"/>
      <c r="EA10" s="635"/>
      <c r="EB10" s="635"/>
      <c r="EC10" s="671"/>
    </row>
    <row r="11" spans="2:143" ht="11.25" customHeight="1">
      <c r="B11" s="631" t="s">
        <v>235</v>
      </c>
      <c r="C11" s="632"/>
      <c r="D11" s="632"/>
      <c r="E11" s="632"/>
      <c r="F11" s="632"/>
      <c r="G11" s="632"/>
      <c r="H11" s="632"/>
      <c r="I11" s="632"/>
      <c r="J11" s="632"/>
      <c r="K11" s="632"/>
      <c r="L11" s="632"/>
      <c r="M11" s="632"/>
      <c r="N11" s="632"/>
      <c r="O11" s="632"/>
      <c r="P11" s="632"/>
      <c r="Q11" s="633"/>
      <c r="R11" s="634">
        <v>3481287</v>
      </c>
      <c r="S11" s="635"/>
      <c r="T11" s="635"/>
      <c r="U11" s="635"/>
      <c r="V11" s="635"/>
      <c r="W11" s="635"/>
      <c r="X11" s="635"/>
      <c r="Y11" s="636"/>
      <c r="Z11" s="637">
        <v>5.2</v>
      </c>
      <c r="AA11" s="638"/>
      <c r="AB11" s="638"/>
      <c r="AC11" s="639"/>
      <c r="AD11" s="640">
        <v>3481287</v>
      </c>
      <c r="AE11" s="635"/>
      <c r="AF11" s="635"/>
      <c r="AG11" s="635"/>
      <c r="AH11" s="635"/>
      <c r="AI11" s="635"/>
      <c r="AJ11" s="635"/>
      <c r="AK11" s="636"/>
      <c r="AL11" s="637">
        <v>11.4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819173</v>
      </c>
      <c r="BH11" s="635"/>
      <c r="BI11" s="635"/>
      <c r="BJ11" s="635"/>
      <c r="BK11" s="635"/>
      <c r="BL11" s="635"/>
      <c r="BM11" s="635"/>
      <c r="BN11" s="636"/>
      <c r="BO11" s="672">
        <v>3.5</v>
      </c>
      <c r="BP11" s="672"/>
      <c r="BQ11" s="672"/>
      <c r="BR11" s="672"/>
      <c r="BS11" s="673">
        <v>138988</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140556</v>
      </c>
      <c r="CS11" s="635"/>
      <c r="CT11" s="635"/>
      <c r="CU11" s="635"/>
      <c r="CV11" s="635"/>
      <c r="CW11" s="635"/>
      <c r="CX11" s="635"/>
      <c r="CY11" s="636"/>
      <c r="CZ11" s="672">
        <v>0.2</v>
      </c>
      <c r="DA11" s="672"/>
      <c r="DB11" s="672"/>
      <c r="DC11" s="672"/>
      <c r="DD11" s="640">
        <v>840</v>
      </c>
      <c r="DE11" s="635"/>
      <c r="DF11" s="635"/>
      <c r="DG11" s="635"/>
      <c r="DH11" s="635"/>
      <c r="DI11" s="635"/>
      <c r="DJ11" s="635"/>
      <c r="DK11" s="635"/>
      <c r="DL11" s="635"/>
      <c r="DM11" s="635"/>
      <c r="DN11" s="635"/>
      <c r="DO11" s="635"/>
      <c r="DP11" s="636"/>
      <c r="DQ11" s="640">
        <v>135511</v>
      </c>
      <c r="DR11" s="635"/>
      <c r="DS11" s="635"/>
      <c r="DT11" s="635"/>
      <c r="DU11" s="635"/>
      <c r="DV11" s="635"/>
      <c r="DW11" s="635"/>
      <c r="DX11" s="635"/>
      <c r="DY11" s="635"/>
      <c r="DZ11" s="635"/>
      <c r="EA11" s="635"/>
      <c r="EB11" s="635"/>
      <c r="EC11" s="671"/>
    </row>
    <row r="12" spans="2:143" ht="11.25" customHeight="1">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10550036</v>
      </c>
      <c r="BH12" s="635"/>
      <c r="BI12" s="635"/>
      <c r="BJ12" s="635"/>
      <c r="BK12" s="635"/>
      <c r="BL12" s="635"/>
      <c r="BM12" s="635"/>
      <c r="BN12" s="636"/>
      <c r="BO12" s="672">
        <v>45.4</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501236</v>
      </c>
      <c r="CS12" s="635"/>
      <c r="CT12" s="635"/>
      <c r="CU12" s="635"/>
      <c r="CV12" s="635"/>
      <c r="CW12" s="635"/>
      <c r="CX12" s="635"/>
      <c r="CY12" s="636"/>
      <c r="CZ12" s="672">
        <v>0.8</v>
      </c>
      <c r="DA12" s="672"/>
      <c r="DB12" s="672"/>
      <c r="DC12" s="672"/>
      <c r="DD12" s="640" t="s">
        <v>122</v>
      </c>
      <c r="DE12" s="635"/>
      <c r="DF12" s="635"/>
      <c r="DG12" s="635"/>
      <c r="DH12" s="635"/>
      <c r="DI12" s="635"/>
      <c r="DJ12" s="635"/>
      <c r="DK12" s="635"/>
      <c r="DL12" s="635"/>
      <c r="DM12" s="635"/>
      <c r="DN12" s="635"/>
      <c r="DO12" s="635"/>
      <c r="DP12" s="636"/>
      <c r="DQ12" s="640">
        <v>312654</v>
      </c>
      <c r="DR12" s="635"/>
      <c r="DS12" s="635"/>
      <c r="DT12" s="635"/>
      <c r="DU12" s="635"/>
      <c r="DV12" s="635"/>
      <c r="DW12" s="635"/>
      <c r="DX12" s="635"/>
      <c r="DY12" s="635"/>
      <c r="DZ12" s="635"/>
      <c r="EA12" s="635"/>
      <c r="EB12" s="635"/>
      <c r="EC12" s="671"/>
    </row>
    <row r="13" spans="2:143" ht="11.25" customHeight="1">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10370164</v>
      </c>
      <c r="BH13" s="635"/>
      <c r="BI13" s="635"/>
      <c r="BJ13" s="635"/>
      <c r="BK13" s="635"/>
      <c r="BL13" s="635"/>
      <c r="BM13" s="635"/>
      <c r="BN13" s="636"/>
      <c r="BO13" s="672">
        <v>44.6</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4285453</v>
      </c>
      <c r="CS13" s="635"/>
      <c r="CT13" s="635"/>
      <c r="CU13" s="635"/>
      <c r="CV13" s="635"/>
      <c r="CW13" s="635"/>
      <c r="CX13" s="635"/>
      <c r="CY13" s="636"/>
      <c r="CZ13" s="672">
        <v>7</v>
      </c>
      <c r="DA13" s="672"/>
      <c r="DB13" s="672"/>
      <c r="DC13" s="672"/>
      <c r="DD13" s="640">
        <v>1634464</v>
      </c>
      <c r="DE13" s="635"/>
      <c r="DF13" s="635"/>
      <c r="DG13" s="635"/>
      <c r="DH13" s="635"/>
      <c r="DI13" s="635"/>
      <c r="DJ13" s="635"/>
      <c r="DK13" s="635"/>
      <c r="DL13" s="635"/>
      <c r="DM13" s="635"/>
      <c r="DN13" s="635"/>
      <c r="DO13" s="635"/>
      <c r="DP13" s="636"/>
      <c r="DQ13" s="640">
        <v>2623065</v>
      </c>
      <c r="DR13" s="635"/>
      <c r="DS13" s="635"/>
      <c r="DT13" s="635"/>
      <c r="DU13" s="635"/>
      <c r="DV13" s="635"/>
      <c r="DW13" s="635"/>
      <c r="DX13" s="635"/>
      <c r="DY13" s="635"/>
      <c r="DZ13" s="635"/>
      <c r="EA13" s="635"/>
      <c r="EB13" s="635"/>
      <c r="EC13" s="671"/>
    </row>
    <row r="14" spans="2:143" ht="11.25" customHeight="1">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256282</v>
      </c>
      <c r="BH14" s="635"/>
      <c r="BI14" s="635"/>
      <c r="BJ14" s="635"/>
      <c r="BK14" s="635"/>
      <c r="BL14" s="635"/>
      <c r="BM14" s="635"/>
      <c r="BN14" s="636"/>
      <c r="BO14" s="672">
        <v>1.1000000000000001</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1675102</v>
      </c>
      <c r="CS14" s="635"/>
      <c r="CT14" s="635"/>
      <c r="CU14" s="635"/>
      <c r="CV14" s="635"/>
      <c r="CW14" s="635"/>
      <c r="CX14" s="635"/>
      <c r="CY14" s="636"/>
      <c r="CZ14" s="672">
        <v>2.7</v>
      </c>
      <c r="DA14" s="672"/>
      <c r="DB14" s="672"/>
      <c r="DC14" s="672"/>
      <c r="DD14" s="640">
        <v>182035</v>
      </c>
      <c r="DE14" s="635"/>
      <c r="DF14" s="635"/>
      <c r="DG14" s="635"/>
      <c r="DH14" s="635"/>
      <c r="DI14" s="635"/>
      <c r="DJ14" s="635"/>
      <c r="DK14" s="635"/>
      <c r="DL14" s="635"/>
      <c r="DM14" s="635"/>
      <c r="DN14" s="635"/>
      <c r="DO14" s="635"/>
      <c r="DP14" s="636"/>
      <c r="DQ14" s="640">
        <v>1498789</v>
      </c>
      <c r="DR14" s="635"/>
      <c r="DS14" s="635"/>
      <c r="DT14" s="635"/>
      <c r="DU14" s="635"/>
      <c r="DV14" s="635"/>
      <c r="DW14" s="635"/>
      <c r="DX14" s="635"/>
      <c r="DY14" s="635"/>
      <c r="DZ14" s="635"/>
      <c r="EA14" s="635"/>
      <c r="EB14" s="635"/>
      <c r="EC14" s="671"/>
    </row>
    <row r="15" spans="2:143" ht="11.25" customHeight="1">
      <c r="B15" s="631" t="s">
        <v>247</v>
      </c>
      <c r="C15" s="632"/>
      <c r="D15" s="632"/>
      <c r="E15" s="632"/>
      <c r="F15" s="632"/>
      <c r="G15" s="632"/>
      <c r="H15" s="632"/>
      <c r="I15" s="632"/>
      <c r="J15" s="632"/>
      <c r="K15" s="632"/>
      <c r="L15" s="632"/>
      <c r="M15" s="632"/>
      <c r="N15" s="632"/>
      <c r="O15" s="632"/>
      <c r="P15" s="632"/>
      <c r="Q15" s="633"/>
      <c r="R15" s="634">
        <v>66394</v>
      </c>
      <c r="S15" s="635"/>
      <c r="T15" s="635"/>
      <c r="U15" s="635"/>
      <c r="V15" s="635"/>
      <c r="W15" s="635"/>
      <c r="X15" s="635"/>
      <c r="Y15" s="636"/>
      <c r="Z15" s="672">
        <v>0.1</v>
      </c>
      <c r="AA15" s="672"/>
      <c r="AB15" s="672"/>
      <c r="AC15" s="672"/>
      <c r="AD15" s="673">
        <v>66394</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1321854</v>
      </c>
      <c r="BH15" s="635"/>
      <c r="BI15" s="635"/>
      <c r="BJ15" s="635"/>
      <c r="BK15" s="635"/>
      <c r="BL15" s="635"/>
      <c r="BM15" s="635"/>
      <c r="BN15" s="636"/>
      <c r="BO15" s="672">
        <v>5.7</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8326276</v>
      </c>
      <c r="CS15" s="635"/>
      <c r="CT15" s="635"/>
      <c r="CU15" s="635"/>
      <c r="CV15" s="635"/>
      <c r="CW15" s="635"/>
      <c r="CX15" s="635"/>
      <c r="CY15" s="636"/>
      <c r="CZ15" s="672">
        <v>13.6</v>
      </c>
      <c r="DA15" s="672"/>
      <c r="DB15" s="672"/>
      <c r="DC15" s="672"/>
      <c r="DD15" s="640">
        <v>3584349</v>
      </c>
      <c r="DE15" s="635"/>
      <c r="DF15" s="635"/>
      <c r="DG15" s="635"/>
      <c r="DH15" s="635"/>
      <c r="DI15" s="635"/>
      <c r="DJ15" s="635"/>
      <c r="DK15" s="635"/>
      <c r="DL15" s="635"/>
      <c r="DM15" s="635"/>
      <c r="DN15" s="635"/>
      <c r="DO15" s="635"/>
      <c r="DP15" s="636"/>
      <c r="DQ15" s="640">
        <v>3742871</v>
      </c>
      <c r="DR15" s="635"/>
      <c r="DS15" s="635"/>
      <c r="DT15" s="635"/>
      <c r="DU15" s="635"/>
      <c r="DV15" s="635"/>
      <c r="DW15" s="635"/>
      <c r="DX15" s="635"/>
      <c r="DY15" s="635"/>
      <c r="DZ15" s="635"/>
      <c r="EA15" s="635"/>
      <c r="EB15" s="635"/>
      <c r="EC15" s="671"/>
    </row>
    <row r="16" spans="2:143" ht="11.25" customHeight="1">
      <c r="B16" s="631" t="s">
        <v>250</v>
      </c>
      <c r="C16" s="632"/>
      <c r="D16" s="632"/>
      <c r="E16" s="632"/>
      <c r="F16" s="632"/>
      <c r="G16" s="632"/>
      <c r="H16" s="632"/>
      <c r="I16" s="632"/>
      <c r="J16" s="632"/>
      <c r="K16" s="632"/>
      <c r="L16" s="632"/>
      <c r="M16" s="632"/>
      <c r="N16" s="632"/>
      <c r="O16" s="632"/>
      <c r="P16" s="632"/>
      <c r="Q16" s="633"/>
      <c r="R16" s="634">
        <v>294264</v>
      </c>
      <c r="S16" s="635"/>
      <c r="T16" s="635"/>
      <c r="U16" s="635"/>
      <c r="V16" s="635"/>
      <c r="W16" s="635"/>
      <c r="X16" s="635"/>
      <c r="Y16" s="636"/>
      <c r="Z16" s="672">
        <v>0.4</v>
      </c>
      <c r="AA16" s="672"/>
      <c r="AB16" s="672"/>
      <c r="AC16" s="672"/>
      <c r="AD16" s="673">
        <v>294264</v>
      </c>
      <c r="AE16" s="673"/>
      <c r="AF16" s="673"/>
      <c r="AG16" s="673"/>
      <c r="AH16" s="673"/>
      <c r="AI16" s="673"/>
      <c r="AJ16" s="673"/>
      <c r="AK16" s="673"/>
      <c r="AL16" s="637">
        <v>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c r="B17" s="631" t="s">
        <v>253</v>
      </c>
      <c r="C17" s="632"/>
      <c r="D17" s="632"/>
      <c r="E17" s="632"/>
      <c r="F17" s="632"/>
      <c r="G17" s="632"/>
      <c r="H17" s="632"/>
      <c r="I17" s="632"/>
      <c r="J17" s="632"/>
      <c r="K17" s="632"/>
      <c r="L17" s="632"/>
      <c r="M17" s="632"/>
      <c r="N17" s="632"/>
      <c r="O17" s="632"/>
      <c r="P17" s="632"/>
      <c r="Q17" s="633"/>
      <c r="R17" s="634">
        <v>839331</v>
      </c>
      <c r="S17" s="635"/>
      <c r="T17" s="635"/>
      <c r="U17" s="635"/>
      <c r="V17" s="635"/>
      <c r="W17" s="635"/>
      <c r="X17" s="635"/>
      <c r="Y17" s="636"/>
      <c r="Z17" s="672">
        <v>1.3</v>
      </c>
      <c r="AA17" s="672"/>
      <c r="AB17" s="672"/>
      <c r="AC17" s="672"/>
      <c r="AD17" s="673">
        <v>839331</v>
      </c>
      <c r="AE17" s="673"/>
      <c r="AF17" s="673"/>
      <c r="AG17" s="673"/>
      <c r="AH17" s="673"/>
      <c r="AI17" s="673"/>
      <c r="AJ17" s="673"/>
      <c r="AK17" s="673"/>
      <c r="AL17" s="637">
        <v>2.8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4764348</v>
      </c>
      <c r="CS17" s="635"/>
      <c r="CT17" s="635"/>
      <c r="CU17" s="635"/>
      <c r="CV17" s="635"/>
      <c r="CW17" s="635"/>
      <c r="CX17" s="635"/>
      <c r="CY17" s="636"/>
      <c r="CZ17" s="672">
        <v>7.8</v>
      </c>
      <c r="DA17" s="672"/>
      <c r="DB17" s="672"/>
      <c r="DC17" s="672"/>
      <c r="DD17" s="640" t="s">
        <v>122</v>
      </c>
      <c r="DE17" s="635"/>
      <c r="DF17" s="635"/>
      <c r="DG17" s="635"/>
      <c r="DH17" s="635"/>
      <c r="DI17" s="635"/>
      <c r="DJ17" s="635"/>
      <c r="DK17" s="635"/>
      <c r="DL17" s="635"/>
      <c r="DM17" s="635"/>
      <c r="DN17" s="635"/>
      <c r="DO17" s="635"/>
      <c r="DP17" s="636"/>
      <c r="DQ17" s="640">
        <v>4764348</v>
      </c>
      <c r="DR17" s="635"/>
      <c r="DS17" s="635"/>
      <c r="DT17" s="635"/>
      <c r="DU17" s="635"/>
      <c r="DV17" s="635"/>
      <c r="DW17" s="635"/>
      <c r="DX17" s="635"/>
      <c r="DY17" s="635"/>
      <c r="DZ17" s="635"/>
      <c r="EA17" s="635"/>
      <c r="EB17" s="635"/>
      <c r="EC17" s="671"/>
    </row>
    <row r="18" spans="2:133" ht="11.25" customHeight="1">
      <c r="B18" s="631" t="s">
        <v>256</v>
      </c>
      <c r="C18" s="632"/>
      <c r="D18" s="632"/>
      <c r="E18" s="632"/>
      <c r="F18" s="632"/>
      <c r="G18" s="632"/>
      <c r="H18" s="632"/>
      <c r="I18" s="632"/>
      <c r="J18" s="632"/>
      <c r="K18" s="632"/>
      <c r="L18" s="632"/>
      <c r="M18" s="632"/>
      <c r="N18" s="632"/>
      <c r="O18" s="632"/>
      <c r="P18" s="632"/>
      <c r="Q18" s="633"/>
      <c r="R18" s="634">
        <v>178823</v>
      </c>
      <c r="S18" s="635"/>
      <c r="T18" s="635"/>
      <c r="U18" s="635"/>
      <c r="V18" s="635"/>
      <c r="W18" s="635"/>
      <c r="X18" s="635"/>
      <c r="Y18" s="636"/>
      <c r="Z18" s="672">
        <v>0.3</v>
      </c>
      <c r="AA18" s="672"/>
      <c r="AB18" s="672"/>
      <c r="AC18" s="672"/>
      <c r="AD18" s="673">
        <v>178823</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c r="B19" s="631" t="s">
        <v>259</v>
      </c>
      <c r="C19" s="632"/>
      <c r="D19" s="632"/>
      <c r="E19" s="632"/>
      <c r="F19" s="632"/>
      <c r="G19" s="632"/>
      <c r="H19" s="632"/>
      <c r="I19" s="632"/>
      <c r="J19" s="632"/>
      <c r="K19" s="632"/>
      <c r="L19" s="632"/>
      <c r="M19" s="632"/>
      <c r="N19" s="632"/>
      <c r="O19" s="632"/>
      <c r="P19" s="632"/>
      <c r="Q19" s="633"/>
      <c r="R19" s="634">
        <v>654436</v>
      </c>
      <c r="S19" s="635"/>
      <c r="T19" s="635"/>
      <c r="U19" s="635"/>
      <c r="V19" s="635"/>
      <c r="W19" s="635"/>
      <c r="X19" s="635"/>
      <c r="Y19" s="636"/>
      <c r="Z19" s="672">
        <v>1</v>
      </c>
      <c r="AA19" s="672"/>
      <c r="AB19" s="672"/>
      <c r="AC19" s="672"/>
      <c r="AD19" s="673">
        <v>654436</v>
      </c>
      <c r="AE19" s="673"/>
      <c r="AF19" s="673"/>
      <c r="AG19" s="673"/>
      <c r="AH19" s="673"/>
      <c r="AI19" s="673"/>
      <c r="AJ19" s="673"/>
      <c r="AK19" s="673"/>
      <c r="AL19" s="637">
        <v>2.1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981789</v>
      </c>
      <c r="BH19" s="635"/>
      <c r="BI19" s="635"/>
      <c r="BJ19" s="635"/>
      <c r="BK19" s="635"/>
      <c r="BL19" s="635"/>
      <c r="BM19" s="635"/>
      <c r="BN19" s="636"/>
      <c r="BO19" s="672">
        <v>4.2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c r="B20" s="701" t="s">
        <v>262</v>
      </c>
      <c r="C20" s="702"/>
      <c r="D20" s="702"/>
      <c r="E20" s="702"/>
      <c r="F20" s="702"/>
      <c r="G20" s="702"/>
      <c r="H20" s="702"/>
      <c r="I20" s="702"/>
      <c r="J20" s="702"/>
      <c r="K20" s="702"/>
      <c r="L20" s="702"/>
      <c r="M20" s="702"/>
      <c r="N20" s="702"/>
      <c r="O20" s="702"/>
      <c r="P20" s="702"/>
      <c r="Q20" s="703"/>
      <c r="R20" s="634">
        <v>6072</v>
      </c>
      <c r="S20" s="635"/>
      <c r="T20" s="635"/>
      <c r="U20" s="635"/>
      <c r="V20" s="635"/>
      <c r="W20" s="635"/>
      <c r="X20" s="635"/>
      <c r="Y20" s="636"/>
      <c r="Z20" s="672">
        <v>0</v>
      </c>
      <c r="AA20" s="672"/>
      <c r="AB20" s="672"/>
      <c r="AC20" s="672"/>
      <c r="AD20" s="673">
        <v>6072</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981789</v>
      </c>
      <c r="BH20" s="635"/>
      <c r="BI20" s="635"/>
      <c r="BJ20" s="635"/>
      <c r="BK20" s="635"/>
      <c r="BL20" s="635"/>
      <c r="BM20" s="635"/>
      <c r="BN20" s="636"/>
      <c r="BO20" s="672">
        <v>4.2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61340648</v>
      </c>
      <c r="CS20" s="635"/>
      <c r="CT20" s="635"/>
      <c r="CU20" s="635"/>
      <c r="CV20" s="635"/>
      <c r="CW20" s="635"/>
      <c r="CX20" s="635"/>
      <c r="CY20" s="636"/>
      <c r="CZ20" s="672">
        <v>100</v>
      </c>
      <c r="DA20" s="672"/>
      <c r="DB20" s="672"/>
      <c r="DC20" s="672"/>
      <c r="DD20" s="640">
        <v>6313237</v>
      </c>
      <c r="DE20" s="635"/>
      <c r="DF20" s="635"/>
      <c r="DG20" s="635"/>
      <c r="DH20" s="635"/>
      <c r="DI20" s="635"/>
      <c r="DJ20" s="635"/>
      <c r="DK20" s="635"/>
      <c r="DL20" s="635"/>
      <c r="DM20" s="635"/>
      <c r="DN20" s="635"/>
      <c r="DO20" s="635"/>
      <c r="DP20" s="636"/>
      <c r="DQ20" s="640">
        <v>39279438</v>
      </c>
      <c r="DR20" s="635"/>
      <c r="DS20" s="635"/>
      <c r="DT20" s="635"/>
      <c r="DU20" s="635"/>
      <c r="DV20" s="635"/>
      <c r="DW20" s="635"/>
      <c r="DX20" s="635"/>
      <c r="DY20" s="635"/>
      <c r="DZ20" s="635"/>
      <c r="EA20" s="635"/>
      <c r="EB20" s="635"/>
      <c r="EC20" s="671"/>
    </row>
    <row r="21" spans="2:133" ht="11.25" customHeight="1">
      <c r="B21" s="631" t="s">
        <v>265</v>
      </c>
      <c r="C21" s="632"/>
      <c r="D21" s="632"/>
      <c r="E21" s="632"/>
      <c r="F21" s="632"/>
      <c r="G21" s="632"/>
      <c r="H21" s="632"/>
      <c r="I21" s="632"/>
      <c r="J21" s="632"/>
      <c r="K21" s="632"/>
      <c r="L21" s="632"/>
      <c r="M21" s="632"/>
      <c r="N21" s="632"/>
      <c r="O21" s="632"/>
      <c r="P21" s="632"/>
      <c r="Q21" s="633"/>
      <c r="R21" s="634">
        <v>2604502</v>
      </c>
      <c r="S21" s="635"/>
      <c r="T21" s="635"/>
      <c r="U21" s="635"/>
      <c r="V21" s="635"/>
      <c r="W21" s="635"/>
      <c r="X21" s="635"/>
      <c r="Y21" s="636"/>
      <c r="Z21" s="672">
        <v>3.9</v>
      </c>
      <c r="AA21" s="672"/>
      <c r="AB21" s="672"/>
      <c r="AC21" s="672"/>
      <c r="AD21" s="673">
        <v>2362290</v>
      </c>
      <c r="AE21" s="673"/>
      <c r="AF21" s="673"/>
      <c r="AG21" s="673"/>
      <c r="AH21" s="673"/>
      <c r="AI21" s="673"/>
      <c r="AJ21" s="673"/>
      <c r="AK21" s="673"/>
      <c r="AL21" s="637">
        <v>7.8</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c r="B22" s="631" t="s">
        <v>267</v>
      </c>
      <c r="C22" s="632"/>
      <c r="D22" s="632"/>
      <c r="E22" s="632"/>
      <c r="F22" s="632"/>
      <c r="G22" s="632"/>
      <c r="H22" s="632"/>
      <c r="I22" s="632"/>
      <c r="J22" s="632"/>
      <c r="K22" s="632"/>
      <c r="L22" s="632"/>
      <c r="M22" s="632"/>
      <c r="N22" s="632"/>
      <c r="O22" s="632"/>
      <c r="P22" s="632"/>
      <c r="Q22" s="633"/>
      <c r="R22" s="634">
        <v>2362290</v>
      </c>
      <c r="S22" s="635"/>
      <c r="T22" s="635"/>
      <c r="U22" s="635"/>
      <c r="V22" s="635"/>
      <c r="W22" s="635"/>
      <c r="X22" s="635"/>
      <c r="Y22" s="636"/>
      <c r="Z22" s="672">
        <v>3.5</v>
      </c>
      <c r="AA22" s="672"/>
      <c r="AB22" s="672"/>
      <c r="AC22" s="672"/>
      <c r="AD22" s="673">
        <v>2362290</v>
      </c>
      <c r="AE22" s="673"/>
      <c r="AF22" s="673"/>
      <c r="AG22" s="673"/>
      <c r="AH22" s="673"/>
      <c r="AI22" s="673"/>
      <c r="AJ22" s="673"/>
      <c r="AK22" s="673"/>
      <c r="AL22" s="637">
        <v>7.8</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c r="B23" s="631" t="s">
        <v>270</v>
      </c>
      <c r="C23" s="632"/>
      <c r="D23" s="632"/>
      <c r="E23" s="632"/>
      <c r="F23" s="632"/>
      <c r="G23" s="632"/>
      <c r="H23" s="632"/>
      <c r="I23" s="632"/>
      <c r="J23" s="632"/>
      <c r="K23" s="632"/>
      <c r="L23" s="632"/>
      <c r="M23" s="632"/>
      <c r="N23" s="632"/>
      <c r="O23" s="632"/>
      <c r="P23" s="632"/>
      <c r="Q23" s="633"/>
      <c r="R23" s="634">
        <v>242212</v>
      </c>
      <c r="S23" s="635"/>
      <c r="T23" s="635"/>
      <c r="U23" s="635"/>
      <c r="V23" s="635"/>
      <c r="W23" s="635"/>
      <c r="X23" s="635"/>
      <c r="Y23" s="636"/>
      <c r="Z23" s="672">
        <v>0.4</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981789</v>
      </c>
      <c r="BH23" s="635"/>
      <c r="BI23" s="635"/>
      <c r="BJ23" s="635"/>
      <c r="BK23" s="635"/>
      <c r="BL23" s="635"/>
      <c r="BM23" s="635"/>
      <c r="BN23" s="636"/>
      <c r="BO23" s="672">
        <v>4.2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32336066</v>
      </c>
      <c r="CS24" s="690"/>
      <c r="CT24" s="690"/>
      <c r="CU24" s="690"/>
      <c r="CV24" s="690"/>
      <c r="CW24" s="690"/>
      <c r="CX24" s="690"/>
      <c r="CY24" s="715"/>
      <c r="CZ24" s="716">
        <v>52.7</v>
      </c>
      <c r="DA24" s="698"/>
      <c r="DB24" s="698"/>
      <c r="DC24" s="718"/>
      <c r="DD24" s="714">
        <v>19371040</v>
      </c>
      <c r="DE24" s="690"/>
      <c r="DF24" s="690"/>
      <c r="DG24" s="690"/>
      <c r="DH24" s="690"/>
      <c r="DI24" s="690"/>
      <c r="DJ24" s="690"/>
      <c r="DK24" s="715"/>
      <c r="DL24" s="714">
        <v>17283387</v>
      </c>
      <c r="DM24" s="690"/>
      <c r="DN24" s="690"/>
      <c r="DO24" s="690"/>
      <c r="DP24" s="690"/>
      <c r="DQ24" s="690"/>
      <c r="DR24" s="690"/>
      <c r="DS24" s="690"/>
      <c r="DT24" s="690"/>
      <c r="DU24" s="690"/>
      <c r="DV24" s="715"/>
      <c r="DW24" s="716">
        <v>56.6</v>
      </c>
      <c r="DX24" s="698"/>
      <c r="DY24" s="698"/>
      <c r="DZ24" s="698"/>
      <c r="EA24" s="698"/>
      <c r="EB24" s="698"/>
      <c r="EC24" s="717"/>
    </row>
    <row r="25" spans="2:133" ht="11.25" customHeight="1">
      <c r="B25" s="631" t="s">
        <v>280</v>
      </c>
      <c r="C25" s="632"/>
      <c r="D25" s="632"/>
      <c r="E25" s="632"/>
      <c r="F25" s="632"/>
      <c r="G25" s="632"/>
      <c r="H25" s="632"/>
      <c r="I25" s="632"/>
      <c r="J25" s="632"/>
      <c r="K25" s="632"/>
      <c r="L25" s="632"/>
      <c r="M25" s="632"/>
      <c r="N25" s="632"/>
      <c r="O25" s="632"/>
      <c r="P25" s="632"/>
      <c r="Q25" s="633"/>
      <c r="R25" s="634">
        <v>31338622</v>
      </c>
      <c r="S25" s="635"/>
      <c r="T25" s="635"/>
      <c r="U25" s="635"/>
      <c r="V25" s="635"/>
      <c r="W25" s="635"/>
      <c r="X25" s="635"/>
      <c r="Y25" s="636"/>
      <c r="Z25" s="672">
        <v>47</v>
      </c>
      <c r="AA25" s="672"/>
      <c r="AB25" s="672"/>
      <c r="AC25" s="672"/>
      <c r="AD25" s="673">
        <v>30114621</v>
      </c>
      <c r="AE25" s="673"/>
      <c r="AF25" s="673"/>
      <c r="AG25" s="673"/>
      <c r="AH25" s="673"/>
      <c r="AI25" s="673"/>
      <c r="AJ25" s="673"/>
      <c r="AK25" s="673"/>
      <c r="AL25" s="637">
        <v>98.8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8588816</v>
      </c>
      <c r="CS25" s="647"/>
      <c r="CT25" s="647"/>
      <c r="CU25" s="647"/>
      <c r="CV25" s="647"/>
      <c r="CW25" s="647"/>
      <c r="CX25" s="647"/>
      <c r="CY25" s="648"/>
      <c r="CZ25" s="637">
        <v>14</v>
      </c>
      <c r="DA25" s="649"/>
      <c r="DB25" s="649"/>
      <c r="DC25" s="650"/>
      <c r="DD25" s="640">
        <v>7757860</v>
      </c>
      <c r="DE25" s="647"/>
      <c r="DF25" s="647"/>
      <c r="DG25" s="647"/>
      <c r="DH25" s="647"/>
      <c r="DI25" s="647"/>
      <c r="DJ25" s="647"/>
      <c r="DK25" s="648"/>
      <c r="DL25" s="640">
        <v>7563565</v>
      </c>
      <c r="DM25" s="647"/>
      <c r="DN25" s="647"/>
      <c r="DO25" s="647"/>
      <c r="DP25" s="647"/>
      <c r="DQ25" s="647"/>
      <c r="DR25" s="647"/>
      <c r="DS25" s="647"/>
      <c r="DT25" s="647"/>
      <c r="DU25" s="647"/>
      <c r="DV25" s="648"/>
      <c r="DW25" s="637">
        <v>24.7</v>
      </c>
      <c r="DX25" s="649"/>
      <c r="DY25" s="649"/>
      <c r="DZ25" s="649"/>
      <c r="EA25" s="649"/>
      <c r="EB25" s="649"/>
      <c r="EC25" s="661"/>
    </row>
    <row r="26" spans="2:133" ht="11.25" customHeight="1">
      <c r="B26" s="631" t="s">
        <v>283</v>
      </c>
      <c r="C26" s="632"/>
      <c r="D26" s="632"/>
      <c r="E26" s="632"/>
      <c r="F26" s="632"/>
      <c r="G26" s="632"/>
      <c r="H26" s="632"/>
      <c r="I26" s="632"/>
      <c r="J26" s="632"/>
      <c r="K26" s="632"/>
      <c r="L26" s="632"/>
      <c r="M26" s="632"/>
      <c r="N26" s="632"/>
      <c r="O26" s="632"/>
      <c r="P26" s="632"/>
      <c r="Q26" s="633"/>
      <c r="R26" s="634">
        <v>16148</v>
      </c>
      <c r="S26" s="635"/>
      <c r="T26" s="635"/>
      <c r="U26" s="635"/>
      <c r="V26" s="635"/>
      <c r="W26" s="635"/>
      <c r="X26" s="635"/>
      <c r="Y26" s="636"/>
      <c r="Z26" s="672">
        <v>0</v>
      </c>
      <c r="AA26" s="672"/>
      <c r="AB26" s="672"/>
      <c r="AC26" s="672"/>
      <c r="AD26" s="673">
        <v>16148</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5449966</v>
      </c>
      <c r="CS26" s="635"/>
      <c r="CT26" s="635"/>
      <c r="CU26" s="635"/>
      <c r="CV26" s="635"/>
      <c r="CW26" s="635"/>
      <c r="CX26" s="635"/>
      <c r="CY26" s="636"/>
      <c r="CZ26" s="637">
        <v>8.9</v>
      </c>
      <c r="DA26" s="649"/>
      <c r="DB26" s="649"/>
      <c r="DC26" s="650"/>
      <c r="DD26" s="640">
        <v>4980380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c r="B27" s="631" t="s">
        <v>286</v>
      </c>
      <c r="C27" s="632"/>
      <c r="D27" s="632"/>
      <c r="E27" s="632"/>
      <c r="F27" s="632"/>
      <c r="G27" s="632"/>
      <c r="H27" s="632"/>
      <c r="I27" s="632"/>
      <c r="J27" s="632"/>
      <c r="K27" s="632"/>
      <c r="L27" s="632"/>
      <c r="M27" s="632"/>
      <c r="N27" s="632"/>
      <c r="O27" s="632"/>
      <c r="P27" s="632"/>
      <c r="Q27" s="633"/>
      <c r="R27" s="634">
        <v>438272</v>
      </c>
      <c r="S27" s="635"/>
      <c r="T27" s="635"/>
      <c r="U27" s="635"/>
      <c r="V27" s="635"/>
      <c r="W27" s="635"/>
      <c r="X27" s="635"/>
      <c r="Y27" s="636"/>
      <c r="Z27" s="672">
        <v>0.7</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23247362</v>
      </c>
      <c r="BH27" s="635"/>
      <c r="BI27" s="635"/>
      <c r="BJ27" s="635"/>
      <c r="BK27" s="635"/>
      <c r="BL27" s="635"/>
      <c r="BM27" s="635"/>
      <c r="BN27" s="636"/>
      <c r="BO27" s="672">
        <v>100</v>
      </c>
      <c r="BP27" s="672"/>
      <c r="BQ27" s="672"/>
      <c r="BR27" s="672"/>
      <c r="BS27" s="673">
        <v>138988</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18982902</v>
      </c>
      <c r="CS27" s="647"/>
      <c r="CT27" s="647"/>
      <c r="CU27" s="647"/>
      <c r="CV27" s="647"/>
      <c r="CW27" s="647"/>
      <c r="CX27" s="647"/>
      <c r="CY27" s="648"/>
      <c r="CZ27" s="637">
        <v>30.9</v>
      </c>
      <c r="DA27" s="649"/>
      <c r="DB27" s="649"/>
      <c r="DC27" s="650"/>
      <c r="DD27" s="640">
        <v>6848832</v>
      </c>
      <c r="DE27" s="647"/>
      <c r="DF27" s="647"/>
      <c r="DG27" s="647"/>
      <c r="DH27" s="647"/>
      <c r="DI27" s="647"/>
      <c r="DJ27" s="647"/>
      <c r="DK27" s="648"/>
      <c r="DL27" s="640">
        <v>4955474</v>
      </c>
      <c r="DM27" s="647"/>
      <c r="DN27" s="647"/>
      <c r="DO27" s="647"/>
      <c r="DP27" s="647"/>
      <c r="DQ27" s="647"/>
      <c r="DR27" s="647"/>
      <c r="DS27" s="647"/>
      <c r="DT27" s="647"/>
      <c r="DU27" s="647"/>
      <c r="DV27" s="648"/>
      <c r="DW27" s="637">
        <v>16.2</v>
      </c>
      <c r="DX27" s="649"/>
      <c r="DY27" s="649"/>
      <c r="DZ27" s="649"/>
      <c r="EA27" s="649"/>
      <c r="EB27" s="649"/>
      <c r="EC27" s="661"/>
    </row>
    <row r="28" spans="2:133" ht="11.25" customHeight="1">
      <c r="B28" s="631" t="s">
        <v>289</v>
      </c>
      <c r="C28" s="632"/>
      <c r="D28" s="632"/>
      <c r="E28" s="632"/>
      <c r="F28" s="632"/>
      <c r="G28" s="632"/>
      <c r="H28" s="632"/>
      <c r="I28" s="632"/>
      <c r="J28" s="632"/>
      <c r="K28" s="632"/>
      <c r="L28" s="632"/>
      <c r="M28" s="632"/>
      <c r="N28" s="632"/>
      <c r="O28" s="632"/>
      <c r="P28" s="632"/>
      <c r="Q28" s="633"/>
      <c r="R28" s="634">
        <v>331864</v>
      </c>
      <c r="S28" s="635"/>
      <c r="T28" s="635"/>
      <c r="U28" s="635"/>
      <c r="V28" s="635"/>
      <c r="W28" s="635"/>
      <c r="X28" s="635"/>
      <c r="Y28" s="636"/>
      <c r="Z28" s="672">
        <v>0.5</v>
      </c>
      <c r="AA28" s="672"/>
      <c r="AB28" s="672"/>
      <c r="AC28" s="672"/>
      <c r="AD28" s="673">
        <v>100635</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4764348</v>
      </c>
      <c r="CS28" s="635"/>
      <c r="CT28" s="635"/>
      <c r="CU28" s="635"/>
      <c r="CV28" s="635"/>
      <c r="CW28" s="635"/>
      <c r="CX28" s="635"/>
      <c r="CY28" s="636"/>
      <c r="CZ28" s="637">
        <v>7.8</v>
      </c>
      <c r="DA28" s="649"/>
      <c r="DB28" s="649"/>
      <c r="DC28" s="650"/>
      <c r="DD28" s="640">
        <v>4764348</v>
      </c>
      <c r="DE28" s="635"/>
      <c r="DF28" s="635"/>
      <c r="DG28" s="635"/>
      <c r="DH28" s="635"/>
      <c r="DI28" s="635"/>
      <c r="DJ28" s="635"/>
      <c r="DK28" s="636"/>
      <c r="DL28" s="640">
        <v>4764348</v>
      </c>
      <c r="DM28" s="635"/>
      <c r="DN28" s="635"/>
      <c r="DO28" s="635"/>
      <c r="DP28" s="635"/>
      <c r="DQ28" s="635"/>
      <c r="DR28" s="635"/>
      <c r="DS28" s="635"/>
      <c r="DT28" s="635"/>
      <c r="DU28" s="635"/>
      <c r="DV28" s="636"/>
      <c r="DW28" s="637">
        <v>15.6</v>
      </c>
      <c r="DX28" s="649"/>
      <c r="DY28" s="649"/>
      <c r="DZ28" s="649"/>
      <c r="EA28" s="649"/>
      <c r="EB28" s="649"/>
      <c r="EC28" s="661"/>
    </row>
    <row r="29" spans="2:133" ht="11.25" customHeight="1">
      <c r="B29" s="631" t="s">
        <v>291</v>
      </c>
      <c r="C29" s="632"/>
      <c r="D29" s="632"/>
      <c r="E29" s="632"/>
      <c r="F29" s="632"/>
      <c r="G29" s="632"/>
      <c r="H29" s="632"/>
      <c r="I29" s="632"/>
      <c r="J29" s="632"/>
      <c r="K29" s="632"/>
      <c r="L29" s="632"/>
      <c r="M29" s="632"/>
      <c r="N29" s="632"/>
      <c r="O29" s="632"/>
      <c r="P29" s="632"/>
      <c r="Q29" s="633"/>
      <c r="R29" s="634">
        <v>92545</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4764348</v>
      </c>
      <c r="CS29" s="647"/>
      <c r="CT29" s="647"/>
      <c r="CU29" s="647"/>
      <c r="CV29" s="647"/>
      <c r="CW29" s="647"/>
      <c r="CX29" s="647"/>
      <c r="CY29" s="648"/>
      <c r="CZ29" s="637">
        <v>7.8</v>
      </c>
      <c r="DA29" s="649"/>
      <c r="DB29" s="649"/>
      <c r="DC29" s="650"/>
      <c r="DD29" s="640">
        <v>4764348</v>
      </c>
      <c r="DE29" s="647"/>
      <c r="DF29" s="647"/>
      <c r="DG29" s="647"/>
      <c r="DH29" s="647"/>
      <c r="DI29" s="647"/>
      <c r="DJ29" s="647"/>
      <c r="DK29" s="648"/>
      <c r="DL29" s="640">
        <v>4764348</v>
      </c>
      <c r="DM29" s="647"/>
      <c r="DN29" s="647"/>
      <c r="DO29" s="647"/>
      <c r="DP29" s="647"/>
      <c r="DQ29" s="647"/>
      <c r="DR29" s="647"/>
      <c r="DS29" s="647"/>
      <c r="DT29" s="647"/>
      <c r="DU29" s="647"/>
      <c r="DV29" s="648"/>
      <c r="DW29" s="637">
        <v>15.6</v>
      </c>
      <c r="DX29" s="649"/>
      <c r="DY29" s="649"/>
      <c r="DZ29" s="649"/>
      <c r="EA29" s="649"/>
      <c r="EB29" s="649"/>
      <c r="EC29" s="661"/>
    </row>
    <row r="30" spans="2:133" ht="11.25" customHeight="1">
      <c r="B30" s="631" t="s">
        <v>293</v>
      </c>
      <c r="C30" s="632"/>
      <c r="D30" s="632"/>
      <c r="E30" s="632"/>
      <c r="F30" s="632"/>
      <c r="G30" s="632"/>
      <c r="H30" s="632"/>
      <c r="I30" s="632"/>
      <c r="J30" s="632"/>
      <c r="K30" s="632"/>
      <c r="L30" s="632"/>
      <c r="M30" s="632"/>
      <c r="N30" s="632"/>
      <c r="O30" s="632"/>
      <c r="P30" s="632"/>
      <c r="Q30" s="633"/>
      <c r="R30" s="634">
        <v>13441965</v>
      </c>
      <c r="S30" s="635"/>
      <c r="T30" s="635"/>
      <c r="U30" s="635"/>
      <c r="V30" s="635"/>
      <c r="W30" s="635"/>
      <c r="X30" s="635"/>
      <c r="Y30" s="636"/>
      <c r="Z30" s="672">
        <v>20.100000000000001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4622827</v>
      </c>
      <c r="CS30" s="635"/>
      <c r="CT30" s="635"/>
      <c r="CU30" s="635"/>
      <c r="CV30" s="635"/>
      <c r="CW30" s="635"/>
      <c r="CX30" s="635"/>
      <c r="CY30" s="636"/>
      <c r="CZ30" s="637">
        <v>7.5</v>
      </c>
      <c r="DA30" s="649"/>
      <c r="DB30" s="649"/>
      <c r="DC30" s="650"/>
      <c r="DD30" s="640">
        <v>4622827</v>
      </c>
      <c r="DE30" s="635"/>
      <c r="DF30" s="635"/>
      <c r="DG30" s="635"/>
      <c r="DH30" s="635"/>
      <c r="DI30" s="635"/>
      <c r="DJ30" s="635"/>
      <c r="DK30" s="636"/>
      <c r="DL30" s="640">
        <v>4622827</v>
      </c>
      <c r="DM30" s="635"/>
      <c r="DN30" s="635"/>
      <c r="DO30" s="635"/>
      <c r="DP30" s="635"/>
      <c r="DQ30" s="635"/>
      <c r="DR30" s="635"/>
      <c r="DS30" s="635"/>
      <c r="DT30" s="635"/>
      <c r="DU30" s="635"/>
      <c r="DV30" s="636"/>
      <c r="DW30" s="637">
        <v>15.1</v>
      </c>
      <c r="DX30" s="649"/>
      <c r="DY30" s="649"/>
      <c r="DZ30" s="649"/>
      <c r="EA30" s="649"/>
      <c r="EB30" s="649"/>
      <c r="EC30" s="661"/>
    </row>
    <row r="31" spans="2:133" ht="11.25" customHeight="1">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98.3</v>
      </c>
      <c r="BN31" s="697"/>
      <c r="BO31" s="697"/>
      <c r="BP31" s="697"/>
      <c r="BQ31" s="699"/>
      <c r="BR31" s="696">
        <v>99.2</v>
      </c>
      <c r="BS31" s="697"/>
      <c r="BT31" s="697"/>
      <c r="BU31" s="697"/>
      <c r="BV31" s="697"/>
      <c r="BW31" s="697"/>
      <c r="BX31" s="698">
        <v>98.1</v>
      </c>
      <c r="BY31" s="697"/>
      <c r="BZ31" s="697"/>
      <c r="CA31" s="697"/>
      <c r="CB31" s="699"/>
      <c r="CD31" s="655"/>
      <c r="CE31" s="656"/>
      <c r="CF31" s="631" t="s">
        <v>300</v>
      </c>
      <c r="CG31" s="632"/>
      <c r="CH31" s="632"/>
      <c r="CI31" s="632"/>
      <c r="CJ31" s="632"/>
      <c r="CK31" s="632"/>
      <c r="CL31" s="632"/>
      <c r="CM31" s="632"/>
      <c r="CN31" s="632"/>
      <c r="CO31" s="632"/>
      <c r="CP31" s="632"/>
      <c r="CQ31" s="633"/>
      <c r="CR31" s="634">
        <v>141521</v>
      </c>
      <c r="CS31" s="647"/>
      <c r="CT31" s="647"/>
      <c r="CU31" s="647"/>
      <c r="CV31" s="647"/>
      <c r="CW31" s="647"/>
      <c r="CX31" s="647"/>
      <c r="CY31" s="648"/>
      <c r="CZ31" s="637">
        <v>0.2</v>
      </c>
      <c r="DA31" s="649"/>
      <c r="DB31" s="649"/>
      <c r="DC31" s="650"/>
      <c r="DD31" s="640">
        <v>141521</v>
      </c>
      <c r="DE31" s="647"/>
      <c r="DF31" s="647"/>
      <c r="DG31" s="647"/>
      <c r="DH31" s="647"/>
      <c r="DI31" s="647"/>
      <c r="DJ31" s="647"/>
      <c r="DK31" s="648"/>
      <c r="DL31" s="640">
        <v>141521</v>
      </c>
      <c r="DM31" s="647"/>
      <c r="DN31" s="647"/>
      <c r="DO31" s="647"/>
      <c r="DP31" s="647"/>
      <c r="DQ31" s="647"/>
      <c r="DR31" s="647"/>
      <c r="DS31" s="647"/>
      <c r="DT31" s="647"/>
      <c r="DU31" s="647"/>
      <c r="DV31" s="648"/>
      <c r="DW31" s="637">
        <v>0.5</v>
      </c>
      <c r="DX31" s="649"/>
      <c r="DY31" s="649"/>
      <c r="DZ31" s="649"/>
      <c r="EA31" s="649"/>
      <c r="EB31" s="649"/>
      <c r="EC31" s="661"/>
    </row>
    <row r="32" spans="2:133" ht="11.25" customHeight="1">
      <c r="B32" s="631" t="s">
        <v>301</v>
      </c>
      <c r="C32" s="632"/>
      <c r="D32" s="632"/>
      <c r="E32" s="632"/>
      <c r="F32" s="632"/>
      <c r="G32" s="632"/>
      <c r="H32" s="632"/>
      <c r="I32" s="632"/>
      <c r="J32" s="632"/>
      <c r="K32" s="632"/>
      <c r="L32" s="632"/>
      <c r="M32" s="632"/>
      <c r="N32" s="632"/>
      <c r="O32" s="632"/>
      <c r="P32" s="632"/>
      <c r="Q32" s="633"/>
      <c r="R32" s="634">
        <v>3866234</v>
      </c>
      <c r="S32" s="635"/>
      <c r="T32" s="635"/>
      <c r="U32" s="635"/>
      <c r="V32" s="635"/>
      <c r="W32" s="635"/>
      <c r="X32" s="635"/>
      <c r="Y32" s="636"/>
      <c r="Z32" s="672">
        <v>5.8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v>
      </c>
      <c r="BH32" s="647"/>
      <c r="BI32" s="647"/>
      <c r="BJ32" s="647"/>
      <c r="BK32" s="647"/>
      <c r="BL32" s="647"/>
      <c r="BM32" s="638">
        <v>97.3</v>
      </c>
      <c r="BN32" s="647"/>
      <c r="BO32" s="647"/>
      <c r="BP32" s="647"/>
      <c r="BQ32" s="670"/>
      <c r="BR32" s="700">
        <v>98.8</v>
      </c>
      <c r="BS32" s="647"/>
      <c r="BT32" s="647"/>
      <c r="BU32" s="647"/>
      <c r="BV32" s="647"/>
      <c r="BW32" s="647"/>
      <c r="BX32" s="638">
        <v>96.9</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c r="B33" s="631" t="s">
        <v>305</v>
      </c>
      <c r="C33" s="632"/>
      <c r="D33" s="632"/>
      <c r="E33" s="632"/>
      <c r="F33" s="632"/>
      <c r="G33" s="632"/>
      <c r="H33" s="632"/>
      <c r="I33" s="632"/>
      <c r="J33" s="632"/>
      <c r="K33" s="632"/>
      <c r="L33" s="632"/>
      <c r="M33" s="632"/>
      <c r="N33" s="632"/>
      <c r="O33" s="632"/>
      <c r="P33" s="632"/>
      <c r="Q33" s="633"/>
      <c r="R33" s="634">
        <v>54616</v>
      </c>
      <c r="S33" s="635"/>
      <c r="T33" s="635"/>
      <c r="U33" s="635"/>
      <c r="V33" s="635"/>
      <c r="W33" s="635"/>
      <c r="X33" s="635"/>
      <c r="Y33" s="636"/>
      <c r="Z33" s="672">
        <v>0.1</v>
      </c>
      <c r="AA33" s="672"/>
      <c r="AB33" s="672"/>
      <c r="AC33" s="672"/>
      <c r="AD33" s="673">
        <v>4442</v>
      </c>
      <c r="AE33" s="673"/>
      <c r="AF33" s="673"/>
      <c r="AG33" s="673"/>
      <c r="AH33" s="673"/>
      <c r="AI33" s="673"/>
      <c r="AJ33" s="673"/>
      <c r="AK33" s="673"/>
      <c r="AL33" s="637">
        <v>0</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99.6</v>
      </c>
      <c r="BH33" s="619"/>
      <c r="BI33" s="619"/>
      <c r="BJ33" s="619"/>
      <c r="BK33" s="619"/>
      <c r="BL33" s="619"/>
      <c r="BM33" s="665">
        <v>99.1</v>
      </c>
      <c r="BN33" s="619"/>
      <c r="BO33" s="619"/>
      <c r="BP33" s="619"/>
      <c r="BQ33" s="682"/>
      <c r="BR33" s="695">
        <v>99.6</v>
      </c>
      <c r="BS33" s="619"/>
      <c r="BT33" s="619"/>
      <c r="BU33" s="619"/>
      <c r="BV33" s="619"/>
      <c r="BW33" s="619"/>
      <c r="BX33" s="665">
        <v>99.1</v>
      </c>
      <c r="BY33" s="619"/>
      <c r="BZ33" s="619"/>
      <c r="CA33" s="619"/>
      <c r="CB33" s="682"/>
      <c r="CD33" s="631" t="s">
        <v>307</v>
      </c>
      <c r="CE33" s="632"/>
      <c r="CF33" s="632"/>
      <c r="CG33" s="632"/>
      <c r="CH33" s="632"/>
      <c r="CI33" s="632"/>
      <c r="CJ33" s="632"/>
      <c r="CK33" s="632"/>
      <c r="CL33" s="632"/>
      <c r="CM33" s="632"/>
      <c r="CN33" s="632"/>
      <c r="CO33" s="632"/>
      <c r="CP33" s="632"/>
      <c r="CQ33" s="633"/>
      <c r="CR33" s="634">
        <v>22691345</v>
      </c>
      <c r="CS33" s="647"/>
      <c r="CT33" s="647"/>
      <c r="CU33" s="647"/>
      <c r="CV33" s="647"/>
      <c r="CW33" s="647"/>
      <c r="CX33" s="647"/>
      <c r="CY33" s="648"/>
      <c r="CZ33" s="637">
        <v>37</v>
      </c>
      <c r="DA33" s="649"/>
      <c r="DB33" s="649"/>
      <c r="DC33" s="650"/>
      <c r="DD33" s="640">
        <v>19565937</v>
      </c>
      <c r="DE33" s="647"/>
      <c r="DF33" s="647"/>
      <c r="DG33" s="647"/>
      <c r="DH33" s="647"/>
      <c r="DI33" s="647"/>
      <c r="DJ33" s="647"/>
      <c r="DK33" s="648"/>
      <c r="DL33" s="640">
        <v>13484751</v>
      </c>
      <c r="DM33" s="647"/>
      <c r="DN33" s="647"/>
      <c r="DO33" s="647"/>
      <c r="DP33" s="647"/>
      <c r="DQ33" s="647"/>
      <c r="DR33" s="647"/>
      <c r="DS33" s="647"/>
      <c r="DT33" s="647"/>
      <c r="DU33" s="647"/>
      <c r="DV33" s="648"/>
      <c r="DW33" s="637">
        <v>44.1</v>
      </c>
      <c r="DX33" s="649"/>
      <c r="DY33" s="649"/>
      <c r="DZ33" s="649"/>
      <c r="EA33" s="649"/>
      <c r="EB33" s="649"/>
      <c r="EC33" s="661"/>
    </row>
    <row r="34" spans="2:133" ht="11.25" customHeight="1">
      <c r="B34" s="631" t="s">
        <v>308</v>
      </c>
      <c r="C34" s="632"/>
      <c r="D34" s="632"/>
      <c r="E34" s="632"/>
      <c r="F34" s="632"/>
      <c r="G34" s="632"/>
      <c r="H34" s="632"/>
      <c r="I34" s="632"/>
      <c r="J34" s="632"/>
      <c r="K34" s="632"/>
      <c r="L34" s="632"/>
      <c r="M34" s="632"/>
      <c r="N34" s="632"/>
      <c r="O34" s="632"/>
      <c r="P34" s="632"/>
      <c r="Q34" s="633"/>
      <c r="R34" s="634">
        <v>117445</v>
      </c>
      <c r="S34" s="635"/>
      <c r="T34" s="635"/>
      <c r="U34" s="635"/>
      <c r="V34" s="635"/>
      <c r="W34" s="635"/>
      <c r="X34" s="635"/>
      <c r="Y34" s="636"/>
      <c r="Z34" s="672">
        <v>0.2</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8136631</v>
      </c>
      <c r="CS34" s="635"/>
      <c r="CT34" s="635"/>
      <c r="CU34" s="635"/>
      <c r="CV34" s="635"/>
      <c r="CW34" s="635"/>
      <c r="CX34" s="635"/>
      <c r="CY34" s="636"/>
      <c r="CZ34" s="637">
        <v>13.3</v>
      </c>
      <c r="DA34" s="649"/>
      <c r="DB34" s="649"/>
      <c r="DC34" s="650"/>
      <c r="DD34" s="640">
        <v>6775938</v>
      </c>
      <c r="DE34" s="635"/>
      <c r="DF34" s="635"/>
      <c r="DG34" s="635"/>
      <c r="DH34" s="635"/>
      <c r="DI34" s="635"/>
      <c r="DJ34" s="635"/>
      <c r="DK34" s="636"/>
      <c r="DL34" s="640">
        <v>6346800</v>
      </c>
      <c r="DM34" s="635"/>
      <c r="DN34" s="635"/>
      <c r="DO34" s="635"/>
      <c r="DP34" s="635"/>
      <c r="DQ34" s="635"/>
      <c r="DR34" s="635"/>
      <c r="DS34" s="635"/>
      <c r="DT34" s="635"/>
      <c r="DU34" s="635"/>
      <c r="DV34" s="636"/>
      <c r="DW34" s="637">
        <v>20.8</v>
      </c>
      <c r="DX34" s="649"/>
      <c r="DY34" s="649"/>
      <c r="DZ34" s="649"/>
      <c r="EA34" s="649"/>
      <c r="EB34" s="649"/>
      <c r="EC34" s="661"/>
    </row>
    <row r="35" spans="2:133" ht="11.25" customHeight="1">
      <c r="B35" s="631" t="s">
        <v>310</v>
      </c>
      <c r="C35" s="632"/>
      <c r="D35" s="632"/>
      <c r="E35" s="632"/>
      <c r="F35" s="632"/>
      <c r="G35" s="632"/>
      <c r="H35" s="632"/>
      <c r="I35" s="632"/>
      <c r="J35" s="632"/>
      <c r="K35" s="632"/>
      <c r="L35" s="632"/>
      <c r="M35" s="632"/>
      <c r="N35" s="632"/>
      <c r="O35" s="632"/>
      <c r="P35" s="632"/>
      <c r="Q35" s="633"/>
      <c r="R35" s="634">
        <v>5010468</v>
      </c>
      <c r="S35" s="635"/>
      <c r="T35" s="635"/>
      <c r="U35" s="635"/>
      <c r="V35" s="635"/>
      <c r="W35" s="635"/>
      <c r="X35" s="635"/>
      <c r="Y35" s="636"/>
      <c r="Z35" s="672">
        <v>7.5</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1221541</v>
      </c>
      <c r="CS35" s="647"/>
      <c r="CT35" s="647"/>
      <c r="CU35" s="647"/>
      <c r="CV35" s="647"/>
      <c r="CW35" s="647"/>
      <c r="CX35" s="647"/>
      <c r="CY35" s="648"/>
      <c r="CZ35" s="637">
        <v>2</v>
      </c>
      <c r="DA35" s="649"/>
      <c r="DB35" s="649"/>
      <c r="DC35" s="650"/>
      <c r="DD35" s="640">
        <v>1109209</v>
      </c>
      <c r="DE35" s="647"/>
      <c r="DF35" s="647"/>
      <c r="DG35" s="647"/>
      <c r="DH35" s="647"/>
      <c r="DI35" s="647"/>
      <c r="DJ35" s="647"/>
      <c r="DK35" s="648"/>
      <c r="DL35" s="640">
        <v>1093011</v>
      </c>
      <c r="DM35" s="647"/>
      <c r="DN35" s="647"/>
      <c r="DO35" s="647"/>
      <c r="DP35" s="647"/>
      <c r="DQ35" s="647"/>
      <c r="DR35" s="647"/>
      <c r="DS35" s="647"/>
      <c r="DT35" s="647"/>
      <c r="DU35" s="647"/>
      <c r="DV35" s="648"/>
      <c r="DW35" s="637">
        <v>3.6</v>
      </c>
      <c r="DX35" s="649"/>
      <c r="DY35" s="649"/>
      <c r="DZ35" s="649"/>
      <c r="EA35" s="649"/>
      <c r="EB35" s="649"/>
      <c r="EC35" s="661"/>
    </row>
    <row r="36" spans="2:133" ht="11.25" customHeight="1">
      <c r="B36" s="631" t="s">
        <v>314</v>
      </c>
      <c r="C36" s="632"/>
      <c r="D36" s="632"/>
      <c r="E36" s="632"/>
      <c r="F36" s="632"/>
      <c r="G36" s="632"/>
      <c r="H36" s="632"/>
      <c r="I36" s="632"/>
      <c r="J36" s="632"/>
      <c r="K36" s="632"/>
      <c r="L36" s="632"/>
      <c r="M36" s="632"/>
      <c r="N36" s="632"/>
      <c r="O36" s="632"/>
      <c r="P36" s="632"/>
      <c r="Q36" s="633"/>
      <c r="R36" s="634">
        <v>4822338</v>
      </c>
      <c r="S36" s="635"/>
      <c r="T36" s="635"/>
      <c r="U36" s="635"/>
      <c r="V36" s="635"/>
      <c r="W36" s="635"/>
      <c r="X36" s="635"/>
      <c r="Y36" s="636"/>
      <c r="Z36" s="672">
        <v>7.2</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5933442</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127108</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4390115</v>
      </c>
      <c r="CS36" s="635"/>
      <c r="CT36" s="635"/>
      <c r="CU36" s="635"/>
      <c r="CV36" s="635"/>
      <c r="CW36" s="635"/>
      <c r="CX36" s="635"/>
      <c r="CY36" s="636"/>
      <c r="CZ36" s="637">
        <v>7.2</v>
      </c>
      <c r="DA36" s="649"/>
      <c r="DB36" s="649"/>
      <c r="DC36" s="650"/>
      <c r="DD36" s="640">
        <v>3759914</v>
      </c>
      <c r="DE36" s="635"/>
      <c r="DF36" s="635"/>
      <c r="DG36" s="635"/>
      <c r="DH36" s="635"/>
      <c r="DI36" s="635"/>
      <c r="DJ36" s="635"/>
      <c r="DK36" s="636"/>
      <c r="DL36" s="640">
        <v>2560368</v>
      </c>
      <c r="DM36" s="635"/>
      <c r="DN36" s="635"/>
      <c r="DO36" s="635"/>
      <c r="DP36" s="635"/>
      <c r="DQ36" s="635"/>
      <c r="DR36" s="635"/>
      <c r="DS36" s="635"/>
      <c r="DT36" s="635"/>
      <c r="DU36" s="635"/>
      <c r="DV36" s="636"/>
      <c r="DW36" s="637">
        <v>8.4</v>
      </c>
      <c r="DX36" s="649"/>
      <c r="DY36" s="649"/>
      <c r="DZ36" s="649"/>
      <c r="EA36" s="649"/>
      <c r="EB36" s="649"/>
      <c r="EC36" s="661"/>
    </row>
    <row r="37" spans="2:133" ht="11.25" customHeight="1">
      <c r="B37" s="631" t="s">
        <v>318</v>
      </c>
      <c r="C37" s="632"/>
      <c r="D37" s="632"/>
      <c r="E37" s="632"/>
      <c r="F37" s="632"/>
      <c r="G37" s="632"/>
      <c r="H37" s="632"/>
      <c r="I37" s="632"/>
      <c r="J37" s="632"/>
      <c r="K37" s="632"/>
      <c r="L37" s="632"/>
      <c r="M37" s="632"/>
      <c r="N37" s="632"/>
      <c r="O37" s="632"/>
      <c r="P37" s="632"/>
      <c r="Q37" s="633"/>
      <c r="R37" s="634">
        <v>1694102</v>
      </c>
      <c r="S37" s="635"/>
      <c r="T37" s="635"/>
      <c r="U37" s="635"/>
      <c r="V37" s="635"/>
      <c r="W37" s="635"/>
      <c r="X37" s="635"/>
      <c r="Y37" s="636"/>
      <c r="Z37" s="672">
        <v>2.5</v>
      </c>
      <c r="AA37" s="672"/>
      <c r="AB37" s="672"/>
      <c r="AC37" s="672"/>
      <c r="AD37" s="673">
        <v>237312</v>
      </c>
      <c r="AE37" s="673"/>
      <c r="AF37" s="673"/>
      <c r="AG37" s="673"/>
      <c r="AH37" s="673"/>
      <c r="AI37" s="673"/>
      <c r="AJ37" s="673"/>
      <c r="AK37" s="673"/>
      <c r="AL37" s="637">
        <v>0.8</v>
      </c>
      <c r="AM37" s="638"/>
      <c r="AN37" s="638"/>
      <c r="AO37" s="674"/>
      <c r="AQ37" s="667" t="s">
        <v>319</v>
      </c>
      <c r="AR37" s="668"/>
      <c r="AS37" s="668"/>
      <c r="AT37" s="668"/>
      <c r="AU37" s="668"/>
      <c r="AV37" s="668"/>
      <c r="AW37" s="668"/>
      <c r="AX37" s="668"/>
      <c r="AY37" s="669"/>
      <c r="AZ37" s="634">
        <v>889998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-486022</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825769</v>
      </c>
      <c r="CS37" s="647"/>
      <c r="CT37" s="647"/>
      <c r="CU37" s="647"/>
      <c r="CV37" s="647"/>
      <c r="CW37" s="647"/>
      <c r="CX37" s="647"/>
      <c r="CY37" s="648"/>
      <c r="CZ37" s="637">
        <v>1.3</v>
      </c>
      <c r="DA37" s="649"/>
      <c r="DB37" s="649"/>
      <c r="DC37" s="650"/>
      <c r="DD37" s="640">
        <v>825769</v>
      </c>
      <c r="DE37" s="647"/>
      <c r="DF37" s="647"/>
      <c r="DG37" s="647"/>
      <c r="DH37" s="647"/>
      <c r="DI37" s="647"/>
      <c r="DJ37" s="647"/>
      <c r="DK37" s="648"/>
      <c r="DL37" s="640">
        <v>541935</v>
      </c>
      <c r="DM37" s="647"/>
      <c r="DN37" s="647"/>
      <c r="DO37" s="647"/>
      <c r="DP37" s="647"/>
      <c r="DQ37" s="647"/>
      <c r="DR37" s="647"/>
      <c r="DS37" s="647"/>
      <c r="DT37" s="647"/>
      <c r="DU37" s="647"/>
      <c r="DV37" s="648"/>
      <c r="DW37" s="637">
        <v>1.8</v>
      </c>
      <c r="DX37" s="649"/>
      <c r="DY37" s="649"/>
      <c r="DZ37" s="649"/>
      <c r="EA37" s="649"/>
      <c r="EB37" s="649"/>
      <c r="EC37" s="661"/>
    </row>
    <row r="38" spans="2:133" ht="11.25" customHeight="1">
      <c r="B38" s="631" t="s">
        <v>322</v>
      </c>
      <c r="C38" s="632"/>
      <c r="D38" s="632"/>
      <c r="E38" s="632"/>
      <c r="F38" s="632"/>
      <c r="G38" s="632"/>
      <c r="H38" s="632"/>
      <c r="I38" s="632"/>
      <c r="J38" s="632"/>
      <c r="K38" s="632"/>
      <c r="L38" s="632"/>
      <c r="M38" s="632"/>
      <c r="N38" s="632"/>
      <c r="O38" s="632"/>
      <c r="P38" s="632"/>
      <c r="Q38" s="633"/>
      <c r="R38" s="634">
        <v>5486827</v>
      </c>
      <c r="S38" s="635"/>
      <c r="T38" s="635"/>
      <c r="U38" s="635"/>
      <c r="V38" s="635"/>
      <c r="W38" s="635"/>
      <c r="X38" s="635"/>
      <c r="Y38" s="636"/>
      <c r="Z38" s="672">
        <v>8.1999999999999993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25575</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17004</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5042690</v>
      </c>
      <c r="CS38" s="635"/>
      <c r="CT38" s="635"/>
      <c r="CU38" s="635"/>
      <c r="CV38" s="635"/>
      <c r="CW38" s="635"/>
      <c r="CX38" s="635"/>
      <c r="CY38" s="636"/>
      <c r="CZ38" s="637">
        <v>8.1999999999999993</v>
      </c>
      <c r="DA38" s="649"/>
      <c r="DB38" s="649"/>
      <c r="DC38" s="650"/>
      <c r="DD38" s="640">
        <v>4293936</v>
      </c>
      <c r="DE38" s="635"/>
      <c r="DF38" s="635"/>
      <c r="DG38" s="635"/>
      <c r="DH38" s="635"/>
      <c r="DI38" s="635"/>
      <c r="DJ38" s="635"/>
      <c r="DK38" s="636"/>
      <c r="DL38" s="640">
        <v>3483865</v>
      </c>
      <c r="DM38" s="635"/>
      <c r="DN38" s="635"/>
      <c r="DO38" s="635"/>
      <c r="DP38" s="635"/>
      <c r="DQ38" s="635"/>
      <c r="DR38" s="635"/>
      <c r="DS38" s="635"/>
      <c r="DT38" s="635"/>
      <c r="DU38" s="635"/>
      <c r="DV38" s="636"/>
      <c r="DW38" s="637">
        <v>11.4</v>
      </c>
      <c r="DX38" s="649"/>
      <c r="DY38" s="649"/>
      <c r="DZ38" s="649"/>
      <c r="EA38" s="649"/>
      <c r="EB38" s="649"/>
      <c r="EC38" s="661"/>
    </row>
    <row r="39" spans="2:133" ht="11.25" customHeight="1">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754</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24529</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3629868</v>
      </c>
      <c r="CS39" s="647"/>
      <c r="CT39" s="647"/>
      <c r="CU39" s="647"/>
      <c r="CV39" s="647"/>
      <c r="CW39" s="647"/>
      <c r="CX39" s="647"/>
      <c r="CY39" s="648"/>
      <c r="CZ39" s="637">
        <v>5.9</v>
      </c>
      <c r="DA39" s="649"/>
      <c r="DB39" s="649"/>
      <c r="DC39" s="650"/>
      <c r="DD39" s="640">
        <v>3626233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c r="B40" s="631" t="s">
        <v>330</v>
      </c>
      <c r="C40" s="632"/>
      <c r="D40" s="632"/>
      <c r="E40" s="632"/>
      <c r="F40" s="632"/>
      <c r="G40" s="632"/>
      <c r="H40" s="632"/>
      <c r="I40" s="632"/>
      <c r="J40" s="632"/>
      <c r="K40" s="632"/>
      <c r="L40" s="632"/>
      <c r="M40" s="632"/>
      <c r="N40" s="632"/>
      <c r="O40" s="632"/>
      <c r="P40" s="632"/>
      <c r="Q40" s="633"/>
      <c r="R40" s="634">
        <v>89427</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108</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270500</v>
      </c>
      <c r="CS40" s="635"/>
      <c r="CT40" s="635"/>
      <c r="CU40" s="635"/>
      <c r="CV40" s="635"/>
      <c r="CW40" s="635"/>
      <c r="CX40" s="635"/>
      <c r="CY40" s="636"/>
      <c r="CZ40" s="637">
        <v>0.4</v>
      </c>
      <c r="DA40" s="649"/>
      <c r="DB40" s="649"/>
      <c r="DC40" s="650"/>
      <c r="DD40" s="640">
        <v>707</v>
      </c>
      <c r="DE40" s="635"/>
      <c r="DF40" s="635"/>
      <c r="DG40" s="635"/>
      <c r="DH40" s="635"/>
      <c r="DI40" s="635"/>
      <c r="DJ40" s="635"/>
      <c r="DK40" s="636"/>
      <c r="DL40" s="640">
        <v>707</v>
      </c>
      <c r="DM40" s="635"/>
      <c r="DN40" s="635"/>
      <c r="DO40" s="635"/>
      <c r="DP40" s="635"/>
      <c r="DQ40" s="635"/>
      <c r="DR40" s="635"/>
      <c r="DS40" s="635"/>
      <c r="DT40" s="635"/>
      <c r="DU40" s="635"/>
      <c r="DV40" s="636"/>
      <c r="DW40" s="637">
        <v>0</v>
      </c>
      <c r="DX40" s="649"/>
      <c r="DY40" s="649"/>
      <c r="DZ40" s="649"/>
      <c r="EA40" s="649"/>
      <c r="EB40" s="649"/>
      <c r="EC40" s="661"/>
    </row>
    <row r="41" spans="2:133" ht="11.25" customHeight="1">
      <c r="B41" s="615" t="s">
        <v>335</v>
      </c>
      <c r="C41" s="616"/>
      <c r="D41" s="616"/>
      <c r="E41" s="616"/>
      <c r="F41" s="616"/>
      <c r="G41" s="616"/>
      <c r="H41" s="616"/>
      <c r="I41" s="616"/>
      <c r="J41" s="616"/>
      <c r="K41" s="616"/>
      <c r="L41" s="616"/>
      <c r="M41" s="616"/>
      <c r="N41" s="616"/>
      <c r="O41" s="616"/>
      <c r="P41" s="616"/>
      <c r="Q41" s="617"/>
      <c r="R41" s="618">
        <v>66711446</v>
      </c>
      <c r="S41" s="659"/>
      <c r="T41" s="659"/>
      <c r="U41" s="659"/>
      <c r="V41" s="659"/>
      <c r="W41" s="659"/>
      <c r="X41" s="659"/>
      <c r="Y41" s="662"/>
      <c r="Z41" s="663">
        <v>100</v>
      </c>
      <c r="AA41" s="663"/>
      <c r="AB41" s="663"/>
      <c r="AC41" s="663"/>
      <c r="AD41" s="664">
        <v>30473158</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1355684</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c r="AQ42" s="679" t="s">
        <v>339</v>
      </c>
      <c r="AR42" s="680"/>
      <c r="AS42" s="680"/>
      <c r="AT42" s="680"/>
      <c r="AU42" s="680"/>
      <c r="AV42" s="680"/>
      <c r="AW42" s="680"/>
      <c r="AX42" s="680"/>
      <c r="AY42" s="681"/>
      <c r="AZ42" s="618">
        <v>3661431</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364</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6313237</v>
      </c>
      <c r="CS42" s="647"/>
      <c r="CT42" s="647"/>
      <c r="CU42" s="647"/>
      <c r="CV42" s="647"/>
      <c r="CW42" s="647"/>
      <c r="CX42" s="647"/>
      <c r="CY42" s="648"/>
      <c r="CZ42" s="637">
        <v>10.3</v>
      </c>
      <c r="DA42" s="649"/>
      <c r="DB42" s="649"/>
      <c r="DC42" s="650"/>
      <c r="DD42" s="640">
        <v>342461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c r="B43" s="196" t="s">
        <v>342</v>
      </c>
      <c r="CD43" s="631" t="s">
        <v>343</v>
      </c>
      <c r="CE43" s="632"/>
      <c r="CF43" s="632"/>
      <c r="CG43" s="632"/>
      <c r="CH43" s="632"/>
      <c r="CI43" s="632"/>
      <c r="CJ43" s="632"/>
      <c r="CK43" s="632"/>
      <c r="CL43" s="632"/>
      <c r="CM43" s="632"/>
      <c r="CN43" s="632"/>
      <c r="CO43" s="632"/>
      <c r="CP43" s="632"/>
      <c r="CQ43" s="633"/>
      <c r="CR43" s="634">
        <v>221608</v>
      </c>
      <c r="CS43" s="647"/>
      <c r="CT43" s="647"/>
      <c r="CU43" s="647"/>
      <c r="CV43" s="647"/>
      <c r="CW43" s="647"/>
      <c r="CX43" s="647"/>
      <c r="CY43" s="648"/>
      <c r="CZ43" s="637">
        <v>0.4</v>
      </c>
      <c r="DA43" s="649"/>
      <c r="DB43" s="649"/>
      <c r="DC43" s="650"/>
      <c r="DD43" s="640">
        <v>221608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6313237</v>
      </c>
      <c r="CS44" s="635"/>
      <c r="CT44" s="635"/>
      <c r="CU44" s="635"/>
      <c r="CV44" s="635"/>
      <c r="CW44" s="635"/>
      <c r="CX44" s="635"/>
      <c r="CY44" s="636"/>
      <c r="CZ44" s="637">
        <v>10.3</v>
      </c>
      <c r="DA44" s="638"/>
      <c r="DB44" s="638"/>
      <c r="DC44" s="639"/>
      <c r="DD44" s="640">
        <v>342461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1048904</v>
      </c>
      <c r="CS45" s="647"/>
      <c r="CT45" s="647"/>
      <c r="CU45" s="647"/>
      <c r="CV45" s="647"/>
      <c r="CW45" s="647"/>
      <c r="CX45" s="647"/>
      <c r="CY45" s="648"/>
      <c r="CZ45" s="637">
        <v>1.7</v>
      </c>
      <c r="DA45" s="649"/>
      <c r="DB45" s="649"/>
      <c r="DC45" s="650"/>
      <c r="DD45" s="640">
        <v>21331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c r="B46" s="207"/>
      <c r="CD46" s="655"/>
      <c r="CE46" s="656"/>
      <c r="CF46" s="631" t="s">
        <v>348</v>
      </c>
      <c r="CG46" s="632"/>
      <c r="CH46" s="632"/>
      <c r="CI46" s="632"/>
      <c r="CJ46" s="632"/>
      <c r="CK46" s="632"/>
      <c r="CL46" s="632"/>
      <c r="CM46" s="632"/>
      <c r="CN46" s="632"/>
      <c r="CO46" s="632"/>
      <c r="CP46" s="632"/>
      <c r="CQ46" s="633"/>
      <c r="CR46" s="634">
        <v>5264333</v>
      </c>
      <c r="CS46" s="635"/>
      <c r="CT46" s="635"/>
      <c r="CU46" s="635"/>
      <c r="CV46" s="635"/>
      <c r="CW46" s="635"/>
      <c r="CX46" s="635"/>
      <c r="CY46" s="636"/>
      <c r="CZ46" s="637">
        <v>8.6</v>
      </c>
      <c r="DA46" s="638"/>
      <c r="DB46" s="638"/>
      <c r="DC46" s="639"/>
      <c r="DD46" s="640">
        <v>321130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c r="B49" s="207"/>
      <c r="CD49" s="615" t="s">
        <v>351</v>
      </c>
      <c r="CE49" s="616"/>
      <c r="CF49" s="616"/>
      <c r="CG49" s="616"/>
      <c r="CH49" s="616"/>
      <c r="CI49" s="616"/>
      <c r="CJ49" s="616"/>
      <c r="CK49" s="616"/>
      <c r="CL49" s="616"/>
      <c r="CM49" s="616"/>
      <c r="CN49" s="616"/>
      <c r="CO49" s="616"/>
      <c r="CP49" s="616"/>
      <c r="CQ49" s="617"/>
      <c r="CR49" s="618">
        <v>61340648</v>
      </c>
      <c r="CS49" s="619"/>
      <c r="CT49" s="619"/>
      <c r="CU49" s="619"/>
      <c r="CV49" s="619"/>
      <c r="CW49" s="619"/>
      <c r="CX49" s="619"/>
      <c r="CY49" s="620"/>
      <c r="CZ49" s="621">
        <v>100</v>
      </c>
      <c r="DA49" s="622"/>
      <c r="DB49" s="622"/>
      <c r="DC49" s="623"/>
      <c r="DD49" s="624">
        <v>39279438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PeizkHvo4jJ15g7y3u+i2FevVHoBmkHyO3mzJDkv9aj+SJVCVXt/GlAD4B7TtFvoL+muZUV7xoNPr5HoMzC1nA==" saltValue="vVemL7CcWvztO/48UZXrG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2" zeroHeight="1"/>
  <cols>
    <col min="1" max="130" width="2.77734375" style="213" customWidth="1"/>
    <col min="131" max="131" width="1.6640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c r="A7" s="219">
        <v>1</v>
      </c>
      <c r="B7" s="1060" t="s">
        <v>374</v>
      </c>
      <c r="C7" s="1061"/>
      <c r="D7" s="1061"/>
      <c r="E7" s="1061"/>
      <c r="F7" s="1061"/>
      <c r="G7" s="1061"/>
      <c r="H7" s="1061"/>
      <c r="I7" s="1061"/>
      <c r="J7" s="1061"/>
      <c r="K7" s="1061"/>
      <c r="L7" s="1061"/>
      <c r="M7" s="1061"/>
      <c r="N7" s="1061"/>
      <c r="O7" s="1061"/>
      <c r="P7" s="1062"/>
      <c r="Q7" s="1115">
        <v>66752</v>
      </c>
      <c r="R7" s="1116"/>
      <c r="S7" s="1116"/>
      <c r="T7" s="1116"/>
      <c r="U7" s="1116"/>
      <c r="V7" s="1116">
        <v>61382</v>
      </c>
      <c r="W7" s="1116"/>
      <c r="X7" s="1116"/>
      <c r="Y7" s="1116"/>
      <c r="Z7" s="1116"/>
      <c r="AA7" s="1116">
        <v>5371</v>
      </c>
      <c r="AB7" s="1116"/>
      <c r="AC7" s="1116"/>
      <c r="AD7" s="1116"/>
      <c r="AE7" s="1117"/>
      <c r="AF7" s="1118">
        <v>5139</v>
      </c>
      <c r="AG7" s="1119"/>
      <c r="AH7" s="1119"/>
      <c r="AI7" s="1119"/>
      <c r="AJ7" s="1120"/>
      <c r="AK7" s="1121">
        <v>5010</v>
      </c>
      <c r="AL7" s="1122"/>
      <c r="AM7" s="1122"/>
      <c r="AN7" s="1122"/>
      <c r="AO7" s="1122"/>
      <c r="AP7" s="1122">
        <v>41995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553</v>
      </c>
      <c r="BT7" s="1113"/>
      <c r="BU7" s="1113"/>
      <c r="BV7" s="1113"/>
      <c r="BW7" s="1113"/>
      <c r="BX7" s="1113"/>
      <c r="BY7" s="1113"/>
      <c r="BZ7" s="1113"/>
      <c r="CA7" s="1113"/>
      <c r="CB7" s="1113"/>
      <c r="CC7" s="1113"/>
      <c r="CD7" s="1113"/>
      <c r="CE7" s="1113"/>
      <c r="CF7" s="1113"/>
      <c r="CG7" s="1125"/>
      <c r="CH7" s="1109">
        <v>0</v>
      </c>
      <c r="CI7" s="1110"/>
      <c r="CJ7" s="1110"/>
      <c r="CK7" s="1110"/>
      <c r="CL7" s="1111"/>
      <c r="CM7" s="1109">
        <v>39</v>
      </c>
      <c r="CN7" s="1110"/>
      <c r="CO7" s="1110"/>
      <c r="CP7" s="1110"/>
      <c r="CQ7" s="1111"/>
      <c r="CR7" s="1109">
        <v>5</v>
      </c>
      <c r="CS7" s="1110"/>
      <c r="CT7" s="1110"/>
      <c r="CU7" s="1110"/>
      <c r="CV7" s="1111"/>
      <c r="CW7" s="1109">
        <v>7</v>
      </c>
      <c r="CX7" s="1110"/>
      <c r="CY7" s="1110"/>
      <c r="CZ7" s="1110"/>
      <c r="DA7" s="1111"/>
      <c r="DB7" s="1109" t="s">
        <v>543</v>
      </c>
      <c r="DC7" s="1110"/>
      <c r="DD7" s="1110"/>
      <c r="DE7" s="1110"/>
      <c r="DF7" s="1111"/>
      <c r="DG7" s="1109">
        <v>1446</v>
      </c>
      <c r="DH7" s="1110"/>
      <c r="DI7" s="1110"/>
      <c r="DJ7" s="1110"/>
      <c r="DK7" s="1111"/>
      <c r="DL7" s="1109" t="s">
        <v>543</v>
      </c>
      <c r="DM7" s="1110"/>
      <c r="DN7" s="1110"/>
      <c r="DO7" s="1110"/>
      <c r="DP7" s="1111"/>
      <c r="DQ7" s="1109" t="s">
        <v>543</v>
      </c>
      <c r="DR7" s="1110"/>
      <c r="DS7" s="1110"/>
      <c r="DT7" s="1110"/>
      <c r="DU7" s="1111"/>
      <c r="DV7" s="1112"/>
      <c r="DW7" s="1113"/>
      <c r="DX7" s="1113"/>
      <c r="DY7" s="1113"/>
      <c r="DZ7" s="1114"/>
      <c r="EA7" s="217"/>
    </row>
    <row r="8" spans="1:131" s="218" customFormat="1" ht="26.25" customHeight="1">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554</v>
      </c>
      <c r="BT8" s="1006"/>
      <c r="BU8" s="1006"/>
      <c r="BV8" s="1006"/>
      <c r="BW8" s="1006"/>
      <c r="BX8" s="1006"/>
      <c r="BY8" s="1006"/>
      <c r="BZ8" s="1006"/>
      <c r="CA8" s="1006"/>
      <c r="CB8" s="1006"/>
      <c r="CC8" s="1006"/>
      <c r="CD8" s="1006"/>
      <c r="CE8" s="1006"/>
      <c r="CF8" s="1006"/>
      <c r="CG8" s="1027"/>
      <c r="CH8" s="1002">
        <v>7</v>
      </c>
      <c r="CI8" s="1003"/>
      <c r="CJ8" s="1003"/>
      <c r="CK8" s="1003"/>
      <c r="CL8" s="1004"/>
      <c r="CM8" s="1002">
        <v>113</v>
      </c>
      <c r="CN8" s="1003"/>
      <c r="CO8" s="1003"/>
      <c r="CP8" s="1003"/>
      <c r="CQ8" s="1004"/>
      <c r="CR8" s="1002">
        <v>10</v>
      </c>
      <c r="CS8" s="1003"/>
      <c r="CT8" s="1003"/>
      <c r="CU8" s="1003"/>
      <c r="CV8" s="1004"/>
      <c r="CW8" s="1002">
        <v>304</v>
      </c>
      <c r="CX8" s="1003"/>
      <c r="CY8" s="1003"/>
      <c r="CZ8" s="1003"/>
      <c r="DA8" s="1004"/>
      <c r="DB8" s="1002" t="s">
        <v>543</v>
      </c>
      <c r="DC8" s="1003"/>
      <c r="DD8" s="1003"/>
      <c r="DE8" s="1003"/>
      <c r="DF8" s="1004"/>
      <c r="DG8" s="1002" t="s">
        <v>543</v>
      </c>
      <c r="DH8" s="1003"/>
      <c r="DI8" s="1003"/>
      <c r="DJ8" s="1003"/>
      <c r="DK8" s="1004"/>
      <c r="DL8" s="1002" t="s">
        <v>543</v>
      </c>
      <c r="DM8" s="1003"/>
      <c r="DN8" s="1003"/>
      <c r="DO8" s="1003"/>
      <c r="DP8" s="1004"/>
      <c r="DQ8" s="1002" t="s">
        <v>543</v>
      </c>
      <c r="DR8" s="1003"/>
      <c r="DS8" s="1003"/>
      <c r="DT8" s="1003"/>
      <c r="DU8" s="1004"/>
      <c r="DV8" s="1005"/>
      <c r="DW8" s="1006"/>
      <c r="DX8" s="1006"/>
      <c r="DY8" s="1006"/>
      <c r="DZ8" s="1007"/>
      <c r="EA8" s="217"/>
    </row>
    <row r="9" spans="1:131" s="218" customFormat="1" ht="26.25" customHeight="1">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555</v>
      </c>
      <c r="BT9" s="1006"/>
      <c r="BU9" s="1006"/>
      <c r="BV9" s="1006"/>
      <c r="BW9" s="1006"/>
      <c r="BX9" s="1006"/>
      <c r="BY9" s="1006"/>
      <c r="BZ9" s="1006"/>
      <c r="CA9" s="1006"/>
      <c r="CB9" s="1006"/>
      <c r="CC9" s="1006"/>
      <c r="CD9" s="1006"/>
      <c r="CE9" s="1006"/>
      <c r="CF9" s="1006"/>
      <c r="CG9" s="1027"/>
      <c r="CH9" s="1002">
        <v>7195</v>
      </c>
      <c r="CI9" s="1003"/>
      <c r="CJ9" s="1003"/>
      <c r="CK9" s="1003"/>
      <c r="CL9" s="1004"/>
      <c r="CM9" s="1002">
        <v>198623</v>
      </c>
      <c r="CN9" s="1003"/>
      <c r="CO9" s="1003"/>
      <c r="CP9" s="1003"/>
      <c r="CQ9" s="1004"/>
      <c r="CR9" s="1002">
        <v>2449</v>
      </c>
      <c r="CS9" s="1003"/>
      <c r="CT9" s="1003"/>
      <c r="CU9" s="1003"/>
      <c r="CV9" s="1004"/>
      <c r="CW9" s="1002" t="s">
        <v>543</v>
      </c>
      <c r="CX9" s="1003"/>
      <c r="CY9" s="1003"/>
      <c r="CZ9" s="1003"/>
      <c r="DA9" s="1004"/>
      <c r="DB9" s="1002">
        <v>157</v>
      </c>
      <c r="DC9" s="1003"/>
      <c r="DD9" s="1003"/>
      <c r="DE9" s="1003"/>
      <c r="DF9" s="1004"/>
      <c r="DG9" s="1002" t="s">
        <v>543</v>
      </c>
      <c r="DH9" s="1003"/>
      <c r="DI9" s="1003"/>
      <c r="DJ9" s="1003"/>
      <c r="DK9" s="1004"/>
      <c r="DL9" s="1002" t="s">
        <v>543</v>
      </c>
      <c r="DM9" s="1003"/>
      <c r="DN9" s="1003"/>
      <c r="DO9" s="1003"/>
      <c r="DP9" s="1004"/>
      <c r="DQ9" s="1002" t="s">
        <v>543</v>
      </c>
      <c r="DR9" s="1003"/>
      <c r="DS9" s="1003"/>
      <c r="DT9" s="1003"/>
      <c r="DU9" s="1004"/>
      <c r="DV9" s="1005"/>
      <c r="DW9" s="1006"/>
      <c r="DX9" s="1006"/>
      <c r="DY9" s="1006"/>
      <c r="DZ9" s="1007"/>
      <c r="EA9" s="217"/>
    </row>
    <row r="10" spans="1:131" s="218" customFormat="1" ht="26.25" customHeight="1">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c r="A23" s="223" t="s">
        <v>376</v>
      </c>
      <c r="B23" s="950" t="s">
        <v>377</v>
      </c>
      <c r="C23" s="951"/>
      <c r="D23" s="951"/>
      <c r="E23" s="951"/>
      <c r="F23" s="951"/>
      <c r="G23" s="951"/>
      <c r="H23" s="951"/>
      <c r="I23" s="951"/>
      <c r="J23" s="951"/>
      <c r="K23" s="951"/>
      <c r="L23" s="951"/>
      <c r="M23" s="951"/>
      <c r="N23" s="951"/>
      <c r="O23" s="951"/>
      <c r="P23" s="961"/>
      <c r="Q23" s="1080">
        <v>66752</v>
      </c>
      <c r="R23" s="1074"/>
      <c r="S23" s="1074"/>
      <c r="T23" s="1074"/>
      <c r="U23" s="1074"/>
      <c r="V23" s="1074">
        <v>61382</v>
      </c>
      <c r="W23" s="1074"/>
      <c r="X23" s="1074"/>
      <c r="Y23" s="1074"/>
      <c r="Z23" s="1074"/>
      <c r="AA23" s="1074">
        <v>5371</v>
      </c>
      <c r="AB23" s="1074"/>
      <c r="AC23" s="1074"/>
      <c r="AD23" s="1074"/>
      <c r="AE23" s="1081"/>
      <c r="AF23" s="1082">
        <v>5139</v>
      </c>
      <c r="AG23" s="1074"/>
      <c r="AH23" s="1074"/>
      <c r="AI23" s="1074"/>
      <c r="AJ23" s="1083"/>
      <c r="AK23" s="1084"/>
      <c r="AL23" s="1085"/>
      <c r="AM23" s="1085"/>
      <c r="AN23" s="1085"/>
      <c r="AO23" s="1085"/>
      <c r="AP23" s="1074">
        <v>41995</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c r="A28" s="225">
        <v>1</v>
      </c>
      <c r="B28" s="1060" t="s">
        <v>388</v>
      </c>
      <c r="C28" s="1061"/>
      <c r="D28" s="1061"/>
      <c r="E28" s="1061"/>
      <c r="F28" s="1061"/>
      <c r="G28" s="1061"/>
      <c r="H28" s="1061"/>
      <c r="I28" s="1061"/>
      <c r="J28" s="1061"/>
      <c r="K28" s="1061"/>
      <c r="L28" s="1061"/>
      <c r="M28" s="1061"/>
      <c r="N28" s="1061"/>
      <c r="O28" s="1061"/>
      <c r="P28" s="1062"/>
      <c r="Q28" s="1063">
        <v>13237</v>
      </c>
      <c r="R28" s="1064"/>
      <c r="S28" s="1064"/>
      <c r="T28" s="1064"/>
      <c r="U28" s="1064"/>
      <c r="V28" s="1064">
        <v>13110</v>
      </c>
      <c r="W28" s="1064"/>
      <c r="X28" s="1064"/>
      <c r="Y28" s="1064"/>
      <c r="Z28" s="1064"/>
      <c r="AA28" s="1064">
        <v>127</v>
      </c>
      <c r="AB28" s="1064"/>
      <c r="AC28" s="1064"/>
      <c r="AD28" s="1064"/>
      <c r="AE28" s="1065"/>
      <c r="AF28" s="1066">
        <v>127</v>
      </c>
      <c r="AG28" s="1064"/>
      <c r="AH28" s="1064"/>
      <c r="AI28" s="1064"/>
      <c r="AJ28" s="1067"/>
      <c r="AK28" s="1055">
        <v>1293</v>
      </c>
      <c r="AL28" s="1056"/>
      <c r="AM28" s="1056"/>
      <c r="AN28" s="1056"/>
      <c r="AO28" s="1056"/>
      <c r="AP28" s="1056" t="s">
        <v>543</v>
      </c>
      <c r="AQ28" s="1056"/>
      <c r="AR28" s="1056"/>
      <c r="AS28" s="1056"/>
      <c r="AT28" s="1056"/>
      <c r="AU28" s="1056" t="s">
        <v>543</v>
      </c>
      <c r="AV28" s="1056"/>
      <c r="AW28" s="1056"/>
      <c r="AX28" s="1056"/>
      <c r="AY28" s="1056"/>
      <c r="AZ28" s="1057" t="s">
        <v>543</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c r="A29" s="225">
        <v>2</v>
      </c>
      <c r="B29" s="1043" t="s">
        <v>389</v>
      </c>
      <c r="C29" s="1044"/>
      <c r="D29" s="1044"/>
      <c r="E29" s="1044"/>
      <c r="F29" s="1044"/>
      <c r="G29" s="1044"/>
      <c r="H29" s="1044"/>
      <c r="I29" s="1044"/>
      <c r="J29" s="1044"/>
      <c r="K29" s="1044"/>
      <c r="L29" s="1044"/>
      <c r="M29" s="1044"/>
      <c r="N29" s="1044"/>
      <c r="O29" s="1044"/>
      <c r="P29" s="1045"/>
      <c r="Q29" s="1051">
        <v>11863</v>
      </c>
      <c r="R29" s="1052"/>
      <c r="S29" s="1052"/>
      <c r="T29" s="1052"/>
      <c r="U29" s="1052"/>
      <c r="V29" s="1052">
        <v>11369</v>
      </c>
      <c r="W29" s="1052"/>
      <c r="X29" s="1052"/>
      <c r="Y29" s="1052"/>
      <c r="Z29" s="1052"/>
      <c r="AA29" s="1052">
        <v>493</v>
      </c>
      <c r="AB29" s="1052"/>
      <c r="AC29" s="1052"/>
      <c r="AD29" s="1052"/>
      <c r="AE29" s="1053"/>
      <c r="AF29" s="1048">
        <v>493</v>
      </c>
      <c r="AG29" s="1049"/>
      <c r="AH29" s="1049"/>
      <c r="AI29" s="1049"/>
      <c r="AJ29" s="1050"/>
      <c r="AK29" s="993">
        <v>1739</v>
      </c>
      <c r="AL29" s="984"/>
      <c r="AM29" s="984"/>
      <c r="AN29" s="984"/>
      <c r="AO29" s="984"/>
      <c r="AP29" s="984" t="s">
        <v>543</v>
      </c>
      <c r="AQ29" s="984"/>
      <c r="AR29" s="984"/>
      <c r="AS29" s="984"/>
      <c r="AT29" s="984"/>
      <c r="AU29" s="984" t="s">
        <v>543</v>
      </c>
      <c r="AV29" s="984"/>
      <c r="AW29" s="984"/>
      <c r="AX29" s="984"/>
      <c r="AY29" s="984"/>
      <c r="AZ29" s="1054" t="s">
        <v>543</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c r="A30" s="225">
        <v>3</v>
      </c>
      <c r="B30" s="1043" t="s">
        <v>390</v>
      </c>
      <c r="C30" s="1044"/>
      <c r="D30" s="1044"/>
      <c r="E30" s="1044"/>
      <c r="F30" s="1044"/>
      <c r="G30" s="1044"/>
      <c r="H30" s="1044"/>
      <c r="I30" s="1044"/>
      <c r="J30" s="1044"/>
      <c r="K30" s="1044"/>
      <c r="L30" s="1044"/>
      <c r="M30" s="1044"/>
      <c r="N30" s="1044"/>
      <c r="O30" s="1044"/>
      <c r="P30" s="1045"/>
      <c r="Q30" s="1051">
        <v>2338</v>
      </c>
      <c r="R30" s="1052"/>
      <c r="S30" s="1052"/>
      <c r="T30" s="1052"/>
      <c r="U30" s="1052"/>
      <c r="V30" s="1052">
        <v>2177</v>
      </c>
      <c r="W30" s="1052"/>
      <c r="X30" s="1052"/>
      <c r="Y30" s="1052"/>
      <c r="Z30" s="1052"/>
      <c r="AA30" s="1052">
        <v>160</v>
      </c>
      <c r="AB30" s="1052"/>
      <c r="AC30" s="1052"/>
      <c r="AD30" s="1052"/>
      <c r="AE30" s="1053"/>
      <c r="AF30" s="1048">
        <v>160</v>
      </c>
      <c r="AG30" s="1049"/>
      <c r="AH30" s="1049"/>
      <c r="AI30" s="1049"/>
      <c r="AJ30" s="1050"/>
      <c r="AK30" s="993">
        <v>379</v>
      </c>
      <c r="AL30" s="984"/>
      <c r="AM30" s="984"/>
      <c r="AN30" s="984"/>
      <c r="AO30" s="984"/>
      <c r="AP30" s="984" t="s">
        <v>543</v>
      </c>
      <c r="AQ30" s="984"/>
      <c r="AR30" s="984"/>
      <c r="AS30" s="984"/>
      <c r="AT30" s="984"/>
      <c r="AU30" s="984" t="s">
        <v>543</v>
      </c>
      <c r="AV30" s="984"/>
      <c r="AW30" s="984"/>
      <c r="AX30" s="984"/>
      <c r="AY30" s="984"/>
      <c r="AZ30" s="1054" t="s">
        <v>543</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c r="A31" s="225">
        <v>4</v>
      </c>
      <c r="B31" s="1043" t="s">
        <v>391</v>
      </c>
      <c r="C31" s="1044"/>
      <c r="D31" s="1044"/>
      <c r="E31" s="1044"/>
      <c r="F31" s="1044"/>
      <c r="G31" s="1044"/>
      <c r="H31" s="1044"/>
      <c r="I31" s="1044"/>
      <c r="J31" s="1044"/>
      <c r="K31" s="1044"/>
      <c r="L31" s="1044"/>
      <c r="M31" s="1044"/>
      <c r="N31" s="1044"/>
      <c r="O31" s="1044"/>
      <c r="P31" s="1045"/>
      <c r="Q31" s="1051">
        <v>2627</v>
      </c>
      <c r="R31" s="1052"/>
      <c r="S31" s="1052"/>
      <c r="T31" s="1052"/>
      <c r="U31" s="1052"/>
      <c r="V31" s="1052">
        <v>2305</v>
      </c>
      <c r="W31" s="1052"/>
      <c r="X31" s="1052"/>
      <c r="Y31" s="1052"/>
      <c r="Z31" s="1052"/>
      <c r="AA31" s="1052">
        <v>322</v>
      </c>
      <c r="AB31" s="1052"/>
      <c r="AC31" s="1052"/>
      <c r="AD31" s="1052"/>
      <c r="AE31" s="1053"/>
      <c r="AF31" s="1048">
        <v>1742</v>
      </c>
      <c r="AG31" s="1049"/>
      <c r="AH31" s="1049"/>
      <c r="AI31" s="1049"/>
      <c r="AJ31" s="1050"/>
      <c r="AK31" s="993">
        <v>1</v>
      </c>
      <c r="AL31" s="984"/>
      <c r="AM31" s="984"/>
      <c r="AN31" s="984"/>
      <c r="AO31" s="984"/>
      <c r="AP31" s="984">
        <v>4209</v>
      </c>
      <c r="AQ31" s="984"/>
      <c r="AR31" s="984"/>
      <c r="AS31" s="984"/>
      <c r="AT31" s="984"/>
      <c r="AU31" s="984">
        <v>4</v>
      </c>
      <c r="AV31" s="984"/>
      <c r="AW31" s="984"/>
      <c r="AX31" s="984"/>
      <c r="AY31" s="984"/>
      <c r="AZ31" s="1054" t="s">
        <v>543</v>
      </c>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c r="A32" s="225">
        <v>5</v>
      </c>
      <c r="B32" s="1043" t="s">
        <v>393</v>
      </c>
      <c r="C32" s="1044"/>
      <c r="D32" s="1044"/>
      <c r="E32" s="1044"/>
      <c r="F32" s="1044"/>
      <c r="G32" s="1044"/>
      <c r="H32" s="1044"/>
      <c r="I32" s="1044"/>
      <c r="J32" s="1044"/>
      <c r="K32" s="1044"/>
      <c r="L32" s="1044"/>
      <c r="M32" s="1044"/>
      <c r="N32" s="1044"/>
      <c r="O32" s="1044"/>
      <c r="P32" s="1045"/>
      <c r="Q32" s="1051">
        <v>2949</v>
      </c>
      <c r="R32" s="1052"/>
      <c r="S32" s="1052"/>
      <c r="T32" s="1052"/>
      <c r="U32" s="1052"/>
      <c r="V32" s="1052">
        <v>2719</v>
      </c>
      <c r="W32" s="1052"/>
      <c r="X32" s="1052"/>
      <c r="Y32" s="1052"/>
      <c r="Z32" s="1052"/>
      <c r="AA32" s="1052">
        <v>230</v>
      </c>
      <c r="AB32" s="1052"/>
      <c r="AC32" s="1052"/>
      <c r="AD32" s="1052"/>
      <c r="AE32" s="1053"/>
      <c r="AF32" s="1048">
        <v>1236</v>
      </c>
      <c r="AG32" s="1049"/>
      <c r="AH32" s="1049"/>
      <c r="AI32" s="1049"/>
      <c r="AJ32" s="1050"/>
      <c r="AK32" s="993">
        <v>890</v>
      </c>
      <c r="AL32" s="984"/>
      <c r="AM32" s="984"/>
      <c r="AN32" s="984"/>
      <c r="AO32" s="984"/>
      <c r="AP32" s="984">
        <v>26653</v>
      </c>
      <c r="AQ32" s="984"/>
      <c r="AR32" s="984"/>
      <c r="AS32" s="984"/>
      <c r="AT32" s="984"/>
      <c r="AU32" s="984">
        <v>13913</v>
      </c>
      <c r="AV32" s="984"/>
      <c r="AW32" s="984"/>
      <c r="AX32" s="984"/>
      <c r="AY32" s="984"/>
      <c r="AZ32" s="1054" t="s">
        <v>543</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c r="A63" s="223"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3759</v>
      </c>
      <c r="AG63" s="972"/>
      <c r="AH63" s="972"/>
      <c r="AI63" s="972"/>
      <c r="AJ63" s="1035"/>
      <c r="AK63" s="1036"/>
      <c r="AL63" s="976"/>
      <c r="AM63" s="976"/>
      <c r="AN63" s="976"/>
      <c r="AO63" s="976"/>
      <c r="AP63" s="972">
        <v>30862</v>
      </c>
      <c r="AQ63" s="972"/>
      <c r="AR63" s="972"/>
      <c r="AS63" s="972"/>
      <c r="AT63" s="972"/>
      <c r="AU63" s="972">
        <v>13917</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c r="A68" s="219">
        <v>1</v>
      </c>
      <c r="B68" s="998" t="s">
        <v>544</v>
      </c>
      <c r="C68" s="999"/>
      <c r="D68" s="999"/>
      <c r="E68" s="999"/>
      <c r="F68" s="999"/>
      <c r="G68" s="999"/>
      <c r="H68" s="999"/>
      <c r="I68" s="999"/>
      <c r="J68" s="999"/>
      <c r="K68" s="999"/>
      <c r="L68" s="999"/>
      <c r="M68" s="999"/>
      <c r="N68" s="999"/>
      <c r="O68" s="999"/>
      <c r="P68" s="1000"/>
      <c r="Q68" s="1001">
        <v>2263</v>
      </c>
      <c r="R68" s="995"/>
      <c r="S68" s="995"/>
      <c r="T68" s="995"/>
      <c r="U68" s="995"/>
      <c r="V68" s="995">
        <v>2225</v>
      </c>
      <c r="W68" s="995"/>
      <c r="X68" s="995"/>
      <c r="Y68" s="995"/>
      <c r="Z68" s="995"/>
      <c r="AA68" s="995">
        <v>38</v>
      </c>
      <c r="AB68" s="995"/>
      <c r="AC68" s="995"/>
      <c r="AD68" s="995"/>
      <c r="AE68" s="995"/>
      <c r="AF68" s="995">
        <v>38</v>
      </c>
      <c r="AG68" s="995"/>
      <c r="AH68" s="995"/>
      <c r="AI68" s="995"/>
      <c r="AJ68" s="995"/>
      <c r="AK68" s="995" t="s">
        <v>543</v>
      </c>
      <c r="AL68" s="995"/>
      <c r="AM68" s="995"/>
      <c r="AN68" s="995"/>
      <c r="AO68" s="995"/>
      <c r="AP68" s="995" t="s">
        <v>543</v>
      </c>
      <c r="AQ68" s="995"/>
      <c r="AR68" s="995"/>
      <c r="AS68" s="995"/>
      <c r="AT68" s="995"/>
      <c r="AU68" s="995" t="s">
        <v>543</v>
      </c>
      <c r="AV68" s="995"/>
      <c r="AW68" s="995"/>
      <c r="AX68" s="995"/>
      <c r="AY68" s="995"/>
      <c r="AZ68" s="996" t="s">
        <v>550</v>
      </c>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c r="A69" s="221">
        <v>2</v>
      </c>
      <c r="B69" s="987" t="s">
        <v>544</v>
      </c>
      <c r="C69" s="988"/>
      <c r="D69" s="988"/>
      <c r="E69" s="988"/>
      <c r="F69" s="988"/>
      <c r="G69" s="988"/>
      <c r="H69" s="988"/>
      <c r="I69" s="988"/>
      <c r="J69" s="988"/>
      <c r="K69" s="988"/>
      <c r="L69" s="988"/>
      <c r="M69" s="988"/>
      <c r="N69" s="988"/>
      <c r="O69" s="988"/>
      <c r="P69" s="989"/>
      <c r="Q69" s="990">
        <v>924950</v>
      </c>
      <c r="R69" s="984"/>
      <c r="S69" s="984"/>
      <c r="T69" s="984"/>
      <c r="U69" s="984"/>
      <c r="V69" s="984">
        <v>909345</v>
      </c>
      <c r="W69" s="984"/>
      <c r="X69" s="984"/>
      <c r="Y69" s="984"/>
      <c r="Z69" s="984"/>
      <c r="AA69" s="984">
        <v>15606</v>
      </c>
      <c r="AB69" s="984"/>
      <c r="AC69" s="984"/>
      <c r="AD69" s="984"/>
      <c r="AE69" s="984"/>
      <c r="AF69" s="984">
        <v>15606</v>
      </c>
      <c r="AG69" s="984"/>
      <c r="AH69" s="984"/>
      <c r="AI69" s="984"/>
      <c r="AJ69" s="984"/>
      <c r="AK69" s="984">
        <v>9690</v>
      </c>
      <c r="AL69" s="984"/>
      <c r="AM69" s="984"/>
      <c r="AN69" s="984"/>
      <c r="AO69" s="984"/>
      <c r="AP69" s="984" t="s">
        <v>543</v>
      </c>
      <c r="AQ69" s="984"/>
      <c r="AR69" s="984"/>
      <c r="AS69" s="984"/>
      <c r="AT69" s="984"/>
      <c r="AU69" s="984" t="s">
        <v>543</v>
      </c>
      <c r="AV69" s="984"/>
      <c r="AW69" s="984"/>
      <c r="AX69" s="984"/>
      <c r="AY69" s="984"/>
      <c r="AZ69" s="985" t="s">
        <v>551</v>
      </c>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c r="A70" s="221">
        <v>3</v>
      </c>
      <c r="B70" s="987" t="s">
        <v>545</v>
      </c>
      <c r="C70" s="988"/>
      <c r="D70" s="988"/>
      <c r="E70" s="988"/>
      <c r="F70" s="988"/>
      <c r="G70" s="988"/>
      <c r="H70" s="988"/>
      <c r="I70" s="988"/>
      <c r="J70" s="988"/>
      <c r="K70" s="988"/>
      <c r="L70" s="988"/>
      <c r="M70" s="988"/>
      <c r="N70" s="988"/>
      <c r="O70" s="988"/>
      <c r="P70" s="989"/>
      <c r="Q70" s="990">
        <v>22583</v>
      </c>
      <c r="R70" s="984"/>
      <c r="S70" s="984"/>
      <c r="T70" s="984"/>
      <c r="U70" s="984"/>
      <c r="V70" s="984">
        <v>21732</v>
      </c>
      <c r="W70" s="984"/>
      <c r="X70" s="984"/>
      <c r="Y70" s="984"/>
      <c r="Z70" s="984"/>
      <c r="AA70" s="984">
        <v>851</v>
      </c>
      <c r="AB70" s="984"/>
      <c r="AC70" s="984"/>
      <c r="AD70" s="984"/>
      <c r="AE70" s="984"/>
      <c r="AF70" s="984">
        <v>851</v>
      </c>
      <c r="AG70" s="984"/>
      <c r="AH70" s="984"/>
      <c r="AI70" s="984"/>
      <c r="AJ70" s="984"/>
      <c r="AK70" s="984">
        <v>21</v>
      </c>
      <c r="AL70" s="984"/>
      <c r="AM70" s="984"/>
      <c r="AN70" s="984"/>
      <c r="AO70" s="984"/>
      <c r="AP70" s="984" t="s">
        <v>543</v>
      </c>
      <c r="AQ70" s="984"/>
      <c r="AR70" s="984"/>
      <c r="AS70" s="984"/>
      <c r="AT70" s="984"/>
      <c r="AU70" s="984" t="s">
        <v>543</v>
      </c>
      <c r="AV70" s="984"/>
      <c r="AW70" s="984"/>
      <c r="AX70" s="984"/>
      <c r="AY70" s="984"/>
      <c r="AZ70" s="985" t="s">
        <v>550</v>
      </c>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c r="A71" s="221">
        <v>4</v>
      </c>
      <c r="B71" s="987" t="s">
        <v>546</v>
      </c>
      <c r="C71" s="988"/>
      <c r="D71" s="988"/>
      <c r="E71" s="988"/>
      <c r="F71" s="988"/>
      <c r="G71" s="988"/>
      <c r="H71" s="988"/>
      <c r="I71" s="988"/>
      <c r="J71" s="988"/>
      <c r="K71" s="988"/>
      <c r="L71" s="988"/>
      <c r="M71" s="988"/>
      <c r="N71" s="988"/>
      <c r="O71" s="988"/>
      <c r="P71" s="989"/>
      <c r="Q71" s="990">
        <v>138</v>
      </c>
      <c r="R71" s="984"/>
      <c r="S71" s="984"/>
      <c r="T71" s="984"/>
      <c r="U71" s="984"/>
      <c r="V71" s="984">
        <v>94</v>
      </c>
      <c r="W71" s="984"/>
      <c r="X71" s="984"/>
      <c r="Y71" s="984"/>
      <c r="Z71" s="984"/>
      <c r="AA71" s="984">
        <v>44</v>
      </c>
      <c r="AB71" s="984"/>
      <c r="AC71" s="984"/>
      <c r="AD71" s="984"/>
      <c r="AE71" s="984"/>
      <c r="AF71" s="984">
        <v>44</v>
      </c>
      <c r="AG71" s="984"/>
      <c r="AH71" s="984"/>
      <c r="AI71" s="984"/>
      <c r="AJ71" s="984"/>
      <c r="AK71" s="984" t="s">
        <v>543</v>
      </c>
      <c r="AL71" s="984"/>
      <c r="AM71" s="984"/>
      <c r="AN71" s="984"/>
      <c r="AO71" s="984"/>
      <c r="AP71" s="984" t="s">
        <v>543</v>
      </c>
      <c r="AQ71" s="984"/>
      <c r="AR71" s="984"/>
      <c r="AS71" s="984"/>
      <c r="AT71" s="984"/>
      <c r="AU71" s="984" t="s">
        <v>543</v>
      </c>
      <c r="AV71" s="984"/>
      <c r="AW71" s="984"/>
      <c r="AX71" s="984"/>
      <c r="AY71" s="984"/>
      <c r="AZ71" s="985" t="s">
        <v>552</v>
      </c>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c r="A72" s="221">
        <v>5</v>
      </c>
      <c r="B72" s="987" t="s">
        <v>547</v>
      </c>
      <c r="C72" s="988"/>
      <c r="D72" s="988"/>
      <c r="E72" s="988"/>
      <c r="F72" s="988"/>
      <c r="G72" s="988"/>
      <c r="H72" s="988"/>
      <c r="I72" s="988"/>
      <c r="J72" s="988"/>
      <c r="K72" s="988"/>
      <c r="L72" s="988"/>
      <c r="M72" s="988"/>
      <c r="N72" s="988"/>
      <c r="O72" s="988"/>
      <c r="P72" s="989"/>
      <c r="Q72" s="990">
        <v>308</v>
      </c>
      <c r="R72" s="984"/>
      <c r="S72" s="984"/>
      <c r="T72" s="984"/>
      <c r="U72" s="984"/>
      <c r="V72" s="984">
        <v>290</v>
      </c>
      <c r="W72" s="984"/>
      <c r="X72" s="984"/>
      <c r="Y72" s="984"/>
      <c r="Z72" s="984"/>
      <c r="AA72" s="984">
        <v>18</v>
      </c>
      <c r="AB72" s="984"/>
      <c r="AC72" s="984"/>
      <c r="AD72" s="984"/>
      <c r="AE72" s="984"/>
      <c r="AF72" s="984">
        <v>18</v>
      </c>
      <c r="AG72" s="984"/>
      <c r="AH72" s="984"/>
      <c r="AI72" s="984"/>
      <c r="AJ72" s="984"/>
      <c r="AK72" s="984">
        <v>7</v>
      </c>
      <c r="AL72" s="984"/>
      <c r="AM72" s="984"/>
      <c r="AN72" s="984"/>
      <c r="AO72" s="984"/>
      <c r="AP72" s="984" t="s">
        <v>543</v>
      </c>
      <c r="AQ72" s="984"/>
      <c r="AR72" s="984"/>
      <c r="AS72" s="984"/>
      <c r="AT72" s="984"/>
      <c r="AU72" s="984" t="s">
        <v>543</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c r="A73" s="221">
        <v>6</v>
      </c>
      <c r="B73" s="987" t="s">
        <v>548</v>
      </c>
      <c r="C73" s="988"/>
      <c r="D73" s="988"/>
      <c r="E73" s="988"/>
      <c r="F73" s="988"/>
      <c r="G73" s="988"/>
      <c r="H73" s="988"/>
      <c r="I73" s="988"/>
      <c r="J73" s="988"/>
      <c r="K73" s="988"/>
      <c r="L73" s="988"/>
      <c r="M73" s="988"/>
      <c r="N73" s="988"/>
      <c r="O73" s="988"/>
      <c r="P73" s="989"/>
      <c r="Q73" s="990">
        <v>8065</v>
      </c>
      <c r="R73" s="984"/>
      <c r="S73" s="984"/>
      <c r="T73" s="984"/>
      <c r="U73" s="984"/>
      <c r="V73" s="984">
        <v>7788</v>
      </c>
      <c r="W73" s="984"/>
      <c r="X73" s="984"/>
      <c r="Y73" s="984"/>
      <c r="Z73" s="984"/>
      <c r="AA73" s="984">
        <v>277</v>
      </c>
      <c r="AB73" s="984"/>
      <c r="AC73" s="984"/>
      <c r="AD73" s="984"/>
      <c r="AE73" s="984"/>
      <c r="AF73" s="984">
        <v>277</v>
      </c>
      <c r="AG73" s="984"/>
      <c r="AH73" s="984"/>
      <c r="AI73" s="984"/>
      <c r="AJ73" s="984"/>
      <c r="AK73" s="984" t="s">
        <v>543</v>
      </c>
      <c r="AL73" s="984"/>
      <c r="AM73" s="984"/>
      <c r="AN73" s="984"/>
      <c r="AO73" s="984"/>
      <c r="AP73" s="984">
        <v>6809</v>
      </c>
      <c r="AQ73" s="984"/>
      <c r="AR73" s="984"/>
      <c r="AS73" s="984"/>
      <c r="AT73" s="984"/>
      <c r="AU73" s="984" t="s">
        <v>543</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c r="A74" s="221">
        <v>7</v>
      </c>
      <c r="B74" s="987" t="s">
        <v>549</v>
      </c>
      <c r="C74" s="988"/>
      <c r="D74" s="988"/>
      <c r="E74" s="988"/>
      <c r="F74" s="988"/>
      <c r="G74" s="988"/>
      <c r="H74" s="988"/>
      <c r="I74" s="988"/>
      <c r="J74" s="988"/>
      <c r="K74" s="988"/>
      <c r="L74" s="988"/>
      <c r="M74" s="988"/>
      <c r="N74" s="988"/>
      <c r="O74" s="988"/>
      <c r="P74" s="989"/>
      <c r="Q74" s="990">
        <v>6</v>
      </c>
      <c r="R74" s="984"/>
      <c r="S74" s="984"/>
      <c r="T74" s="984"/>
      <c r="U74" s="984"/>
      <c r="V74" s="984">
        <v>4</v>
      </c>
      <c r="W74" s="984"/>
      <c r="X74" s="984"/>
      <c r="Y74" s="984"/>
      <c r="Z74" s="984"/>
      <c r="AA74" s="984">
        <v>1</v>
      </c>
      <c r="AB74" s="984"/>
      <c r="AC74" s="984"/>
      <c r="AD74" s="984"/>
      <c r="AE74" s="984"/>
      <c r="AF74" s="984">
        <v>1</v>
      </c>
      <c r="AG74" s="984"/>
      <c r="AH74" s="984"/>
      <c r="AI74" s="984"/>
      <c r="AJ74" s="984"/>
      <c r="AK74" s="984" t="s">
        <v>543</v>
      </c>
      <c r="AL74" s="984"/>
      <c r="AM74" s="984"/>
      <c r="AN74" s="984"/>
      <c r="AO74" s="984"/>
      <c r="AP74" s="984" t="s">
        <v>543</v>
      </c>
      <c r="AQ74" s="984"/>
      <c r="AR74" s="984"/>
      <c r="AS74" s="984"/>
      <c r="AT74" s="984"/>
      <c r="AU74" s="984" t="s">
        <v>543</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c r="A88" s="223"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16835</v>
      </c>
      <c r="AG88" s="972"/>
      <c r="AH88" s="972"/>
      <c r="AI88" s="972"/>
      <c r="AJ88" s="972"/>
      <c r="AK88" s="976"/>
      <c r="AL88" s="976"/>
      <c r="AM88" s="976"/>
      <c r="AN88" s="976"/>
      <c r="AO88" s="976"/>
      <c r="AP88" s="972">
        <v>6809</v>
      </c>
      <c r="AQ88" s="972"/>
      <c r="AR88" s="972"/>
      <c r="AS88" s="972"/>
      <c r="AT88" s="972"/>
      <c r="AU88" s="972" t="s">
        <v>543</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2464</v>
      </c>
      <c r="CS102" s="966"/>
      <c r="CT102" s="966"/>
      <c r="CU102" s="966"/>
      <c r="CV102" s="967"/>
      <c r="CW102" s="965">
        <v>311</v>
      </c>
      <c r="CX102" s="966"/>
      <c r="CY102" s="966"/>
      <c r="CZ102" s="966"/>
      <c r="DA102" s="967"/>
      <c r="DB102" s="965">
        <v>157</v>
      </c>
      <c r="DC102" s="966"/>
      <c r="DD102" s="966"/>
      <c r="DE102" s="966"/>
      <c r="DF102" s="967"/>
      <c r="DG102" s="965">
        <v>1446</v>
      </c>
      <c r="DH102" s="966"/>
      <c r="DI102" s="966"/>
      <c r="DJ102" s="966"/>
      <c r="DK102" s="967"/>
      <c r="DL102" s="965" t="s">
        <v>543</v>
      </c>
      <c r="DM102" s="966"/>
      <c r="DN102" s="966"/>
      <c r="DO102" s="966"/>
      <c r="DP102" s="967"/>
      <c r="DQ102" s="965" t="s">
        <v>543</v>
      </c>
      <c r="DR102" s="966"/>
      <c r="DS102" s="966"/>
      <c r="DT102" s="966"/>
      <c r="DU102" s="967"/>
      <c r="DV102" s="950"/>
      <c r="DW102" s="951"/>
      <c r="DX102" s="951"/>
      <c r="DY102" s="951"/>
      <c r="DZ102" s="952"/>
      <c r="EA102" s="212"/>
    </row>
    <row r="103" spans="1:131" ht="26.2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4595849</v>
      </c>
      <c r="AB110" s="902"/>
      <c r="AC110" s="902"/>
      <c r="AD110" s="902"/>
      <c r="AE110" s="903"/>
      <c r="AF110" s="904">
        <v>4612953</v>
      </c>
      <c r="AG110" s="902"/>
      <c r="AH110" s="902"/>
      <c r="AI110" s="902"/>
      <c r="AJ110" s="903"/>
      <c r="AK110" s="904">
        <v>4764348</v>
      </c>
      <c r="AL110" s="902"/>
      <c r="AM110" s="902"/>
      <c r="AN110" s="902"/>
      <c r="AO110" s="903"/>
      <c r="AP110" s="905">
        <v>17.600000000000001</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41899508</v>
      </c>
      <c r="BR110" s="855"/>
      <c r="BS110" s="855"/>
      <c r="BT110" s="855"/>
      <c r="BU110" s="855"/>
      <c r="BV110" s="855">
        <v>41131311</v>
      </c>
      <c r="BW110" s="855"/>
      <c r="BX110" s="855"/>
      <c r="BY110" s="855"/>
      <c r="BZ110" s="855"/>
      <c r="CA110" s="855">
        <v>41995311</v>
      </c>
      <c r="CB110" s="855"/>
      <c r="CC110" s="855"/>
      <c r="CD110" s="855"/>
      <c r="CE110" s="855"/>
      <c r="CF110" s="879">
        <v>154.9</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932259</v>
      </c>
      <c r="DH110" s="855"/>
      <c r="DI110" s="855"/>
      <c r="DJ110" s="855"/>
      <c r="DK110" s="855"/>
      <c r="DL110" s="855">
        <v>897669</v>
      </c>
      <c r="DM110" s="855"/>
      <c r="DN110" s="855"/>
      <c r="DO110" s="855"/>
      <c r="DP110" s="855"/>
      <c r="DQ110" s="855">
        <v>863050</v>
      </c>
      <c r="DR110" s="855"/>
      <c r="DS110" s="855"/>
      <c r="DT110" s="855"/>
      <c r="DU110" s="855"/>
      <c r="DV110" s="856">
        <v>3.2</v>
      </c>
      <c r="DW110" s="856"/>
      <c r="DX110" s="856"/>
      <c r="DY110" s="856"/>
      <c r="DZ110" s="857"/>
    </row>
    <row r="111" spans="1:131" s="212" customFormat="1" ht="26.25" customHeight="1">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v>2378707</v>
      </c>
      <c r="BR111" s="830"/>
      <c r="BS111" s="830"/>
      <c r="BT111" s="830"/>
      <c r="BU111" s="830"/>
      <c r="BV111" s="830">
        <v>2344117</v>
      </c>
      <c r="BW111" s="830"/>
      <c r="BX111" s="830"/>
      <c r="BY111" s="830"/>
      <c r="BZ111" s="830"/>
      <c r="CA111" s="830">
        <v>2309498</v>
      </c>
      <c r="CB111" s="830"/>
      <c r="CC111" s="830"/>
      <c r="CD111" s="830"/>
      <c r="CE111" s="830"/>
      <c r="CF111" s="888">
        <v>8.5</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13911381</v>
      </c>
      <c r="BR112" s="830"/>
      <c r="BS112" s="830"/>
      <c r="BT112" s="830"/>
      <c r="BU112" s="830"/>
      <c r="BV112" s="830">
        <v>13146112</v>
      </c>
      <c r="BW112" s="830"/>
      <c r="BX112" s="830"/>
      <c r="BY112" s="830"/>
      <c r="BZ112" s="830"/>
      <c r="CA112" s="830">
        <v>13916872</v>
      </c>
      <c r="CB112" s="830"/>
      <c r="CC112" s="830"/>
      <c r="CD112" s="830"/>
      <c r="CE112" s="830"/>
      <c r="CF112" s="888">
        <v>51.3</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825128</v>
      </c>
      <c r="AB113" s="932"/>
      <c r="AC113" s="932"/>
      <c r="AD113" s="932"/>
      <c r="AE113" s="933"/>
      <c r="AF113" s="934">
        <v>775195</v>
      </c>
      <c r="AG113" s="932"/>
      <c r="AH113" s="932"/>
      <c r="AI113" s="932"/>
      <c r="AJ113" s="933"/>
      <c r="AK113" s="934">
        <v>760005</v>
      </c>
      <c r="AL113" s="932"/>
      <c r="AM113" s="932"/>
      <c r="AN113" s="932"/>
      <c r="AO113" s="933"/>
      <c r="AP113" s="935">
        <v>2.8</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1089850</v>
      </c>
      <c r="BR113" s="830"/>
      <c r="BS113" s="830"/>
      <c r="BT113" s="830"/>
      <c r="BU113" s="830"/>
      <c r="BV113" s="830">
        <v>1035608</v>
      </c>
      <c r="BW113" s="830"/>
      <c r="BX113" s="830"/>
      <c r="BY113" s="830"/>
      <c r="BZ113" s="830"/>
      <c r="CA113" s="830">
        <v>882407</v>
      </c>
      <c r="CB113" s="830"/>
      <c r="CC113" s="830"/>
      <c r="CD113" s="830"/>
      <c r="CE113" s="830"/>
      <c r="CF113" s="888">
        <v>3.3</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139076</v>
      </c>
      <c r="AB114" s="793"/>
      <c r="AC114" s="793"/>
      <c r="AD114" s="793"/>
      <c r="AE114" s="794"/>
      <c r="AF114" s="795">
        <v>176265</v>
      </c>
      <c r="AG114" s="793"/>
      <c r="AH114" s="793"/>
      <c r="AI114" s="793"/>
      <c r="AJ114" s="794"/>
      <c r="AK114" s="795">
        <v>161579</v>
      </c>
      <c r="AL114" s="793"/>
      <c r="AM114" s="793"/>
      <c r="AN114" s="793"/>
      <c r="AO114" s="794"/>
      <c r="AP114" s="837">
        <v>0.6</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1978298</v>
      </c>
      <c r="BR114" s="830"/>
      <c r="BS114" s="830"/>
      <c r="BT114" s="830"/>
      <c r="BU114" s="830"/>
      <c r="BV114" s="830">
        <v>2109286</v>
      </c>
      <c r="BW114" s="830"/>
      <c r="BX114" s="830"/>
      <c r="BY114" s="830"/>
      <c r="BZ114" s="830"/>
      <c r="CA114" s="830">
        <v>1668160</v>
      </c>
      <c r="CB114" s="830"/>
      <c r="CC114" s="830"/>
      <c r="CD114" s="830"/>
      <c r="CE114" s="830"/>
      <c r="CF114" s="888">
        <v>6.2</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26061</v>
      </c>
      <c r="AB115" s="932"/>
      <c r="AC115" s="932"/>
      <c r="AD115" s="932"/>
      <c r="AE115" s="933"/>
      <c r="AF115" s="934">
        <v>25297</v>
      </c>
      <c r="AG115" s="932"/>
      <c r="AH115" s="932"/>
      <c r="AI115" s="932"/>
      <c r="AJ115" s="933"/>
      <c r="AK115" s="934">
        <v>25326</v>
      </c>
      <c r="AL115" s="932"/>
      <c r="AM115" s="932"/>
      <c r="AN115" s="932"/>
      <c r="AO115" s="933"/>
      <c r="AP115" s="935">
        <v>0.1</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v>12550</v>
      </c>
      <c r="BR115" s="830"/>
      <c r="BS115" s="830"/>
      <c r="BT115" s="830"/>
      <c r="BU115" s="830"/>
      <c r="BV115" s="830">
        <v>11881</v>
      </c>
      <c r="BW115" s="830"/>
      <c r="BX115" s="830"/>
      <c r="BY115" s="830"/>
      <c r="BZ115" s="830"/>
      <c r="CA115" s="830">
        <v>6863</v>
      </c>
      <c r="CB115" s="830"/>
      <c r="CC115" s="830"/>
      <c r="CD115" s="830"/>
      <c r="CE115" s="830"/>
      <c r="CF115" s="888">
        <v>0</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1446448</v>
      </c>
      <c r="DH115" s="793"/>
      <c r="DI115" s="793"/>
      <c r="DJ115" s="793"/>
      <c r="DK115" s="794"/>
      <c r="DL115" s="795">
        <v>1446448</v>
      </c>
      <c r="DM115" s="793"/>
      <c r="DN115" s="793"/>
      <c r="DO115" s="793"/>
      <c r="DP115" s="794"/>
      <c r="DQ115" s="795">
        <v>1446448</v>
      </c>
      <c r="DR115" s="793"/>
      <c r="DS115" s="793"/>
      <c r="DT115" s="793"/>
      <c r="DU115" s="794"/>
      <c r="DV115" s="837">
        <v>5.3</v>
      </c>
      <c r="DW115" s="838"/>
      <c r="DX115" s="838"/>
      <c r="DY115" s="838"/>
      <c r="DZ115" s="839"/>
    </row>
    <row r="116" spans="1:130" s="212" customFormat="1" ht="26.25" customHeight="1">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5586114</v>
      </c>
      <c r="AB117" s="916"/>
      <c r="AC117" s="916"/>
      <c r="AD117" s="916"/>
      <c r="AE117" s="917"/>
      <c r="AF117" s="918">
        <v>5589710</v>
      </c>
      <c r="AG117" s="916"/>
      <c r="AH117" s="916"/>
      <c r="AI117" s="916"/>
      <c r="AJ117" s="917"/>
      <c r="AK117" s="918">
        <v>5711258</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26061</v>
      </c>
      <c r="AB119" s="902"/>
      <c r="AC119" s="902"/>
      <c r="AD119" s="902"/>
      <c r="AE119" s="903"/>
      <c r="AF119" s="904">
        <v>25297</v>
      </c>
      <c r="AG119" s="902"/>
      <c r="AH119" s="902"/>
      <c r="AI119" s="902"/>
      <c r="AJ119" s="903"/>
      <c r="AK119" s="904">
        <v>25326</v>
      </c>
      <c r="AL119" s="902"/>
      <c r="AM119" s="902"/>
      <c r="AN119" s="902"/>
      <c r="AO119" s="903"/>
      <c r="AP119" s="905">
        <v>0.1</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440</v>
      </c>
      <c r="BP119" s="891"/>
      <c r="BQ119" s="892">
        <v>61270294</v>
      </c>
      <c r="BR119" s="858"/>
      <c r="BS119" s="858"/>
      <c r="BT119" s="858"/>
      <c r="BU119" s="858"/>
      <c r="BV119" s="858">
        <v>59778315</v>
      </c>
      <c r="BW119" s="858"/>
      <c r="BX119" s="858"/>
      <c r="BY119" s="858"/>
      <c r="BZ119" s="858"/>
      <c r="CA119" s="858">
        <v>60779111</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8158485</v>
      </c>
      <c r="BR120" s="855"/>
      <c r="BS120" s="855"/>
      <c r="BT120" s="855"/>
      <c r="BU120" s="855"/>
      <c r="BV120" s="855">
        <v>7378398</v>
      </c>
      <c r="BW120" s="855"/>
      <c r="BX120" s="855"/>
      <c r="BY120" s="855"/>
      <c r="BZ120" s="855"/>
      <c r="CA120" s="855">
        <v>6394011</v>
      </c>
      <c r="CB120" s="855"/>
      <c r="CC120" s="855"/>
      <c r="CD120" s="855"/>
      <c r="CE120" s="855"/>
      <c r="CF120" s="879">
        <v>23.6</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13911381</v>
      </c>
      <c r="DH120" s="855"/>
      <c r="DI120" s="855"/>
      <c r="DJ120" s="855"/>
      <c r="DK120" s="855"/>
      <c r="DL120" s="855">
        <v>13142081</v>
      </c>
      <c r="DM120" s="855"/>
      <c r="DN120" s="855"/>
      <c r="DO120" s="855"/>
      <c r="DP120" s="855"/>
      <c r="DQ120" s="855">
        <v>13912664</v>
      </c>
      <c r="DR120" s="855"/>
      <c r="DS120" s="855"/>
      <c r="DT120" s="855"/>
      <c r="DU120" s="855"/>
      <c r="DV120" s="856">
        <v>51.3</v>
      </c>
      <c r="DW120" s="856"/>
      <c r="DX120" s="856"/>
      <c r="DY120" s="856"/>
      <c r="DZ120" s="857"/>
    </row>
    <row r="121" spans="1:130" s="212" customFormat="1" ht="26.25" customHeight="1">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10242795</v>
      </c>
      <c r="BR121" s="830"/>
      <c r="BS121" s="830"/>
      <c r="BT121" s="830"/>
      <c r="BU121" s="830"/>
      <c r="BV121" s="830">
        <v>10269282</v>
      </c>
      <c r="BW121" s="830"/>
      <c r="BX121" s="830"/>
      <c r="BY121" s="830"/>
      <c r="BZ121" s="830"/>
      <c r="CA121" s="830">
        <v>11191515</v>
      </c>
      <c r="CB121" s="830"/>
      <c r="CC121" s="830"/>
      <c r="CD121" s="830"/>
      <c r="CE121" s="830"/>
      <c r="CF121" s="888">
        <v>41.3</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v>4031</v>
      </c>
      <c r="DM121" s="830"/>
      <c r="DN121" s="830"/>
      <c r="DO121" s="830"/>
      <c r="DP121" s="830"/>
      <c r="DQ121" s="830">
        <v>4208</v>
      </c>
      <c r="DR121" s="830"/>
      <c r="DS121" s="830"/>
      <c r="DT121" s="830"/>
      <c r="DU121" s="830"/>
      <c r="DV121" s="807">
        <v>0</v>
      </c>
      <c r="DW121" s="807"/>
      <c r="DX121" s="807"/>
      <c r="DY121" s="807"/>
      <c r="DZ121" s="808"/>
    </row>
    <row r="122" spans="1:130" s="212" customFormat="1" ht="26.25" customHeight="1">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31786165</v>
      </c>
      <c r="BR122" s="858"/>
      <c r="BS122" s="858"/>
      <c r="BT122" s="858"/>
      <c r="BU122" s="858"/>
      <c r="BV122" s="858">
        <v>30612985</v>
      </c>
      <c r="BW122" s="858"/>
      <c r="BX122" s="858"/>
      <c r="BY122" s="858"/>
      <c r="BZ122" s="858"/>
      <c r="CA122" s="858">
        <v>29312695</v>
      </c>
      <c r="CB122" s="858"/>
      <c r="CC122" s="858"/>
      <c r="CD122" s="858"/>
      <c r="CE122" s="858"/>
      <c r="CF122" s="859">
        <v>108.2</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448</v>
      </c>
      <c r="BP123" s="891"/>
      <c r="BQ123" s="845">
        <v>50187445</v>
      </c>
      <c r="BR123" s="846"/>
      <c r="BS123" s="846"/>
      <c r="BT123" s="846"/>
      <c r="BU123" s="846"/>
      <c r="BV123" s="846">
        <v>48260665</v>
      </c>
      <c r="BW123" s="846"/>
      <c r="BX123" s="846"/>
      <c r="BY123" s="846"/>
      <c r="BZ123" s="846"/>
      <c r="CA123" s="846">
        <v>46898221</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42.7</v>
      </c>
      <c r="BR124" s="844"/>
      <c r="BS124" s="844"/>
      <c r="BT124" s="844"/>
      <c r="BU124" s="844"/>
      <c r="BV124" s="844">
        <v>43.6</v>
      </c>
      <c r="BW124" s="844"/>
      <c r="BX124" s="844"/>
      <c r="BY124" s="844"/>
      <c r="BZ124" s="844"/>
      <c r="CA124" s="844">
        <v>51.2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816107</v>
      </c>
      <c r="AB128" s="814"/>
      <c r="AC128" s="814"/>
      <c r="AD128" s="814"/>
      <c r="AE128" s="815"/>
      <c r="AF128" s="816">
        <v>801630</v>
      </c>
      <c r="AG128" s="814"/>
      <c r="AH128" s="814"/>
      <c r="AI128" s="814"/>
      <c r="AJ128" s="815"/>
      <c r="AK128" s="816">
        <v>923380</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11.83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v>12550</v>
      </c>
      <c r="DH128" s="804"/>
      <c r="DI128" s="804"/>
      <c r="DJ128" s="804"/>
      <c r="DK128" s="804"/>
      <c r="DL128" s="804">
        <v>11881</v>
      </c>
      <c r="DM128" s="804"/>
      <c r="DN128" s="804"/>
      <c r="DO128" s="804"/>
      <c r="DP128" s="804"/>
      <c r="DQ128" s="804">
        <v>6863</v>
      </c>
      <c r="DR128" s="804"/>
      <c r="DS128" s="804"/>
      <c r="DT128" s="804"/>
      <c r="DU128" s="804"/>
      <c r="DV128" s="805">
        <v>0</v>
      </c>
      <c r="DW128" s="805"/>
      <c r="DX128" s="805"/>
      <c r="DY128" s="805"/>
      <c r="DZ128" s="806"/>
    </row>
    <row r="129" spans="1:131" s="212" customFormat="1" ht="26.25" customHeight="1">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28620631</v>
      </c>
      <c r="AB129" s="793"/>
      <c r="AC129" s="793"/>
      <c r="AD129" s="793"/>
      <c r="AE129" s="794"/>
      <c r="AF129" s="795">
        <v>28919244</v>
      </c>
      <c r="AG129" s="793"/>
      <c r="AH129" s="793"/>
      <c r="AI129" s="793"/>
      <c r="AJ129" s="794"/>
      <c r="AK129" s="795">
        <v>29445212</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16.829999999999998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2670937</v>
      </c>
      <c r="AB130" s="793"/>
      <c r="AC130" s="793"/>
      <c r="AD130" s="793"/>
      <c r="AE130" s="794"/>
      <c r="AF130" s="795">
        <v>2527402</v>
      </c>
      <c r="AG130" s="793"/>
      <c r="AH130" s="793"/>
      <c r="AI130" s="793"/>
      <c r="AJ130" s="794"/>
      <c r="AK130" s="795">
        <v>2341894</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8.5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25949694</v>
      </c>
      <c r="AB131" s="777"/>
      <c r="AC131" s="777"/>
      <c r="AD131" s="777"/>
      <c r="AE131" s="778"/>
      <c r="AF131" s="779">
        <v>26391842</v>
      </c>
      <c r="AG131" s="777"/>
      <c r="AH131" s="777"/>
      <c r="AI131" s="777"/>
      <c r="AJ131" s="778"/>
      <c r="AK131" s="779">
        <v>27103318</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v>51.2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8.0889971190000001</v>
      </c>
      <c r="AB132" s="758"/>
      <c r="AC132" s="758"/>
      <c r="AD132" s="758"/>
      <c r="AE132" s="759"/>
      <c r="AF132" s="760">
        <v>8.5658212109999994</v>
      </c>
      <c r="AG132" s="758"/>
      <c r="AH132" s="758"/>
      <c r="AI132" s="758"/>
      <c r="AJ132" s="759"/>
      <c r="AK132" s="760">
        <v>9.0246662789999998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7.5</v>
      </c>
      <c r="AB133" s="737"/>
      <c r="AC133" s="737"/>
      <c r="AD133" s="737"/>
      <c r="AE133" s="738"/>
      <c r="AF133" s="736">
        <v>7.8</v>
      </c>
      <c r="AG133" s="737"/>
      <c r="AH133" s="737"/>
      <c r="AI133" s="737"/>
      <c r="AJ133" s="738"/>
      <c r="AK133" s="736">
        <v>8.5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y10JowV5NjGnPHo+icam6ZSuk20GiJn0mLh8/+lDe9bhpcnwJwUlHFhgH24iXjUnBowURXlJFitoSwxVuM/Fw==" saltValue="B6MK3EvLN/OqalwHcacWQ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cols>
    <col min="1" max="120" width="2.77734375" style="242" customWidth="1"/>
    <col min="121" max="121" width="0" style="241" hidden="1" customWidth="1"/>
    <col min="122" max="16384" width="9" style="241" hidden="1"/>
  </cols>
  <sheetData>
    <row r="1" spans="1:120" ht="13.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1"/>
    </row>
    <row r="17" spans="119:120" ht="13.2">
      <c r="DP17" s="241"/>
    </row>
    <row r="18" spans="119:120" ht="13.2"/>
    <row r="19" spans="119:120" ht="13.2"/>
    <row r="20" spans="119:120" ht="13.2">
      <c r="DO20" s="241"/>
      <c r="DP20" s="241"/>
    </row>
    <row r="21" spans="119:120" ht="13.2">
      <c r="DP21" s="241"/>
    </row>
    <row r="22" spans="119:120" ht="13.2"/>
    <row r="23" spans="119:120" ht="13.2">
      <c r="DO23" s="241"/>
      <c r="DP23" s="241"/>
    </row>
    <row r="24" spans="119:120" ht="13.2">
      <c r="DP24" s="241"/>
    </row>
    <row r="25" spans="119:120" ht="13.2">
      <c r="DP25" s="241"/>
    </row>
    <row r="26" spans="119:120" ht="13.2">
      <c r="DO26" s="241"/>
      <c r="DP26" s="241"/>
    </row>
    <row r="27" spans="119:120" ht="13.2"/>
    <row r="28" spans="119:120" ht="13.2">
      <c r="DO28" s="241"/>
      <c r="DP28" s="241"/>
    </row>
    <row r="29" spans="119:120" ht="13.2">
      <c r="DP29" s="241"/>
    </row>
    <row r="30" spans="119:120" ht="13.2"/>
    <row r="31" spans="119:120" ht="13.2">
      <c r="DO31" s="241"/>
      <c r="DP31" s="241"/>
    </row>
    <row r="32" spans="119:120" ht="13.2"/>
    <row r="33" spans="98:120" ht="13.2">
      <c r="DO33" s="241"/>
      <c r="DP33" s="241"/>
    </row>
    <row r="34" spans="98:120" ht="13.2">
      <c r="DM34" s="241"/>
    </row>
    <row r="35" spans="98:120" ht="13.2">
      <c r="CT35" s="241"/>
      <c r="CU35" s="241"/>
      <c r="CV35" s="241"/>
      <c r="CY35" s="241"/>
      <c r="CZ35" s="241"/>
      <c r="DA35" s="241"/>
      <c r="DD35" s="241"/>
      <c r="DE35" s="241"/>
      <c r="DF35" s="241"/>
      <c r="DI35" s="241"/>
      <c r="DJ35" s="241"/>
      <c r="DK35" s="241"/>
      <c r="DM35" s="241"/>
      <c r="DN35" s="241"/>
      <c r="DO35" s="241"/>
      <c r="DP35" s="241"/>
    </row>
    <row r="36" spans="98:120" ht="13.2"/>
    <row r="37" spans="98:120" ht="13.2">
      <c r="CW37" s="241"/>
      <c r="DB37" s="241"/>
      <c r="DG37" s="241"/>
      <c r="DL37" s="241"/>
      <c r="DP37" s="241"/>
    </row>
    <row r="38" spans="98:120" ht="13.2">
      <c r="CT38" s="241"/>
      <c r="CU38" s="241"/>
      <c r="CV38" s="241"/>
      <c r="CW38" s="241"/>
      <c r="CY38" s="241"/>
      <c r="CZ38" s="241"/>
      <c r="DA38" s="241"/>
      <c r="DB38" s="241"/>
      <c r="DD38" s="241"/>
      <c r="DE38" s="241"/>
      <c r="DF38" s="241"/>
      <c r="DG38" s="241"/>
      <c r="DI38" s="241"/>
      <c r="DJ38" s="241"/>
      <c r="DK38" s="241"/>
      <c r="DL38" s="241"/>
      <c r="DN38" s="241"/>
      <c r="DO38" s="241"/>
      <c r="DP38" s="24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1"/>
      <c r="DO49" s="241"/>
      <c r="DP49" s="24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1"/>
      <c r="CS63" s="241"/>
      <c r="CX63" s="241"/>
      <c r="DC63" s="241"/>
      <c r="DH63" s="241"/>
    </row>
    <row r="64" spans="22:120" ht="13.2">
      <c r="V64" s="241"/>
    </row>
    <row r="65" spans="15:120" ht="13.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c r="Q66" s="241"/>
      <c r="S66" s="241"/>
      <c r="U66" s="241"/>
      <c r="DM66" s="241"/>
    </row>
    <row r="67" spans="15:120" ht="13.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row r="69" spans="15:120" ht="13.2"/>
    <row r="70" spans="15:120" ht="13.2"/>
    <row r="71" spans="15:120" ht="13.2"/>
    <row r="72" spans="15:120" ht="13.2">
      <c r="DP72" s="241"/>
    </row>
    <row r="73" spans="15:120" ht="13.2">
      <c r="DP73" s="24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1"/>
      <c r="CX96" s="241"/>
      <c r="DC96" s="241"/>
      <c r="DH96" s="241"/>
    </row>
    <row r="97" spans="24:120" ht="13.2">
      <c r="CS97" s="241"/>
      <c r="CX97" s="241"/>
      <c r="DC97" s="241"/>
      <c r="DH97" s="241"/>
      <c r="DP97" s="242" t="s">
        <v>474</v>
      </c>
    </row>
    <row r="98" spans="24:120" ht="13.2" hidden="1">
      <c r="CS98" s="241"/>
      <c r="CX98" s="241"/>
      <c r="DC98" s="241"/>
      <c r="DH98" s="241"/>
    </row>
    <row r="99" spans="24:120" ht="13.2"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2" hidden="1">
      <c r="CT103" s="241"/>
      <c r="CV103" s="241"/>
      <c r="CW103" s="241"/>
      <c r="CY103" s="241"/>
      <c r="DA103" s="241"/>
      <c r="DB103" s="241"/>
      <c r="DD103" s="241"/>
      <c r="DF103" s="241"/>
      <c r="DG103" s="241"/>
      <c r="DI103" s="241"/>
      <c r="DK103" s="241"/>
      <c r="DL103" s="241"/>
      <c r="DM103" s="241"/>
      <c r="DN103" s="241"/>
      <c r="DO103" s="241"/>
      <c r="DP103" s="241"/>
    </row>
    <row r="104" spans="24:120" ht="13.2" hidden="1">
      <c r="CV104" s="241"/>
      <c r="CW104" s="241"/>
      <c r="DA104" s="241"/>
      <c r="DB104" s="241"/>
      <c r="DF104" s="241"/>
      <c r="DG104" s="241"/>
      <c r="DK104" s="241"/>
      <c r="DL104" s="241"/>
      <c r="DN104" s="241"/>
      <c r="DO104" s="241"/>
      <c r="DP104" s="241"/>
    </row>
    <row r="105" spans="24:120" ht="12.75" hidden="1" customHeight="1"/>
  </sheetData>
  <sheetProtection algorithmName="SHA-512" hashValue="4LRl4BXv6zbbTLZoOqE9Q3E4340/ZKuPF5Hvt08OR1cB5bxI/QEQQyWhj7lAaFnnUDj5d0K3p16dwSov1eY4cQ==" saltValue="c88OUOV5pYYkN8vDqtL24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cols>
    <col min="1" max="116" width="2.6640625" style="242" customWidth="1"/>
    <col min="117" max="16384" width="9" style="241" hidden="1"/>
  </cols>
  <sheetData>
    <row r="1" spans="2:116" ht="13.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row r="3" spans="2:116" ht="13.2"/>
    <row r="4" spans="2:116" ht="13.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row r="20" spans="9:116" ht="13.2"/>
    <row r="21" spans="9:116" ht="13.2">
      <c r="DL21" s="241"/>
    </row>
    <row r="22" spans="9:116" ht="13.2">
      <c r="DI22" s="241"/>
      <c r="DJ22" s="241"/>
      <c r="DK22" s="241"/>
      <c r="DL22" s="241"/>
    </row>
    <row r="23" spans="9:116" ht="13.2">
      <c r="CY23" s="241"/>
      <c r="CZ23" s="241"/>
      <c r="DA23" s="241"/>
      <c r="DB23" s="241"/>
      <c r="DC23" s="241"/>
      <c r="DD23" s="241"/>
      <c r="DE23" s="241"/>
      <c r="DF23" s="241"/>
      <c r="DG23" s="241"/>
      <c r="DH23" s="241"/>
      <c r="DI23" s="241"/>
      <c r="DJ23" s="241"/>
      <c r="DK23" s="241"/>
      <c r="DL23" s="24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1"/>
      <c r="DA35" s="241"/>
      <c r="DB35" s="241"/>
      <c r="DC35" s="241"/>
      <c r="DD35" s="241"/>
      <c r="DE35" s="241"/>
      <c r="DF35" s="241"/>
      <c r="DG35" s="241"/>
      <c r="DH35" s="241"/>
      <c r="DI35" s="241"/>
      <c r="DJ35" s="241"/>
      <c r="DK35" s="241"/>
      <c r="DL35" s="241"/>
    </row>
    <row r="36" spans="15:116" ht="13.2"/>
    <row r="37" spans="15:116" ht="13.2">
      <c r="DL37" s="241"/>
    </row>
    <row r="38" spans="15:116" ht="13.2">
      <c r="DI38" s="241"/>
      <c r="DJ38" s="241"/>
      <c r="DK38" s="241"/>
      <c r="DL38" s="241"/>
    </row>
    <row r="39" spans="15:116" ht="13.2"/>
    <row r="40" spans="15:116" ht="13.2"/>
    <row r="41" spans="15:116" ht="13.2"/>
    <row r="42" spans="15:116" ht="13.2"/>
    <row r="43" spans="15:116" ht="13.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c r="DL44" s="241"/>
    </row>
    <row r="45" spans="15:116" ht="13.2"/>
    <row r="46" spans="15:116" ht="13.2">
      <c r="DA46" s="241"/>
      <c r="DB46" s="241"/>
      <c r="DC46" s="241"/>
      <c r="DD46" s="241"/>
      <c r="DE46" s="241"/>
      <c r="DF46" s="241"/>
      <c r="DG46" s="241"/>
      <c r="DH46" s="241"/>
      <c r="DI46" s="241"/>
      <c r="DJ46" s="241"/>
      <c r="DK46" s="241"/>
      <c r="DL46" s="241"/>
    </row>
    <row r="47" spans="15:116" ht="13.2"/>
    <row r="48" spans="15:116" ht="13.2"/>
    <row r="49" spans="104:116" ht="13.2"/>
    <row r="50" spans="104:116" ht="13.2">
      <c r="CZ50" s="241"/>
      <c r="DA50" s="241"/>
      <c r="DB50" s="241"/>
      <c r="DC50" s="241"/>
      <c r="DD50" s="241"/>
      <c r="DE50" s="241"/>
      <c r="DF50" s="241"/>
      <c r="DG50" s="241"/>
      <c r="DH50" s="241"/>
      <c r="DI50" s="241"/>
      <c r="DJ50" s="241"/>
      <c r="DK50" s="241"/>
      <c r="DL50" s="241"/>
    </row>
    <row r="51" spans="104:116" ht="13.2"/>
    <row r="52" spans="104:116" ht="13.2"/>
    <row r="53" spans="104:116" ht="13.2">
      <c r="DL53" s="24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1"/>
      <c r="DD67" s="241"/>
      <c r="DE67" s="241"/>
      <c r="DF67" s="241"/>
      <c r="DG67" s="241"/>
      <c r="DH67" s="241"/>
      <c r="DI67" s="241"/>
      <c r="DJ67" s="241"/>
      <c r="DK67" s="241"/>
      <c r="DL67" s="24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FMammIypYT5EkG87Dvam1cGf71iQ/j/rrOCI4iBCtpqi09GIGy8cji/YFK58lfNVEkXQ3NNMxxSfRhGwkeuHAw==" saltValue="v/HiyCsAwVpiyWHdu8q1RA==" spinCount="100000" sheet="1" objects="1" scenarios="1"/>
  <dataConsolidate/>
  <phoneticPr fontId="2"/>
  <printOptions horizontalCentered="1" verticalCentered="1"/>
  <pageMargins left="0" right="0" top="0" bottom="0" header="0" footer="0"/>
  <pageSetup paperSize="9" scale="47"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A28" sqref="A28"/>
    </sheetView>
  </sheetViews>
  <sheetFormatPr defaultColWidth="0" defaultRowHeight="13.5" customHeight="1" zeroHeight="1"/>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c r="AS1" s="243"/>
      <c r="AT1" s="243"/>
    </row>
    <row r="2" spans="1:46" ht="13.2">
      <c r="AS2" s="243"/>
      <c r="AT2" s="243"/>
    </row>
    <row r="3" spans="1:46" ht="13.2">
      <c r="AS3" s="243"/>
      <c r="AT3" s="243"/>
    </row>
    <row r="4" spans="1:46" ht="13.2">
      <c r="AS4" s="243"/>
      <c r="AT4" s="243"/>
    </row>
    <row r="5" spans="1:46" ht="16.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c r="A6" s="247"/>
      <c r="AK6" s="248" t="s">
        <v>476</v>
      </c>
      <c r="AL6" s="248"/>
      <c r="AM6" s="248"/>
      <c r="AN6" s="248"/>
    </row>
    <row r="7" spans="1:46" ht="13.5" customHeight="1">
      <c r="A7" s="247"/>
      <c r="AK7" s="250"/>
      <c r="AL7" s="251"/>
      <c r="AM7" s="251"/>
      <c r="AN7" s="252"/>
      <c r="AO7" s="1131" t="s">
        <v>477</v>
      </c>
      <c r="AP7" s="253"/>
      <c r="AQ7" s="254" t="s">
        <v>478</v>
      </c>
      <c r="AR7" s="255"/>
    </row>
    <row r="8" spans="1:46" ht="13.2">
      <c r="A8" s="247"/>
      <c r="AK8" s="256"/>
      <c r="AL8" s="257"/>
      <c r="AM8" s="257"/>
      <c r="AN8" s="258"/>
      <c r="AO8" s="1132"/>
      <c r="AP8" s="259" t="s">
        <v>479</v>
      </c>
      <c r="AQ8" s="260" t="s">
        <v>480</v>
      </c>
      <c r="AR8" s="261" t="s">
        <v>481</v>
      </c>
    </row>
    <row r="9" spans="1:46" ht="13.2">
      <c r="A9" s="247"/>
      <c r="AK9" s="1143" t="s">
        <v>482</v>
      </c>
      <c r="AL9" s="1144"/>
      <c r="AM9" s="1144"/>
      <c r="AN9" s="1145"/>
      <c r="AO9" s="262">
        <v>8588816</v>
      </c>
      <c r="AP9" s="262">
        <v>60420</v>
      </c>
      <c r="AQ9" s="263">
        <v>68274</v>
      </c>
      <c r="AR9" s="264">
        <v>-11.5</v>
      </c>
    </row>
    <row r="10" spans="1:46" ht="13.5" customHeight="1">
      <c r="A10" s="247"/>
      <c r="AK10" s="1143" t="s">
        <v>483</v>
      </c>
      <c r="AL10" s="1144"/>
      <c r="AM10" s="1144"/>
      <c r="AN10" s="1145"/>
      <c r="AO10" s="265">
        <v>82790</v>
      </c>
      <c r="AP10" s="265">
        <v>582</v>
      </c>
      <c r="AQ10" s="266">
        <v>4860</v>
      </c>
      <c r="AR10" s="267">
        <v>-88</v>
      </c>
    </row>
    <row r="11" spans="1:46" ht="13.5" customHeight="1">
      <c r="A11" s="247"/>
      <c r="AK11" s="1143" t="s">
        <v>484</v>
      </c>
      <c r="AL11" s="1144"/>
      <c r="AM11" s="1144"/>
      <c r="AN11" s="1145"/>
      <c r="AO11" s="265" t="s">
        <v>485</v>
      </c>
      <c r="AP11" s="265" t="s">
        <v>485</v>
      </c>
      <c r="AQ11" s="266">
        <v>567</v>
      </c>
      <c r="AR11" s="267" t="s">
        <v>485</v>
      </c>
    </row>
    <row r="12" spans="1:46" ht="13.5" customHeight="1">
      <c r="A12" s="247"/>
      <c r="AK12" s="1143" t="s">
        <v>486</v>
      </c>
      <c r="AL12" s="1144"/>
      <c r="AM12" s="1144"/>
      <c r="AN12" s="1145"/>
      <c r="AO12" s="265" t="s">
        <v>485</v>
      </c>
      <c r="AP12" s="265" t="s">
        <v>485</v>
      </c>
      <c r="AQ12" s="266">
        <v>16</v>
      </c>
      <c r="AR12" s="267" t="s">
        <v>485</v>
      </c>
    </row>
    <row r="13" spans="1:46" ht="13.5" customHeight="1">
      <c r="A13" s="247"/>
      <c r="AK13" s="1143" t="s">
        <v>487</v>
      </c>
      <c r="AL13" s="1144"/>
      <c r="AM13" s="1144"/>
      <c r="AN13" s="1145"/>
      <c r="AO13" s="265">
        <v>262175</v>
      </c>
      <c r="AP13" s="265">
        <v>1844</v>
      </c>
      <c r="AQ13" s="266">
        <v>2777</v>
      </c>
      <c r="AR13" s="267">
        <v>-33.6</v>
      </c>
    </row>
    <row r="14" spans="1:46" ht="13.5" customHeight="1">
      <c r="A14" s="247"/>
      <c r="AK14" s="1143" t="s">
        <v>488</v>
      </c>
      <c r="AL14" s="1144"/>
      <c r="AM14" s="1144"/>
      <c r="AN14" s="1145"/>
      <c r="AO14" s="265">
        <v>221608</v>
      </c>
      <c r="AP14" s="265">
        <v>1559</v>
      </c>
      <c r="AQ14" s="266">
        <v>1330</v>
      </c>
      <c r="AR14" s="267">
        <v>17.2</v>
      </c>
    </row>
    <row r="15" spans="1:46" ht="13.5" customHeight="1">
      <c r="A15" s="247"/>
      <c r="AK15" s="1146" t="s">
        <v>489</v>
      </c>
      <c r="AL15" s="1147"/>
      <c r="AM15" s="1147"/>
      <c r="AN15" s="1148"/>
      <c r="AO15" s="265">
        <v>-477839</v>
      </c>
      <c r="AP15" s="265">
        <v>-3361</v>
      </c>
      <c r="AQ15" s="266">
        <v>-3833</v>
      </c>
      <c r="AR15" s="267">
        <v>-12.3</v>
      </c>
    </row>
    <row r="16" spans="1:46" ht="13.2">
      <c r="A16" s="247"/>
      <c r="AK16" s="1146" t="s">
        <v>177</v>
      </c>
      <c r="AL16" s="1147"/>
      <c r="AM16" s="1147"/>
      <c r="AN16" s="1148"/>
      <c r="AO16" s="265">
        <v>8677550</v>
      </c>
      <c r="AP16" s="265">
        <v>61044</v>
      </c>
      <c r="AQ16" s="266">
        <v>73991</v>
      </c>
      <c r="AR16" s="267">
        <v>-17.5</v>
      </c>
    </row>
    <row r="17" spans="1:46" ht="13.2">
      <c r="A17" s="247"/>
    </row>
    <row r="18" spans="1:46" ht="13.2">
      <c r="A18" s="247"/>
      <c r="AQ18" s="268"/>
      <c r="AR18" s="268"/>
    </row>
    <row r="19" spans="1:46" ht="13.2">
      <c r="A19" s="247"/>
      <c r="AK19" s="243" t="s">
        <v>490</v>
      </c>
    </row>
    <row r="20" spans="1:46" ht="13.2">
      <c r="A20" s="247"/>
      <c r="AK20" s="269"/>
      <c r="AL20" s="270"/>
      <c r="AM20" s="270"/>
      <c r="AN20" s="271"/>
      <c r="AO20" s="272" t="s">
        <v>491</v>
      </c>
      <c r="AP20" s="273" t="s">
        <v>492</v>
      </c>
      <c r="AQ20" s="274" t="s">
        <v>493</v>
      </c>
      <c r="AR20" s="275"/>
    </row>
    <row r="21" spans="1:46" s="248" customFormat="1" ht="13.2">
      <c r="A21" s="276"/>
      <c r="AK21" s="1149" t="s">
        <v>494</v>
      </c>
      <c r="AL21" s="1150"/>
      <c r="AM21" s="1150"/>
      <c r="AN21" s="1151"/>
      <c r="AO21" s="277">
        <v>6.32</v>
      </c>
      <c r="AP21" s="278">
        <v>6.28</v>
      </c>
      <c r="AQ21" s="279">
        <v>0.04</v>
      </c>
      <c r="AS21" s="280"/>
      <c r="AT21" s="276"/>
    </row>
    <row r="22" spans="1:46" s="248" customFormat="1" ht="13.2">
      <c r="A22" s="276"/>
      <c r="AK22" s="1149" t="s">
        <v>495</v>
      </c>
      <c r="AL22" s="1150"/>
      <c r="AM22" s="1150"/>
      <c r="AN22" s="1151"/>
      <c r="AO22" s="281">
        <v>99.4</v>
      </c>
      <c r="AP22" s="282">
        <v>98.7</v>
      </c>
      <c r="AQ22" s="283">
        <v>0.7</v>
      </c>
      <c r="AR22" s="268"/>
      <c r="AS22" s="280"/>
      <c r="AT22" s="276"/>
    </row>
    <row r="23" spans="1:46" s="248" customFormat="1" ht="13.2">
      <c r="A23" s="276"/>
      <c r="AP23" s="268"/>
      <c r="AQ23" s="268"/>
      <c r="AR23" s="268"/>
      <c r="AS23" s="280"/>
      <c r="AT23" s="276"/>
    </row>
    <row r="24" spans="1:46" s="248" customFormat="1" ht="13.2">
      <c r="A24" s="276"/>
      <c r="AP24" s="268"/>
      <c r="AQ24" s="268"/>
      <c r="AR24" s="268"/>
      <c r="AS24" s="280"/>
      <c r="AT24" s="276"/>
    </row>
    <row r="25" spans="1:46" s="248" customFormat="1" ht="13.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c r="A27" s="288"/>
      <c r="AS27" s="243"/>
      <c r="AT27" s="243"/>
    </row>
    <row r="28" spans="1:46" ht="16.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c r="A29" s="247"/>
      <c r="AK29" s="248" t="s">
        <v>498</v>
      </c>
      <c r="AL29" s="248"/>
      <c r="AM29" s="248"/>
      <c r="AN29" s="248"/>
      <c r="AS29" s="290"/>
    </row>
    <row r="30" spans="1:46" ht="13.5" customHeight="1">
      <c r="A30" s="247"/>
      <c r="AK30" s="250"/>
      <c r="AL30" s="251"/>
      <c r="AM30" s="251"/>
      <c r="AN30" s="252"/>
      <c r="AO30" s="1131" t="s">
        <v>477</v>
      </c>
      <c r="AP30" s="253"/>
      <c r="AQ30" s="254" t="s">
        <v>478</v>
      </c>
      <c r="AR30" s="255"/>
    </row>
    <row r="31" spans="1:46" ht="13.2">
      <c r="A31" s="247"/>
      <c r="AK31" s="256"/>
      <c r="AL31" s="257"/>
      <c r="AM31" s="257"/>
      <c r="AN31" s="258"/>
      <c r="AO31" s="1132"/>
      <c r="AP31" s="259" t="s">
        <v>479</v>
      </c>
      <c r="AQ31" s="260" t="s">
        <v>480</v>
      </c>
      <c r="AR31" s="261" t="s">
        <v>481</v>
      </c>
    </row>
    <row r="32" spans="1:46" ht="27" customHeight="1">
      <c r="A32" s="247"/>
      <c r="AK32" s="1133" t="s">
        <v>499</v>
      </c>
      <c r="AL32" s="1134"/>
      <c r="AM32" s="1134"/>
      <c r="AN32" s="1135"/>
      <c r="AO32" s="291">
        <v>4764348</v>
      </c>
      <c r="AP32" s="291">
        <v>33516</v>
      </c>
      <c r="AQ32" s="292">
        <v>32402</v>
      </c>
      <c r="AR32" s="293">
        <v>3.4</v>
      </c>
    </row>
    <row r="33" spans="1:46" ht="13.5" customHeight="1">
      <c r="A33" s="247"/>
      <c r="AK33" s="1133" t="s">
        <v>500</v>
      </c>
      <c r="AL33" s="1134"/>
      <c r="AM33" s="1134"/>
      <c r="AN33" s="1135"/>
      <c r="AO33" s="291" t="s">
        <v>485</v>
      </c>
      <c r="AP33" s="291" t="s">
        <v>485</v>
      </c>
      <c r="AQ33" s="292" t="s">
        <v>485</v>
      </c>
      <c r="AR33" s="293" t="s">
        <v>485</v>
      </c>
    </row>
    <row r="34" spans="1:46" ht="27" customHeight="1">
      <c r="A34" s="247"/>
      <c r="AK34" s="1133" t="s">
        <v>501</v>
      </c>
      <c r="AL34" s="1134"/>
      <c r="AM34" s="1134"/>
      <c r="AN34" s="1135"/>
      <c r="AO34" s="291" t="s">
        <v>485</v>
      </c>
      <c r="AP34" s="291" t="s">
        <v>485</v>
      </c>
      <c r="AQ34" s="292">
        <v>16</v>
      </c>
      <c r="AR34" s="293" t="s">
        <v>485</v>
      </c>
    </row>
    <row r="35" spans="1:46" ht="27" customHeight="1">
      <c r="A35" s="247"/>
      <c r="AK35" s="1133" t="s">
        <v>502</v>
      </c>
      <c r="AL35" s="1134"/>
      <c r="AM35" s="1134"/>
      <c r="AN35" s="1135"/>
      <c r="AO35" s="291">
        <v>760005</v>
      </c>
      <c r="AP35" s="291">
        <v>5346</v>
      </c>
      <c r="AQ35" s="292">
        <v>5520</v>
      </c>
      <c r="AR35" s="293">
        <v>-3.2</v>
      </c>
    </row>
    <row r="36" spans="1:46" ht="27" customHeight="1">
      <c r="A36" s="247"/>
      <c r="AK36" s="1133" t="s">
        <v>503</v>
      </c>
      <c r="AL36" s="1134"/>
      <c r="AM36" s="1134"/>
      <c r="AN36" s="1135"/>
      <c r="AO36" s="291">
        <v>161579</v>
      </c>
      <c r="AP36" s="291">
        <v>1137</v>
      </c>
      <c r="AQ36" s="292">
        <v>1296</v>
      </c>
      <c r="AR36" s="293">
        <v>-12.3</v>
      </c>
    </row>
    <row r="37" spans="1:46" ht="13.5" customHeight="1">
      <c r="A37" s="247"/>
      <c r="AK37" s="1133" t="s">
        <v>504</v>
      </c>
      <c r="AL37" s="1134"/>
      <c r="AM37" s="1134"/>
      <c r="AN37" s="1135"/>
      <c r="AO37" s="291">
        <v>25326</v>
      </c>
      <c r="AP37" s="291">
        <v>178</v>
      </c>
      <c r="AQ37" s="292">
        <v>571</v>
      </c>
      <c r="AR37" s="293">
        <v>-68.8</v>
      </c>
    </row>
    <row r="38" spans="1:46" ht="27" customHeight="1">
      <c r="A38" s="247"/>
      <c r="AK38" s="1136" t="s">
        <v>505</v>
      </c>
      <c r="AL38" s="1137"/>
      <c r="AM38" s="1137"/>
      <c r="AN38" s="1138"/>
      <c r="AO38" s="294" t="s">
        <v>485</v>
      </c>
      <c r="AP38" s="294" t="s">
        <v>485</v>
      </c>
      <c r="AQ38" s="295">
        <v>0</v>
      </c>
      <c r="AR38" s="283" t="s">
        <v>485</v>
      </c>
      <c r="AS38" s="290"/>
    </row>
    <row r="39" spans="1:46" ht="13.2">
      <c r="A39" s="247"/>
      <c r="AK39" s="1136" t="s">
        <v>506</v>
      </c>
      <c r="AL39" s="1137"/>
      <c r="AM39" s="1137"/>
      <c r="AN39" s="1138"/>
      <c r="AO39" s="291">
        <v>-923380</v>
      </c>
      <c r="AP39" s="291">
        <v>-6496</v>
      </c>
      <c r="AQ39" s="292">
        <v>-6093</v>
      </c>
      <c r="AR39" s="293">
        <v>6.6</v>
      </c>
      <c r="AS39" s="290"/>
    </row>
    <row r="40" spans="1:46" ht="27" customHeight="1">
      <c r="A40" s="247"/>
      <c r="AK40" s="1133" t="s">
        <v>507</v>
      </c>
      <c r="AL40" s="1134"/>
      <c r="AM40" s="1134"/>
      <c r="AN40" s="1135"/>
      <c r="AO40" s="291">
        <v>-2341894</v>
      </c>
      <c r="AP40" s="291">
        <v>-16475</v>
      </c>
      <c r="AQ40" s="292">
        <v>-23816</v>
      </c>
      <c r="AR40" s="293">
        <v>-30.8</v>
      </c>
      <c r="AS40" s="290"/>
    </row>
    <row r="41" spans="1:46" ht="13.2">
      <c r="A41" s="247"/>
      <c r="AK41" s="1139" t="s">
        <v>287</v>
      </c>
      <c r="AL41" s="1140"/>
      <c r="AM41" s="1140"/>
      <c r="AN41" s="1141"/>
      <c r="AO41" s="291">
        <v>2445984</v>
      </c>
      <c r="AP41" s="291">
        <v>17207</v>
      </c>
      <c r="AQ41" s="292">
        <v>9896</v>
      </c>
      <c r="AR41" s="293">
        <v>73.900000000000006</v>
      </c>
      <c r="AS41" s="290"/>
    </row>
    <row r="42" spans="1:46" ht="13.2">
      <c r="A42" s="247"/>
      <c r="AK42" s="296"/>
      <c r="AQ42" s="268"/>
      <c r="AR42" s="268"/>
      <c r="AS42" s="290"/>
    </row>
    <row r="43" spans="1:46" ht="13.2">
      <c r="A43" s="247"/>
      <c r="AP43" s="297"/>
      <c r="AQ43" s="268"/>
      <c r="AS43" s="290"/>
    </row>
    <row r="44" spans="1:46" ht="13.2">
      <c r="A44" s="247"/>
      <c r="AQ44" s="268"/>
    </row>
    <row r="45" spans="1:46" ht="13.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508</v>
      </c>
    </row>
    <row r="48" spans="1:46" ht="13.2">
      <c r="A48" s="247"/>
      <c r="AK48" s="301" t="s">
        <v>509</v>
      </c>
      <c r="AL48" s="301"/>
      <c r="AM48" s="301"/>
      <c r="AN48" s="301"/>
      <c r="AO48" s="301"/>
      <c r="AP48" s="301"/>
      <c r="AQ48" s="302"/>
      <c r="AR48" s="301"/>
    </row>
    <row r="49" spans="1:44" ht="13.5" customHeight="1">
      <c r="A49" s="247"/>
      <c r="AK49" s="303"/>
      <c r="AL49" s="304"/>
      <c r="AM49" s="1126" t="s">
        <v>477</v>
      </c>
      <c r="AN49" s="1128" t="s">
        <v>510</v>
      </c>
      <c r="AO49" s="1129"/>
      <c r="AP49" s="1129"/>
      <c r="AQ49" s="1129"/>
      <c r="AR49" s="1130"/>
    </row>
    <row r="50" spans="1:44" ht="13.2">
      <c r="A50" s="247"/>
      <c r="AK50" s="305"/>
      <c r="AL50" s="306"/>
      <c r="AM50" s="1127"/>
      <c r="AN50" s="307" t="s">
        <v>511</v>
      </c>
      <c r="AO50" s="308" t="s">
        <v>512</v>
      </c>
      <c r="AP50" s="309" t="s">
        <v>513</v>
      </c>
      <c r="AQ50" s="310" t="s">
        <v>514</v>
      </c>
      <c r="AR50" s="311" t="s">
        <v>515</v>
      </c>
    </row>
    <row r="51" spans="1:44" ht="13.2">
      <c r="A51" s="247"/>
      <c r="AK51" s="303" t="s">
        <v>516</v>
      </c>
      <c r="AL51" s="304"/>
      <c r="AM51" s="312">
        <v>4428435</v>
      </c>
      <c r="AN51" s="313">
        <v>30984</v>
      </c>
      <c r="AO51" s="314">
        <v>-6.8</v>
      </c>
      <c r="AP51" s="315">
        <v>44161</v>
      </c>
      <c r="AQ51" s="316">
        <v>3.1</v>
      </c>
      <c r="AR51" s="317">
        <v>-9.9</v>
      </c>
    </row>
    <row r="52" spans="1:44" ht="13.2">
      <c r="A52" s="247"/>
      <c r="AK52" s="318"/>
      <c r="AL52" s="319" t="s">
        <v>517</v>
      </c>
      <c r="AM52" s="320">
        <v>3070845</v>
      </c>
      <c r="AN52" s="321">
        <v>21486</v>
      </c>
      <c r="AO52" s="322">
        <v>-9.8000000000000007</v>
      </c>
      <c r="AP52" s="323">
        <v>23644</v>
      </c>
      <c r="AQ52" s="324">
        <v>3.1</v>
      </c>
      <c r="AR52" s="325">
        <v>-12.9</v>
      </c>
    </row>
    <row r="53" spans="1:44" ht="13.2">
      <c r="A53" s="247"/>
      <c r="AK53" s="303" t="s">
        <v>518</v>
      </c>
      <c r="AL53" s="304"/>
      <c r="AM53" s="312">
        <v>4228939</v>
      </c>
      <c r="AN53" s="313">
        <v>29563</v>
      </c>
      <c r="AO53" s="314">
        <v>-4.5999999999999996</v>
      </c>
      <c r="AP53" s="315">
        <v>43955</v>
      </c>
      <c r="AQ53" s="316">
        <v>-0.5</v>
      </c>
      <c r="AR53" s="317">
        <v>-4.0999999999999996</v>
      </c>
    </row>
    <row r="54" spans="1:44" ht="13.2">
      <c r="A54" s="247"/>
      <c r="AK54" s="318"/>
      <c r="AL54" s="319" t="s">
        <v>517</v>
      </c>
      <c r="AM54" s="320">
        <v>2989555</v>
      </c>
      <c r="AN54" s="321">
        <v>20899</v>
      </c>
      <c r="AO54" s="322">
        <v>-2.7</v>
      </c>
      <c r="AP54" s="323">
        <v>21318</v>
      </c>
      <c r="AQ54" s="324">
        <v>-9.8000000000000007</v>
      </c>
      <c r="AR54" s="325">
        <v>7.1</v>
      </c>
    </row>
    <row r="55" spans="1:44" ht="13.2">
      <c r="A55" s="247"/>
      <c r="AK55" s="303" t="s">
        <v>519</v>
      </c>
      <c r="AL55" s="304"/>
      <c r="AM55" s="312">
        <v>6160900</v>
      </c>
      <c r="AN55" s="313">
        <v>43262</v>
      </c>
      <c r="AO55" s="314">
        <v>46.3</v>
      </c>
      <c r="AP55" s="315">
        <v>41921</v>
      </c>
      <c r="AQ55" s="316">
        <v>-4.5999999999999996</v>
      </c>
      <c r="AR55" s="317">
        <v>50.9</v>
      </c>
    </row>
    <row r="56" spans="1:44" ht="13.2">
      <c r="A56" s="247"/>
      <c r="AK56" s="318"/>
      <c r="AL56" s="319" t="s">
        <v>517</v>
      </c>
      <c r="AM56" s="320">
        <v>4160353</v>
      </c>
      <c r="AN56" s="321">
        <v>29214</v>
      </c>
      <c r="AO56" s="322">
        <v>39.799999999999997</v>
      </c>
      <c r="AP56" s="323">
        <v>21655</v>
      </c>
      <c r="AQ56" s="324">
        <v>1.6</v>
      </c>
      <c r="AR56" s="325">
        <v>38.200000000000003</v>
      </c>
    </row>
    <row r="57" spans="1:44" ht="13.2">
      <c r="A57" s="247"/>
      <c r="AK57" s="303" t="s">
        <v>520</v>
      </c>
      <c r="AL57" s="304"/>
      <c r="AM57" s="312">
        <v>4819759</v>
      </c>
      <c r="AN57" s="313">
        <v>33956</v>
      </c>
      <c r="AO57" s="314">
        <v>-21.5</v>
      </c>
      <c r="AP57" s="315">
        <v>44585</v>
      </c>
      <c r="AQ57" s="316">
        <v>6.4</v>
      </c>
      <c r="AR57" s="317">
        <v>-27.9</v>
      </c>
    </row>
    <row r="58" spans="1:44" ht="13.2">
      <c r="A58" s="247"/>
      <c r="AK58" s="318"/>
      <c r="AL58" s="319" t="s">
        <v>517</v>
      </c>
      <c r="AM58" s="320">
        <v>3391255</v>
      </c>
      <c r="AN58" s="321">
        <v>23892</v>
      </c>
      <c r="AO58" s="322">
        <v>-18.2</v>
      </c>
      <c r="AP58" s="323">
        <v>23077</v>
      </c>
      <c r="AQ58" s="324">
        <v>6.6</v>
      </c>
      <c r="AR58" s="325">
        <v>-24.8</v>
      </c>
    </row>
    <row r="59" spans="1:44" ht="13.2">
      <c r="A59" s="247"/>
      <c r="AK59" s="303" t="s">
        <v>521</v>
      </c>
      <c r="AL59" s="304"/>
      <c r="AM59" s="312">
        <v>6313237</v>
      </c>
      <c r="AN59" s="313">
        <v>44412</v>
      </c>
      <c r="AO59" s="314">
        <v>30.8</v>
      </c>
      <c r="AP59" s="315">
        <v>49779</v>
      </c>
      <c r="AQ59" s="316">
        <v>11.6</v>
      </c>
      <c r="AR59" s="317">
        <v>19.2</v>
      </c>
    </row>
    <row r="60" spans="1:44" ht="13.2">
      <c r="A60" s="247"/>
      <c r="AK60" s="318"/>
      <c r="AL60" s="319" t="s">
        <v>517</v>
      </c>
      <c r="AM60" s="320">
        <v>5264333</v>
      </c>
      <c r="AN60" s="321">
        <v>37033</v>
      </c>
      <c r="AO60" s="322">
        <v>55</v>
      </c>
      <c r="AP60" s="323">
        <v>28921</v>
      </c>
      <c r="AQ60" s="324">
        <v>25.3</v>
      </c>
      <c r="AR60" s="325">
        <v>29.7</v>
      </c>
    </row>
    <row r="61" spans="1:44" ht="13.2">
      <c r="A61" s="247"/>
      <c r="AK61" s="303" t="s">
        <v>522</v>
      </c>
      <c r="AL61" s="326"/>
      <c r="AM61" s="312">
        <v>5190254</v>
      </c>
      <c r="AN61" s="313">
        <v>36435</v>
      </c>
      <c r="AO61" s="314">
        <v>8.8000000000000007</v>
      </c>
      <c r="AP61" s="315">
        <v>44880</v>
      </c>
      <c r="AQ61" s="327">
        <v>3.2</v>
      </c>
      <c r="AR61" s="317">
        <v>5.6</v>
      </c>
    </row>
    <row r="62" spans="1:44" ht="13.2">
      <c r="A62" s="247"/>
      <c r="AK62" s="318"/>
      <c r="AL62" s="319" t="s">
        <v>517</v>
      </c>
      <c r="AM62" s="320">
        <v>3775268</v>
      </c>
      <c r="AN62" s="321">
        <v>26505</v>
      </c>
      <c r="AO62" s="322">
        <v>12.8</v>
      </c>
      <c r="AP62" s="323">
        <v>23723</v>
      </c>
      <c r="AQ62" s="324">
        <v>5.4</v>
      </c>
      <c r="AR62" s="325">
        <v>7.4</v>
      </c>
    </row>
    <row r="63" spans="1:44" ht="13.2">
      <c r="A63" s="247"/>
    </row>
    <row r="64" spans="1:44" ht="13.2">
      <c r="A64" s="247"/>
    </row>
    <row r="65" spans="1:46" ht="13.2">
      <c r="A65" s="247"/>
    </row>
    <row r="66" spans="1:46" ht="13.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2" hidden="1"/>
    <row r="71" spans="1:46" ht="13.2" hidden="1"/>
    <row r="72" spans="1:46" ht="13.2" hidden="1"/>
    <row r="73" spans="1:46" ht="13.2" hidden="1"/>
  </sheetData>
  <sheetProtection algorithmName="SHA-512" hashValue="tewwq0BEU2qAl35gDgirL1SlXUQ7a55/Jl5hJ6mzIBlcHLwV/XkRq+CYJyIuQ0l9UEAqoOufKiPx/P2WmsGFLQ==" saltValue="XN0bLpPAQOtzkkj8XpCdB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441406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c r="B2" s="241"/>
      <c r="DG2" s="241"/>
    </row>
    <row r="3" spans="2:125" ht="13.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row r="5" spans="2:125" ht="13.2"/>
    <row r="6" spans="2:125" ht="13.2"/>
    <row r="7" spans="2:125" ht="13.2"/>
    <row r="8" spans="2:125" ht="13.2"/>
    <row r="9" spans="2:125" ht="13.2">
      <c r="DU9" s="241"/>
    </row>
    <row r="10" spans="2:125" ht="13.2"/>
    <row r="11" spans="2:125" ht="13.2"/>
    <row r="12" spans="2:125" ht="13.2"/>
    <row r="13" spans="2:125" ht="13.2"/>
    <row r="14" spans="2:125" ht="13.2"/>
    <row r="15" spans="2:125" ht="13.2"/>
    <row r="16" spans="2:125" ht="13.2"/>
    <row r="17" spans="125:125" ht="13.2">
      <c r="DU17" s="241"/>
    </row>
    <row r="18" spans="125:125" ht="13.2"/>
    <row r="19" spans="125:125" ht="13.2"/>
    <row r="20" spans="125:125" ht="13.2">
      <c r="DU20" s="241"/>
    </row>
    <row r="21" spans="125:125" ht="13.2">
      <c r="DU21" s="241"/>
    </row>
    <row r="22" spans="125:125" ht="13.2"/>
    <row r="23" spans="125:125" ht="13.2"/>
    <row r="24" spans="125:125" ht="13.2"/>
    <row r="25" spans="125:125" ht="13.2"/>
    <row r="26" spans="125:125" ht="13.2"/>
    <row r="27" spans="125:125" ht="13.2"/>
    <row r="28" spans="125:125" ht="13.2">
      <c r="DU28" s="241"/>
    </row>
    <row r="29" spans="125:125" ht="13.2"/>
    <row r="30" spans="125:125" ht="13.2"/>
    <row r="31" spans="125:125" ht="13.2"/>
    <row r="32" spans="125:125" ht="13.2"/>
    <row r="33" spans="2:125" ht="13.2">
      <c r="B33" s="241"/>
      <c r="G33" s="241"/>
      <c r="I33" s="241"/>
    </row>
    <row r="34" spans="2:125" ht="13.2">
      <c r="C34" s="241"/>
      <c r="P34" s="241"/>
      <c r="DE34" s="241"/>
      <c r="DH34" s="241"/>
    </row>
    <row r="35" spans="2:125" ht="13.2">
      <c r="D35" s="241"/>
      <c r="E35" s="241"/>
      <c r="DG35" s="241"/>
      <c r="DJ35" s="241"/>
      <c r="DP35" s="241"/>
      <c r="DQ35" s="241"/>
      <c r="DR35" s="241"/>
      <c r="DS35" s="241"/>
      <c r="DT35" s="241"/>
      <c r="DU35" s="241"/>
    </row>
    <row r="36" spans="2:125" ht="13.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c r="DU37" s="241"/>
    </row>
    <row r="38" spans="2:125" ht="13.2">
      <c r="DT38" s="241"/>
      <c r="DU38" s="241"/>
    </row>
    <row r="39" spans="2:125" ht="13.2"/>
    <row r="40" spans="2:125" ht="13.2">
      <c r="DH40" s="241"/>
    </row>
    <row r="41" spans="2:125" ht="13.2">
      <c r="DE41" s="241"/>
    </row>
    <row r="42" spans="2:125" ht="13.2">
      <c r="DG42" s="241"/>
      <c r="DJ42" s="241"/>
    </row>
    <row r="43" spans="2:125" ht="13.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c r="DU44" s="241"/>
    </row>
    <row r="45" spans="2:125" ht="13.2"/>
    <row r="46" spans="2:125" ht="13.2"/>
    <row r="47" spans="2:125" ht="13.2"/>
    <row r="48" spans="2:125" ht="13.2">
      <c r="DT48" s="241"/>
      <c r="DU48" s="241"/>
    </row>
    <row r="49" spans="120:125" ht="13.2">
      <c r="DU49" s="241"/>
    </row>
    <row r="50" spans="120:125" ht="13.2">
      <c r="DU50" s="241"/>
    </row>
    <row r="51" spans="120:125" ht="13.2">
      <c r="DP51" s="241"/>
      <c r="DQ51" s="241"/>
      <c r="DR51" s="241"/>
      <c r="DS51" s="241"/>
      <c r="DT51" s="241"/>
      <c r="DU51" s="241"/>
    </row>
    <row r="52" spans="120:125" ht="13.2"/>
    <row r="53" spans="120:125" ht="13.2"/>
    <row r="54" spans="120:125" ht="13.2">
      <c r="DU54" s="241"/>
    </row>
    <row r="55" spans="120:125" ht="13.2"/>
    <row r="56" spans="120:125" ht="13.2"/>
    <row r="57" spans="120:125" ht="13.2"/>
    <row r="58" spans="120:125" ht="13.2">
      <c r="DU58" s="241"/>
    </row>
    <row r="59" spans="120:125" ht="13.2"/>
    <row r="60" spans="120:125" ht="13.2"/>
    <row r="61" spans="120:125" ht="13.2"/>
    <row r="62" spans="120:125" ht="13.2"/>
    <row r="63" spans="120:125" ht="13.2">
      <c r="DU63" s="241"/>
    </row>
    <row r="64" spans="120:125" ht="13.2">
      <c r="DT64" s="241"/>
      <c r="DU64" s="241"/>
    </row>
    <row r="65" spans="123:125" ht="13.2"/>
    <row r="66" spans="123:125" ht="13.2"/>
    <row r="67" spans="123:125" ht="13.2"/>
    <row r="68" spans="123:125" ht="13.2"/>
    <row r="69" spans="123:125" ht="13.2">
      <c r="DS69" s="241"/>
      <c r="DT69" s="241"/>
      <c r="DU69" s="24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1"/>
    </row>
    <row r="83" spans="116:125" ht="13.2">
      <c r="DM83" s="241"/>
      <c r="DN83" s="241"/>
      <c r="DO83" s="241"/>
      <c r="DP83" s="241"/>
      <c r="DQ83" s="241"/>
      <c r="DR83" s="241"/>
      <c r="DS83" s="241"/>
      <c r="DT83" s="241"/>
      <c r="DU83" s="241"/>
    </row>
    <row r="84" spans="116:125" ht="13.2"/>
    <row r="85" spans="116:125" ht="13.2"/>
    <row r="86" spans="116:125" ht="13.2"/>
    <row r="87" spans="116:125" ht="13.2"/>
    <row r="88" spans="116:125" ht="13.2">
      <c r="DU88" s="241"/>
    </row>
    <row r="89" spans="116:125" ht="13.2"/>
    <row r="90" spans="116:125" ht="13.2"/>
    <row r="91" spans="116:125" ht="13.2"/>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474</v>
      </c>
    </row>
    <row r="121" spans="125:125" ht="13.5" hidden="1" customHeight="1">
      <c r="DU121" s="241"/>
    </row>
  </sheetData>
  <sheetProtection algorithmName="SHA-512" hashValue="hiVQuvbthXba6FRLkP7wBtblsxhBQZkMYsgxBju4YPo+fkn99qHuN7L3Ob/4lJIv3mtoPwGi+9ZJPhs+g3LQ/A==" saltValue="AWXYS16d1HqrxmMiFFG62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cols>
    <col min="1" max="125" width="2.441406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c r="B2" s="241"/>
      <c r="T2" s="241"/>
    </row>
    <row r="3" spans="1:125"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1"/>
      <c r="G33" s="241"/>
      <c r="I33" s="241"/>
    </row>
    <row r="34" spans="2:125" ht="13.2">
      <c r="C34" s="241"/>
      <c r="P34" s="241"/>
      <c r="R34" s="241"/>
      <c r="U34" s="241"/>
    </row>
    <row r="35" spans="2:125" ht="13.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c r="F36" s="241"/>
      <c r="H36" s="241"/>
      <c r="J36" s="241"/>
      <c r="K36" s="241"/>
      <c r="L36" s="241"/>
      <c r="M36" s="241"/>
      <c r="N36" s="241"/>
      <c r="O36" s="241"/>
      <c r="Q36" s="241"/>
      <c r="S36" s="241"/>
      <c r="V36" s="241"/>
    </row>
    <row r="37" spans="2:125" ht="13.2"/>
    <row r="38" spans="2:125" ht="13.2"/>
    <row r="39" spans="2:125" ht="13.2"/>
    <row r="40" spans="2:125" ht="13.2">
      <c r="U40" s="241"/>
    </row>
    <row r="41" spans="2:125" ht="13.2">
      <c r="R41" s="241"/>
    </row>
    <row r="42" spans="2:125" ht="13.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c r="Q43" s="241"/>
      <c r="S43" s="241"/>
      <c r="V43" s="24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474</v>
      </c>
    </row>
  </sheetData>
  <sheetProtection algorithmName="SHA-512" hashValue="jGuxFqi0kSla5jUuFUkFHL9BmnJgCHbJz/Gr6zKqPXsHg6K81UQWw+OLONxIbuHuVJ2sehZo6sbsWQfpRCbL3g==" saltValue="ChKCTLph5CFdpOEOEWOJ7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524</v>
      </c>
      <c r="G46" s="8" t="s">
        <v>525</v>
      </c>
      <c r="H46" s="8" t="s">
        <v>526</v>
      </c>
      <c r="I46" s="8" t="s">
        <v>527</v>
      </c>
      <c r="J46" s="9" t="s">
        <v>528</v>
      </c>
    </row>
    <row r="47" spans="2:10" ht="57.75" customHeight="1">
      <c r="B47" s="10"/>
      <c r="C47" s="1152" t="s">
        <v>3</v>
      </c>
      <c r="D47" s="1152"/>
      <c r="E47" s="1153"/>
      <c r="F47" s="11">
        <v>8.25</v>
      </c>
      <c r="G47" s="12">
        <v>13.19</v>
      </c>
      <c r="H47" s="12">
        <v>17.66</v>
      </c>
      <c r="I47" s="12">
        <v>15.71</v>
      </c>
      <c r="J47" s="13">
        <v>13.18</v>
      </c>
    </row>
    <row r="48" spans="2:10" ht="57.75" customHeight="1">
      <c r="B48" s="14"/>
      <c r="C48" s="1154" t="s">
        <v>4</v>
      </c>
      <c r="D48" s="1154"/>
      <c r="E48" s="1155"/>
      <c r="F48" s="15">
        <v>12.25</v>
      </c>
      <c r="G48" s="16">
        <v>16.72</v>
      </c>
      <c r="H48" s="16">
        <v>14.39</v>
      </c>
      <c r="I48" s="16">
        <v>15.06</v>
      </c>
      <c r="J48" s="17">
        <v>17.45</v>
      </c>
    </row>
    <row r="49" spans="2:10" ht="57.75" customHeight="1" thickBot="1">
      <c r="B49" s="18"/>
      <c r="C49" s="1156" t="s">
        <v>5</v>
      </c>
      <c r="D49" s="1156"/>
      <c r="E49" s="1157"/>
      <c r="F49" s="19">
        <v>5.5</v>
      </c>
      <c r="G49" s="20">
        <v>10.61</v>
      </c>
      <c r="H49" s="20">
        <v>1.64</v>
      </c>
      <c r="I49" s="20" t="s">
        <v>529</v>
      </c>
      <c r="J49" s="21">
        <v>0.41</v>
      </c>
    </row>
    <row r="50" spans="2:10" ht="13.2"/>
  </sheetData>
  <sheetProtection algorithmName="SHA-512" hashValue="+ioGukAKY+ljtjI+9WfKb0egfAVtrRo4cPOtNSapfxM7ILvla18QdTSOC3fjSKj/5CI4l27Zr++gu3T9LmEuvw==" saltValue="VHIdXJOf3h3g+lXwFvZVg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c r="A34" s="22"/>
      <c r="B34" s="31"/>
      <c r="C34" s="1162" t="s">
        <v>530</v>
      </c>
      <c r="D34" s="1162"/>
      <c r="E34" s="1163"/>
      <c r="F34" s="32">
        <v>12.24</v>
      </c>
      <c r="G34" s="33">
        <v>16.72</v>
      </c>
      <c r="H34" s="33">
        <v>14.38</v>
      </c>
      <c r="I34" s="33">
        <v>15.06</v>
      </c>
      <c r="J34" s="34">
        <v>17.45</v>
      </c>
      <c r="K34" s="22"/>
      <c r="L34" s="22"/>
      <c r="M34" s="22"/>
      <c r="N34" s="22"/>
      <c r="O34" s="22"/>
      <c r="P34" s="22"/>
    </row>
    <row r="35" spans="1:16" ht="39" customHeight="1">
      <c r="A35" s="22"/>
      <c r="B35" s="35"/>
      <c r="C35" s="1158" t="s">
        <v>531</v>
      </c>
      <c r="D35" s="1158"/>
      <c r="E35" s="1159"/>
      <c r="F35" s="36">
        <v>7.98</v>
      </c>
      <c r="G35" s="37">
        <v>6.87</v>
      </c>
      <c r="H35" s="37">
        <v>5.37</v>
      </c>
      <c r="I35" s="37">
        <v>5.62</v>
      </c>
      <c r="J35" s="38">
        <v>5.91</v>
      </c>
      <c r="K35" s="22"/>
      <c r="L35" s="22"/>
      <c r="M35" s="22"/>
      <c r="N35" s="22"/>
      <c r="O35" s="22"/>
      <c r="P35" s="22"/>
    </row>
    <row r="36" spans="1:16" ht="39" customHeight="1">
      <c r="A36" s="22"/>
      <c r="B36" s="35"/>
      <c r="C36" s="1158" t="s">
        <v>532</v>
      </c>
      <c r="D36" s="1158"/>
      <c r="E36" s="1159"/>
      <c r="F36" s="36">
        <v>1.71</v>
      </c>
      <c r="G36" s="37">
        <v>2.04</v>
      </c>
      <c r="H36" s="37">
        <v>2.5499999999999998</v>
      </c>
      <c r="I36" s="37">
        <v>3.04</v>
      </c>
      <c r="J36" s="38">
        <v>4.1900000000000004</v>
      </c>
      <c r="K36" s="22"/>
      <c r="L36" s="22"/>
      <c r="M36" s="22"/>
      <c r="N36" s="22"/>
      <c r="O36" s="22"/>
      <c r="P36" s="22"/>
    </row>
    <row r="37" spans="1:16" ht="39" customHeight="1">
      <c r="A37" s="22"/>
      <c r="B37" s="35"/>
      <c r="C37" s="1158" t="s">
        <v>533</v>
      </c>
      <c r="D37" s="1158"/>
      <c r="E37" s="1159"/>
      <c r="F37" s="36">
        <v>2.58</v>
      </c>
      <c r="G37" s="37">
        <v>2.2599999999999998</v>
      </c>
      <c r="H37" s="37">
        <v>2.46</v>
      </c>
      <c r="I37" s="37">
        <v>2.67</v>
      </c>
      <c r="J37" s="38">
        <v>1.67</v>
      </c>
      <c r="K37" s="22"/>
      <c r="L37" s="22"/>
      <c r="M37" s="22"/>
      <c r="N37" s="22"/>
      <c r="O37" s="22"/>
      <c r="P37" s="22"/>
    </row>
    <row r="38" spans="1:16" ht="39" customHeight="1">
      <c r="A38" s="22"/>
      <c r="B38" s="35"/>
      <c r="C38" s="1158" t="s">
        <v>534</v>
      </c>
      <c r="D38" s="1158"/>
      <c r="E38" s="1159"/>
      <c r="F38" s="36">
        <v>0.33</v>
      </c>
      <c r="G38" s="37">
        <v>0.27</v>
      </c>
      <c r="H38" s="37">
        <v>0.47</v>
      </c>
      <c r="I38" s="37">
        <v>0.47</v>
      </c>
      <c r="J38" s="38">
        <v>0.54</v>
      </c>
      <c r="K38" s="22"/>
      <c r="L38" s="22"/>
      <c r="M38" s="22"/>
      <c r="N38" s="22"/>
      <c r="O38" s="22"/>
      <c r="P38" s="22"/>
    </row>
    <row r="39" spans="1:16" ht="39" customHeight="1">
      <c r="A39" s="22"/>
      <c r="B39" s="35"/>
      <c r="C39" s="1158" t="s">
        <v>535</v>
      </c>
      <c r="D39" s="1158"/>
      <c r="E39" s="1159"/>
      <c r="F39" s="36">
        <v>1.04</v>
      </c>
      <c r="G39" s="37">
        <v>0.79</v>
      </c>
      <c r="H39" s="37">
        <v>0.72</v>
      </c>
      <c r="I39" s="37">
        <v>0.6</v>
      </c>
      <c r="J39" s="38">
        <v>0.43</v>
      </c>
      <c r="K39" s="22"/>
      <c r="L39" s="22"/>
      <c r="M39" s="22"/>
      <c r="N39" s="22"/>
      <c r="O39" s="22"/>
      <c r="P39" s="22"/>
    </row>
    <row r="40" spans="1:16" ht="39" customHeight="1">
      <c r="A40" s="22"/>
      <c r="B40" s="35"/>
      <c r="C40" s="1158"/>
      <c r="D40" s="1158"/>
      <c r="E40" s="1159"/>
      <c r="F40" s="36"/>
      <c r="G40" s="37"/>
      <c r="H40" s="37"/>
      <c r="I40" s="37"/>
      <c r="J40" s="38"/>
      <c r="K40" s="22"/>
      <c r="L40" s="22"/>
      <c r="M40" s="22"/>
      <c r="N40" s="22"/>
      <c r="O40" s="22"/>
      <c r="P40" s="22"/>
    </row>
    <row r="41" spans="1:16" ht="39" customHeight="1">
      <c r="A41" s="22"/>
      <c r="B41" s="35"/>
      <c r="C41" s="1158"/>
      <c r="D41" s="1158"/>
      <c r="E41" s="1159"/>
      <c r="F41" s="36"/>
      <c r="G41" s="37"/>
      <c r="H41" s="37"/>
      <c r="I41" s="37"/>
      <c r="J41" s="38"/>
      <c r="K41" s="22"/>
      <c r="L41" s="22"/>
      <c r="M41" s="22"/>
      <c r="N41" s="22"/>
      <c r="O41" s="22"/>
      <c r="P41" s="22"/>
    </row>
    <row r="42" spans="1:16" ht="39" customHeight="1">
      <c r="A42" s="22"/>
      <c r="B42" s="39"/>
      <c r="C42" s="1158" t="s">
        <v>536</v>
      </c>
      <c r="D42" s="1158"/>
      <c r="E42" s="1159"/>
      <c r="F42" s="36" t="s">
        <v>485</v>
      </c>
      <c r="G42" s="37" t="s">
        <v>485</v>
      </c>
      <c r="H42" s="37" t="s">
        <v>485</v>
      </c>
      <c r="I42" s="37" t="s">
        <v>485</v>
      </c>
      <c r="J42" s="38" t="s">
        <v>485</v>
      </c>
      <c r="K42" s="22"/>
      <c r="L42" s="22"/>
      <c r="M42" s="22"/>
      <c r="N42" s="22"/>
      <c r="O42" s="22"/>
      <c r="P42" s="22"/>
    </row>
    <row r="43" spans="1:16" ht="39" customHeight="1" thickBot="1">
      <c r="A43" s="22"/>
      <c r="B43" s="40"/>
      <c r="C43" s="1160" t="s">
        <v>537</v>
      </c>
      <c r="D43" s="1160"/>
      <c r="E43" s="1161"/>
      <c r="F43" s="41" t="s">
        <v>485</v>
      </c>
      <c r="G43" s="42" t="s">
        <v>485</v>
      </c>
      <c r="H43" s="42" t="s">
        <v>485</v>
      </c>
      <c r="I43" s="42" t="s">
        <v>485</v>
      </c>
      <c r="J43" s="43" t="s">
        <v>485</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cUsN2ProE1sPX+PIazR1UUuPmOCVpS6UpEoym+bGeKoyWmwGyKNwxXtwBjqoghqauqr3aj/g/o+UZFTUHdxc+w==" saltValue="ICsHKKpH4/sQQDDy+sw5y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heetViews>
  <sheetFormatPr defaultColWidth="0" defaultRowHeight="12.6"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c r="A45" s="46"/>
      <c r="B45" s="1187" t="s">
        <v>9</v>
      </c>
      <c r="C45" s="1188"/>
      <c r="D45" s="56"/>
      <c r="E45" s="1193" t="s">
        <v>10</v>
      </c>
      <c r="F45" s="1193"/>
      <c r="G45" s="1193"/>
      <c r="H45" s="1193"/>
      <c r="I45" s="1193"/>
      <c r="J45" s="1194"/>
      <c r="K45" s="57">
        <v>4460</v>
      </c>
      <c r="L45" s="58">
        <v>4345</v>
      </c>
      <c r="M45" s="58">
        <v>4596</v>
      </c>
      <c r="N45" s="58">
        <v>4613</v>
      </c>
      <c r="O45" s="59">
        <v>4764</v>
      </c>
      <c r="P45" s="46"/>
      <c r="Q45" s="46"/>
      <c r="R45" s="46"/>
      <c r="S45" s="46"/>
      <c r="T45" s="46"/>
      <c r="U45" s="46"/>
    </row>
    <row r="46" spans="1:21" ht="30.75" customHeight="1">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c r="A48" s="46"/>
      <c r="B48" s="1189"/>
      <c r="C48" s="1190"/>
      <c r="D48" s="60"/>
      <c r="E48" s="1166" t="s">
        <v>13</v>
      </c>
      <c r="F48" s="1166"/>
      <c r="G48" s="1166"/>
      <c r="H48" s="1166"/>
      <c r="I48" s="1166"/>
      <c r="J48" s="1167"/>
      <c r="K48" s="61">
        <v>996</v>
      </c>
      <c r="L48" s="62">
        <v>840</v>
      </c>
      <c r="M48" s="62">
        <v>825</v>
      </c>
      <c r="N48" s="62">
        <v>775</v>
      </c>
      <c r="O48" s="63">
        <v>760</v>
      </c>
      <c r="P48" s="46"/>
      <c r="Q48" s="46"/>
      <c r="R48" s="46"/>
      <c r="S48" s="46"/>
      <c r="T48" s="46"/>
      <c r="U48" s="46"/>
    </row>
    <row r="49" spans="1:21" ht="30.75" customHeight="1">
      <c r="A49" s="46"/>
      <c r="B49" s="1189"/>
      <c r="C49" s="1190"/>
      <c r="D49" s="60"/>
      <c r="E49" s="1166" t="s">
        <v>14</v>
      </c>
      <c r="F49" s="1166"/>
      <c r="G49" s="1166"/>
      <c r="H49" s="1166"/>
      <c r="I49" s="1166"/>
      <c r="J49" s="1167"/>
      <c r="K49" s="61">
        <v>130</v>
      </c>
      <c r="L49" s="62">
        <v>136</v>
      </c>
      <c r="M49" s="62">
        <v>139</v>
      </c>
      <c r="N49" s="62">
        <v>176</v>
      </c>
      <c r="O49" s="63">
        <v>162</v>
      </c>
      <c r="P49" s="46"/>
      <c r="Q49" s="46"/>
      <c r="R49" s="46"/>
      <c r="S49" s="46"/>
      <c r="T49" s="46"/>
      <c r="U49" s="46"/>
    </row>
    <row r="50" spans="1:21" ht="30.75" customHeight="1">
      <c r="A50" s="46"/>
      <c r="B50" s="1189"/>
      <c r="C50" s="1190"/>
      <c r="D50" s="60"/>
      <c r="E50" s="1166" t="s">
        <v>15</v>
      </c>
      <c r="F50" s="1166"/>
      <c r="G50" s="1166"/>
      <c r="H50" s="1166"/>
      <c r="I50" s="1166"/>
      <c r="J50" s="1167"/>
      <c r="K50" s="61">
        <v>25</v>
      </c>
      <c r="L50" s="62">
        <v>25</v>
      </c>
      <c r="M50" s="62">
        <v>26</v>
      </c>
      <c r="N50" s="62">
        <v>25</v>
      </c>
      <c r="O50" s="63">
        <v>25</v>
      </c>
      <c r="P50" s="46"/>
      <c r="Q50" s="46"/>
      <c r="R50" s="46"/>
      <c r="S50" s="46"/>
      <c r="T50" s="46"/>
      <c r="U50" s="46"/>
    </row>
    <row r="51" spans="1:21" ht="30.75" customHeight="1">
      <c r="A51" s="46"/>
      <c r="B51" s="1191"/>
      <c r="C51" s="1192"/>
      <c r="D51" s="64"/>
      <c r="E51" s="1166" t="s">
        <v>16</v>
      </c>
      <c r="F51" s="1166"/>
      <c r="G51" s="1166"/>
      <c r="H51" s="1166"/>
      <c r="I51" s="1166"/>
      <c r="J51" s="1167"/>
      <c r="K51" s="61" t="s">
        <v>485</v>
      </c>
      <c r="L51" s="62" t="s">
        <v>485</v>
      </c>
      <c r="M51" s="62" t="s">
        <v>485</v>
      </c>
      <c r="N51" s="62" t="s">
        <v>485</v>
      </c>
      <c r="O51" s="63" t="s">
        <v>485</v>
      </c>
      <c r="P51" s="46"/>
      <c r="Q51" s="46"/>
      <c r="R51" s="46"/>
      <c r="S51" s="46"/>
      <c r="T51" s="46"/>
      <c r="U51" s="46"/>
    </row>
    <row r="52" spans="1:21" ht="30.75" customHeight="1">
      <c r="A52" s="46"/>
      <c r="B52" s="1164" t="s">
        <v>17</v>
      </c>
      <c r="C52" s="1165"/>
      <c r="D52" s="64"/>
      <c r="E52" s="1166" t="s">
        <v>18</v>
      </c>
      <c r="F52" s="1166"/>
      <c r="G52" s="1166"/>
      <c r="H52" s="1166"/>
      <c r="I52" s="1166"/>
      <c r="J52" s="1167"/>
      <c r="K52" s="61">
        <v>3692</v>
      </c>
      <c r="L52" s="62">
        <v>3563</v>
      </c>
      <c r="M52" s="62">
        <v>3487</v>
      </c>
      <c r="N52" s="62">
        <v>3329</v>
      </c>
      <c r="O52" s="63">
        <v>3265</v>
      </c>
      <c r="P52" s="46"/>
      <c r="Q52" s="46"/>
      <c r="R52" s="46"/>
      <c r="S52" s="46"/>
      <c r="T52" s="46"/>
      <c r="U52" s="46"/>
    </row>
    <row r="53" spans="1:21" ht="30.75" customHeight="1" thickBot="1">
      <c r="A53" s="46"/>
      <c r="B53" s="1168" t="s">
        <v>19</v>
      </c>
      <c r="C53" s="1169"/>
      <c r="D53" s="65"/>
      <c r="E53" s="1170" t="s">
        <v>20</v>
      </c>
      <c r="F53" s="1170"/>
      <c r="G53" s="1170"/>
      <c r="H53" s="1170"/>
      <c r="I53" s="1170"/>
      <c r="J53" s="1171"/>
      <c r="K53" s="66">
        <v>1919</v>
      </c>
      <c r="L53" s="67">
        <v>1783</v>
      </c>
      <c r="M53" s="67">
        <v>2099</v>
      </c>
      <c r="N53" s="67">
        <v>2260</v>
      </c>
      <c r="O53" s="68">
        <v>2446</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c r="B58" s="1172" t="s">
        <v>24</v>
      </c>
      <c r="C58" s="1173"/>
      <c r="D58" s="1178" t="s">
        <v>25</v>
      </c>
      <c r="E58" s="1179"/>
      <c r="F58" s="1179"/>
      <c r="G58" s="1179"/>
      <c r="H58" s="1179"/>
      <c r="I58" s="1179"/>
      <c r="J58" s="1180"/>
      <c r="K58" s="81"/>
      <c r="L58" s="82"/>
      <c r="M58" s="82"/>
      <c r="N58" s="82"/>
      <c r="O58" s="83"/>
    </row>
    <row r="59" spans="1:21" ht="31.5" customHeight="1">
      <c r="B59" s="1174"/>
      <c r="C59" s="1175"/>
      <c r="D59" s="1181" t="s">
        <v>26</v>
      </c>
      <c r="E59" s="1182"/>
      <c r="F59" s="1182"/>
      <c r="G59" s="1182"/>
      <c r="H59" s="1182"/>
      <c r="I59" s="1182"/>
      <c r="J59" s="1183"/>
      <c r="K59" s="84"/>
      <c r="L59" s="85"/>
      <c r="M59" s="85"/>
      <c r="N59" s="85"/>
      <c r="O59" s="86"/>
    </row>
    <row r="60" spans="1:21" ht="31.5" customHeight="1" thickBot="1">
      <c r="B60" s="1176"/>
      <c r="C60" s="1177"/>
      <c r="D60" s="1184" t="s">
        <v>27</v>
      </c>
      <c r="E60" s="1185"/>
      <c r="F60" s="1185"/>
      <c r="G60" s="1185"/>
      <c r="H60" s="1185"/>
      <c r="I60" s="1185"/>
      <c r="J60" s="1186"/>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QMXj0QeJ20p2whiR9gTEKmJhWps6YSfUjWL0wVOixUZKUBBpIlCi38p9tKXuod3bO5lObBeMoGaLn/A2tdSpg==" saltValue="94revIpRNFBSK88riKInm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0" zoomScaleNormal="60" zoomScaleSheetLayoutView="100" workbookViewId="0"/>
  </sheetViews>
  <sheetFormatPr defaultColWidth="0" defaultRowHeight="13.5" customHeight="1" zeroHeight="1"/>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524</v>
      </c>
      <c r="J40" s="101" t="s">
        <v>525</v>
      </c>
      <c r="K40" s="101" t="s">
        <v>526</v>
      </c>
      <c r="L40" s="101" t="s">
        <v>527</v>
      </c>
      <c r="M40" s="102" t="s">
        <v>528</v>
      </c>
    </row>
    <row r="41" spans="2:13" ht="27.75" customHeight="1">
      <c r="B41" s="1207" t="s">
        <v>30</v>
      </c>
      <c r="C41" s="1208"/>
      <c r="D41" s="103"/>
      <c r="E41" s="1209" t="s">
        <v>31</v>
      </c>
      <c r="F41" s="1209"/>
      <c r="G41" s="1209"/>
      <c r="H41" s="1210"/>
      <c r="I41" s="330">
        <v>40788</v>
      </c>
      <c r="J41" s="331">
        <v>41515</v>
      </c>
      <c r="K41" s="331">
        <v>41900</v>
      </c>
      <c r="L41" s="331">
        <v>41131</v>
      </c>
      <c r="M41" s="332">
        <v>41995</v>
      </c>
    </row>
    <row r="42" spans="2:13" ht="27.75" customHeight="1">
      <c r="B42" s="1197"/>
      <c r="C42" s="1198"/>
      <c r="D42" s="104"/>
      <c r="E42" s="1201" t="s">
        <v>32</v>
      </c>
      <c r="F42" s="1201"/>
      <c r="G42" s="1201"/>
      <c r="H42" s="1202"/>
      <c r="I42" s="333">
        <v>2435</v>
      </c>
      <c r="J42" s="334">
        <v>2401</v>
      </c>
      <c r="K42" s="334">
        <v>2379</v>
      </c>
      <c r="L42" s="334">
        <v>2344</v>
      </c>
      <c r="M42" s="335">
        <v>2309</v>
      </c>
    </row>
    <row r="43" spans="2:13" ht="27.75" customHeight="1">
      <c r="B43" s="1197"/>
      <c r="C43" s="1198"/>
      <c r="D43" s="104"/>
      <c r="E43" s="1201" t="s">
        <v>33</v>
      </c>
      <c r="F43" s="1201"/>
      <c r="G43" s="1201"/>
      <c r="H43" s="1202"/>
      <c r="I43" s="333">
        <v>17385</v>
      </c>
      <c r="J43" s="334">
        <v>15783</v>
      </c>
      <c r="K43" s="334">
        <v>13911</v>
      </c>
      <c r="L43" s="334">
        <v>13146</v>
      </c>
      <c r="M43" s="335">
        <v>13917</v>
      </c>
    </row>
    <row r="44" spans="2:13" ht="27.75" customHeight="1">
      <c r="B44" s="1197"/>
      <c r="C44" s="1198"/>
      <c r="D44" s="104"/>
      <c r="E44" s="1201" t="s">
        <v>34</v>
      </c>
      <c r="F44" s="1201"/>
      <c r="G44" s="1201"/>
      <c r="H44" s="1202"/>
      <c r="I44" s="333">
        <v>1183</v>
      </c>
      <c r="J44" s="334">
        <v>1167</v>
      </c>
      <c r="K44" s="334">
        <v>1090</v>
      </c>
      <c r="L44" s="334">
        <v>1036</v>
      </c>
      <c r="M44" s="335">
        <v>882</v>
      </c>
    </row>
    <row r="45" spans="2:13" ht="27.75" customHeight="1">
      <c r="B45" s="1197"/>
      <c r="C45" s="1198"/>
      <c r="D45" s="104"/>
      <c r="E45" s="1201" t="s">
        <v>35</v>
      </c>
      <c r="F45" s="1201"/>
      <c r="G45" s="1201"/>
      <c r="H45" s="1202"/>
      <c r="I45" s="333">
        <v>2136</v>
      </c>
      <c r="J45" s="334">
        <v>1995</v>
      </c>
      <c r="K45" s="334">
        <v>1978</v>
      </c>
      <c r="L45" s="334">
        <v>2109</v>
      </c>
      <c r="M45" s="335">
        <v>1668</v>
      </c>
    </row>
    <row r="46" spans="2:13" ht="27.75" customHeight="1">
      <c r="B46" s="1197"/>
      <c r="C46" s="1198"/>
      <c r="D46" s="105"/>
      <c r="E46" s="1201" t="s">
        <v>36</v>
      </c>
      <c r="F46" s="1201"/>
      <c r="G46" s="1201"/>
      <c r="H46" s="1202"/>
      <c r="I46" s="333">
        <v>22</v>
      </c>
      <c r="J46" s="334">
        <v>13</v>
      </c>
      <c r="K46" s="334">
        <v>13</v>
      </c>
      <c r="L46" s="334">
        <v>12</v>
      </c>
      <c r="M46" s="335">
        <v>7</v>
      </c>
    </row>
    <row r="47" spans="2:13" ht="27.75" customHeight="1">
      <c r="B47" s="1197"/>
      <c r="C47" s="1198"/>
      <c r="D47" s="106"/>
      <c r="E47" s="1211" t="s">
        <v>37</v>
      </c>
      <c r="F47" s="1212"/>
      <c r="G47" s="1212"/>
      <c r="H47" s="1213"/>
      <c r="I47" s="333" t="s">
        <v>485</v>
      </c>
      <c r="J47" s="334" t="s">
        <v>485</v>
      </c>
      <c r="K47" s="334" t="s">
        <v>485</v>
      </c>
      <c r="L47" s="334" t="s">
        <v>485</v>
      </c>
      <c r="M47" s="335" t="s">
        <v>485</v>
      </c>
    </row>
    <row r="48" spans="2:13" ht="27.75" customHeight="1">
      <c r="B48" s="1197"/>
      <c r="C48" s="1198"/>
      <c r="D48" s="104"/>
      <c r="E48" s="1201" t="s">
        <v>38</v>
      </c>
      <c r="F48" s="1201"/>
      <c r="G48" s="1201"/>
      <c r="H48" s="1202"/>
      <c r="I48" s="333" t="s">
        <v>485</v>
      </c>
      <c r="J48" s="334" t="s">
        <v>485</v>
      </c>
      <c r="K48" s="334" t="s">
        <v>485</v>
      </c>
      <c r="L48" s="334" t="s">
        <v>485</v>
      </c>
      <c r="M48" s="335" t="s">
        <v>485</v>
      </c>
    </row>
    <row r="49" spans="2:13" ht="27.75" customHeight="1">
      <c r="B49" s="1199"/>
      <c r="C49" s="1200"/>
      <c r="D49" s="104"/>
      <c r="E49" s="1201" t="s">
        <v>39</v>
      </c>
      <c r="F49" s="1201"/>
      <c r="G49" s="1201"/>
      <c r="H49" s="1202"/>
      <c r="I49" s="333" t="s">
        <v>485</v>
      </c>
      <c r="J49" s="334" t="s">
        <v>485</v>
      </c>
      <c r="K49" s="334" t="s">
        <v>485</v>
      </c>
      <c r="L49" s="334" t="s">
        <v>485</v>
      </c>
      <c r="M49" s="335" t="s">
        <v>485</v>
      </c>
    </row>
    <row r="50" spans="2:13" ht="27.75" customHeight="1">
      <c r="B50" s="1195" t="s">
        <v>40</v>
      </c>
      <c r="C50" s="1196"/>
      <c r="D50" s="107"/>
      <c r="E50" s="1201" t="s">
        <v>41</v>
      </c>
      <c r="F50" s="1201"/>
      <c r="G50" s="1201"/>
      <c r="H50" s="1202"/>
      <c r="I50" s="333">
        <v>3823</v>
      </c>
      <c r="J50" s="334">
        <v>6291</v>
      </c>
      <c r="K50" s="334">
        <v>8158</v>
      </c>
      <c r="L50" s="334">
        <v>7378</v>
      </c>
      <c r="M50" s="335">
        <v>6394</v>
      </c>
    </row>
    <row r="51" spans="2:13" ht="27.75" customHeight="1">
      <c r="B51" s="1197"/>
      <c r="C51" s="1198"/>
      <c r="D51" s="104"/>
      <c r="E51" s="1201" t="s">
        <v>42</v>
      </c>
      <c r="F51" s="1201"/>
      <c r="G51" s="1201"/>
      <c r="H51" s="1202"/>
      <c r="I51" s="333">
        <v>10066</v>
      </c>
      <c r="J51" s="334">
        <v>10239</v>
      </c>
      <c r="K51" s="334">
        <v>10243</v>
      </c>
      <c r="L51" s="334">
        <v>10269</v>
      </c>
      <c r="M51" s="335">
        <v>11192</v>
      </c>
    </row>
    <row r="52" spans="2:13" ht="27.75" customHeight="1">
      <c r="B52" s="1199"/>
      <c r="C52" s="1200"/>
      <c r="D52" s="104"/>
      <c r="E52" s="1201" t="s">
        <v>43</v>
      </c>
      <c r="F52" s="1201"/>
      <c r="G52" s="1201"/>
      <c r="H52" s="1202"/>
      <c r="I52" s="333">
        <v>32354</v>
      </c>
      <c r="J52" s="334">
        <v>32313</v>
      </c>
      <c r="K52" s="334">
        <v>31786</v>
      </c>
      <c r="L52" s="334">
        <v>30613</v>
      </c>
      <c r="M52" s="335">
        <v>29313</v>
      </c>
    </row>
    <row r="53" spans="2:13" ht="27.75" customHeight="1" thickBot="1">
      <c r="B53" s="1203" t="s">
        <v>19</v>
      </c>
      <c r="C53" s="1204"/>
      <c r="D53" s="108"/>
      <c r="E53" s="1205" t="s">
        <v>44</v>
      </c>
      <c r="F53" s="1205"/>
      <c r="G53" s="1205"/>
      <c r="H53" s="1206"/>
      <c r="I53" s="336">
        <v>17705</v>
      </c>
      <c r="J53" s="337">
        <v>14031</v>
      </c>
      <c r="K53" s="337">
        <v>11083</v>
      </c>
      <c r="L53" s="337">
        <v>11518</v>
      </c>
      <c r="M53" s="338">
        <v>13881</v>
      </c>
    </row>
    <row r="54" spans="2:13" ht="27.75" customHeight="1">
      <c r="B54" s="109"/>
      <c r="C54" s="110"/>
      <c r="D54" s="110"/>
      <c r="E54" s="111"/>
      <c r="F54" s="111"/>
      <c r="G54" s="111"/>
      <c r="H54" s="111"/>
      <c r="I54" s="112"/>
      <c r="J54" s="112"/>
      <c r="K54" s="112"/>
      <c r="L54" s="112"/>
      <c r="M54" s="112"/>
    </row>
    <row r="55" spans="2:13" ht="13.2"/>
  </sheetData>
  <sheetProtection algorithmName="SHA-512" hashValue="79LfPguNw84ycCfKFJL0dUShkdBRautaU1NNpLHTaNQqGOaanKTttsLs/VUCrTNdsOc7rHzgYmHhtHGMFYgBGw==" saltValue="pBZ+K3v4HRyNcUrR7yCLd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526</v>
      </c>
      <c r="G54" s="117" t="s">
        <v>527</v>
      </c>
      <c r="H54" s="118" t="s">
        <v>528</v>
      </c>
    </row>
    <row r="55" spans="2:8" ht="52.5" customHeight="1">
      <c r="B55" s="119"/>
      <c r="C55" s="1222" t="s">
        <v>46</v>
      </c>
      <c r="D55" s="1222"/>
      <c r="E55" s="1223"/>
      <c r="F55" s="339">
        <v>5056</v>
      </c>
      <c r="G55" s="339">
        <v>4545</v>
      </c>
      <c r="H55" s="340">
        <v>3881</v>
      </c>
    </row>
    <row r="56" spans="2:8" ht="52.5" customHeight="1">
      <c r="B56" s="120"/>
      <c r="C56" s="1224" t="s">
        <v>47</v>
      </c>
      <c r="D56" s="1224"/>
      <c r="E56" s="1225"/>
      <c r="F56" s="341">
        <v>1664</v>
      </c>
      <c r="G56" s="341">
        <v>1624</v>
      </c>
      <c r="H56" s="342">
        <v>1155</v>
      </c>
    </row>
    <row r="57" spans="2:8" ht="53.25" customHeight="1">
      <c r="B57" s="120"/>
      <c r="C57" s="1226" t="s">
        <v>48</v>
      </c>
      <c r="D57" s="1226"/>
      <c r="E57" s="1227"/>
      <c r="F57" s="343">
        <v>544</v>
      </c>
      <c r="G57" s="343">
        <v>526</v>
      </c>
      <c r="H57" s="344">
        <v>488</v>
      </c>
    </row>
    <row r="58" spans="2:8" ht="45.75" customHeight="1">
      <c r="B58" s="121"/>
      <c r="C58" s="1214" t="s">
        <v>556</v>
      </c>
      <c r="D58" s="1215"/>
      <c r="E58" s="1216"/>
      <c r="F58" s="345">
        <v>109</v>
      </c>
      <c r="G58" s="345">
        <v>108</v>
      </c>
      <c r="H58" s="346">
        <v>70</v>
      </c>
    </row>
    <row r="59" spans="2:8" ht="45.75" customHeight="1">
      <c r="B59" s="121"/>
      <c r="C59" s="1214" t="s">
        <v>557</v>
      </c>
      <c r="D59" s="1215"/>
      <c r="E59" s="1216"/>
      <c r="F59" s="345">
        <v>282</v>
      </c>
      <c r="G59" s="345">
        <v>265</v>
      </c>
      <c r="H59" s="346">
        <v>265</v>
      </c>
    </row>
    <row r="60" spans="2:8" ht="45.75" customHeight="1">
      <c r="B60" s="121"/>
      <c r="C60" s="1214" t="s">
        <v>558</v>
      </c>
      <c r="D60" s="1215"/>
      <c r="E60" s="1216"/>
      <c r="F60" s="345">
        <v>5</v>
      </c>
      <c r="G60" s="345">
        <v>5</v>
      </c>
      <c r="H60" s="346">
        <v>5</v>
      </c>
    </row>
    <row r="61" spans="2:8" ht="45.75" customHeight="1">
      <c r="B61" s="121"/>
      <c r="C61" s="1214" t="s">
        <v>559</v>
      </c>
      <c r="D61" s="1215"/>
      <c r="E61" s="1216"/>
      <c r="F61" s="345">
        <v>130</v>
      </c>
      <c r="G61" s="345">
        <v>130</v>
      </c>
      <c r="H61" s="346">
        <v>130</v>
      </c>
    </row>
    <row r="62" spans="2:8" ht="45.75" customHeight="1" thickBot="1">
      <c r="B62" s="122"/>
      <c r="C62" s="1217" t="s">
        <v>560</v>
      </c>
      <c r="D62" s="1218"/>
      <c r="E62" s="1219"/>
      <c r="F62" s="347">
        <v>18</v>
      </c>
      <c r="G62" s="347">
        <v>18</v>
      </c>
      <c r="H62" s="348">
        <v>18</v>
      </c>
    </row>
    <row r="63" spans="2:8" ht="52.5" customHeight="1" thickBot="1">
      <c r="B63" s="123"/>
      <c r="C63" s="1220" t="s">
        <v>49</v>
      </c>
      <c r="D63" s="1220"/>
      <c r="E63" s="1221"/>
      <c r="F63" s="349">
        <v>7264</v>
      </c>
      <c r="G63" s="349">
        <v>6695</v>
      </c>
      <c r="H63" s="350">
        <v>5525</v>
      </c>
    </row>
    <row r="64" spans="2:8" ht="13.2"/>
  </sheetData>
  <sheetProtection algorithmName="SHA-512" hashValue="LGJhYFt0lGJwB39RVnkNKJ8nMluFpHTAvwM48t7Rf7RFmpM6ybJXXYAVugYGqcsIyGcGnYbL6SmSaCT6kO0rEg==" saltValue="2cIPQxnTQwXKLVC0WAWox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12BE2-63C1-458A-A14D-7C247245B9AC}">
  <sheetPr>
    <pageSetUpPr fitToPage="1"/>
  </sheetPr>
  <dimension ref="A1:DE85"/>
  <sheetViews>
    <sheetView showGridLines="0" zoomScale="90" zoomScaleNormal="90" zoomScaleSheetLayoutView="55" workbookViewId="0"/>
  </sheetViews>
  <sheetFormatPr defaultColWidth="0" defaultRowHeight="13.5" customHeight="1" zeroHeight="1"/>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c r="DD19" s="243"/>
      <c r="DE19" s="243"/>
    </row>
    <row r="20" spans="1:109" ht="13.2">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ht="13.2">
      <c r="B23" s="247"/>
    </row>
    <row r="24" spans="1:109" ht="13.2">
      <c r="B24" s="247"/>
    </row>
    <row r="25" spans="1:109" ht="13.2">
      <c r="B25" s="247"/>
    </row>
    <row r="26" spans="1:109" ht="13.2">
      <c r="B26" s="247"/>
    </row>
    <row r="27" spans="1:109" ht="13.2">
      <c r="B27" s="247"/>
    </row>
    <row r="28" spans="1:109" ht="13.2">
      <c r="B28" s="247"/>
    </row>
    <row r="29" spans="1:109" ht="13.2">
      <c r="B29" s="247"/>
    </row>
    <row r="30" spans="1:109" ht="13.2">
      <c r="B30" s="247"/>
    </row>
    <row r="31" spans="1:109" ht="13.2">
      <c r="B31" s="247"/>
    </row>
    <row r="32" spans="1:109" ht="13.2">
      <c r="B32" s="247"/>
    </row>
    <row r="33" spans="2:109" ht="13.2">
      <c r="B33" s="247"/>
    </row>
    <row r="34" spans="2:109" ht="13.2">
      <c r="B34" s="247"/>
    </row>
    <row r="35" spans="2:109" ht="13.2">
      <c r="B35" s="247"/>
    </row>
    <row r="36" spans="2:109" ht="13.2">
      <c r="B36" s="247"/>
    </row>
    <row r="37" spans="2:109" ht="13.2">
      <c r="B37" s="247"/>
    </row>
    <row r="38" spans="2:109" ht="13.2">
      <c r="B38" s="247"/>
    </row>
    <row r="39" spans="2:109" ht="13.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c r="B40" s="356"/>
      <c r="DD40" s="356"/>
      <c r="DE40" s="243"/>
    </row>
    <row r="41" spans="2:109" ht="16.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40" t="s">
        <v>563</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c r="B49" s="247"/>
      <c r="AN49" s="243" t="s">
        <v>564</v>
      </c>
    </row>
    <row r="50" spans="1:109" ht="13.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c r="B51" s="247"/>
      <c r="G51" s="1236"/>
      <c r="H51" s="1236"/>
      <c r="I51" s="1249"/>
      <c r="J51" s="1249"/>
      <c r="K51" s="1235"/>
      <c r="L51" s="1235"/>
      <c r="M51" s="1235"/>
      <c r="N51" s="1235"/>
      <c r="AM51" s="359"/>
      <c r="AN51" s="1231" t="s">
        <v>565</v>
      </c>
      <c r="AO51" s="1231"/>
      <c r="AP51" s="1231"/>
      <c r="AQ51" s="1231"/>
      <c r="AR51" s="1231"/>
      <c r="AS51" s="1231"/>
      <c r="AT51" s="1231"/>
      <c r="AU51" s="1231"/>
      <c r="AV51" s="1231"/>
      <c r="AW51" s="1231"/>
      <c r="AX51" s="1231"/>
      <c r="AY51" s="1231"/>
      <c r="AZ51" s="1231"/>
      <c r="BA51" s="1231"/>
      <c r="BB51" s="1231" t="s">
        <v>566</v>
      </c>
      <c r="BC51" s="1231"/>
      <c r="BD51" s="1231"/>
      <c r="BE51" s="1231"/>
      <c r="BF51" s="1231"/>
      <c r="BG51" s="1231"/>
      <c r="BH51" s="1231"/>
      <c r="BI51" s="1231"/>
      <c r="BJ51" s="1231"/>
      <c r="BK51" s="1231"/>
      <c r="BL51" s="1231"/>
      <c r="BM51" s="1231"/>
      <c r="BN51" s="1231"/>
      <c r="BO51" s="1231"/>
      <c r="BP51" s="1228">
        <v>72</v>
      </c>
      <c r="BQ51" s="1228"/>
      <c r="BR51" s="1228"/>
      <c r="BS51" s="1228"/>
      <c r="BT51" s="1228"/>
      <c r="BU51" s="1228"/>
      <c r="BV51" s="1228"/>
      <c r="BW51" s="1228"/>
      <c r="BX51" s="1228">
        <v>53.2</v>
      </c>
      <c r="BY51" s="1228"/>
      <c r="BZ51" s="1228"/>
      <c r="CA51" s="1228"/>
      <c r="CB51" s="1228"/>
      <c r="CC51" s="1228"/>
      <c r="CD51" s="1228"/>
      <c r="CE51" s="1228"/>
      <c r="CF51" s="1228">
        <v>42.7</v>
      </c>
      <c r="CG51" s="1228"/>
      <c r="CH51" s="1228"/>
      <c r="CI51" s="1228"/>
      <c r="CJ51" s="1228"/>
      <c r="CK51" s="1228"/>
      <c r="CL51" s="1228"/>
      <c r="CM51" s="1228"/>
      <c r="CN51" s="1228">
        <v>43.6</v>
      </c>
      <c r="CO51" s="1228"/>
      <c r="CP51" s="1228"/>
      <c r="CQ51" s="1228"/>
      <c r="CR51" s="1228"/>
      <c r="CS51" s="1228"/>
      <c r="CT51" s="1228"/>
      <c r="CU51" s="1228"/>
      <c r="CV51" s="1228">
        <v>51.2</v>
      </c>
      <c r="CW51" s="1228"/>
      <c r="CX51" s="1228"/>
      <c r="CY51" s="1228"/>
      <c r="CZ51" s="1228"/>
      <c r="DA51" s="1228"/>
      <c r="DB51" s="1228"/>
      <c r="DC51" s="1228"/>
    </row>
    <row r="52" spans="1:109" ht="13.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567</v>
      </c>
      <c r="BC53" s="1231"/>
      <c r="BD53" s="1231"/>
      <c r="BE53" s="1231"/>
      <c r="BF53" s="1231"/>
      <c r="BG53" s="1231"/>
      <c r="BH53" s="1231"/>
      <c r="BI53" s="1231"/>
      <c r="BJ53" s="1231"/>
      <c r="BK53" s="1231"/>
      <c r="BL53" s="1231"/>
      <c r="BM53" s="1231"/>
      <c r="BN53" s="1231"/>
      <c r="BO53" s="1231"/>
      <c r="BP53" s="1228">
        <v>55.1</v>
      </c>
      <c r="BQ53" s="1228"/>
      <c r="BR53" s="1228"/>
      <c r="BS53" s="1228"/>
      <c r="BT53" s="1228"/>
      <c r="BU53" s="1228"/>
      <c r="BV53" s="1228"/>
      <c r="BW53" s="1228"/>
      <c r="BX53" s="1228">
        <v>56.9</v>
      </c>
      <c r="BY53" s="1228"/>
      <c r="BZ53" s="1228"/>
      <c r="CA53" s="1228"/>
      <c r="CB53" s="1228"/>
      <c r="CC53" s="1228"/>
      <c r="CD53" s="1228"/>
      <c r="CE53" s="1228"/>
      <c r="CF53" s="1228">
        <v>58.3</v>
      </c>
      <c r="CG53" s="1228"/>
      <c r="CH53" s="1228"/>
      <c r="CI53" s="1228"/>
      <c r="CJ53" s="1228"/>
      <c r="CK53" s="1228"/>
      <c r="CL53" s="1228"/>
      <c r="CM53" s="1228"/>
      <c r="CN53" s="1228">
        <v>60</v>
      </c>
      <c r="CO53" s="1228"/>
      <c r="CP53" s="1228"/>
      <c r="CQ53" s="1228"/>
      <c r="CR53" s="1228"/>
      <c r="CS53" s="1228"/>
      <c r="CT53" s="1228"/>
      <c r="CU53" s="1228"/>
      <c r="CV53" s="1228">
        <v>61.1</v>
      </c>
      <c r="CW53" s="1228"/>
      <c r="CX53" s="1228"/>
      <c r="CY53" s="1228"/>
      <c r="CZ53" s="1228"/>
      <c r="DA53" s="1228"/>
      <c r="DB53" s="1228"/>
      <c r="DC53" s="1228"/>
    </row>
    <row r="54" spans="1:109" ht="13.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c r="A55" s="358"/>
      <c r="B55" s="247"/>
      <c r="G55" s="1234"/>
      <c r="H55" s="1234"/>
      <c r="I55" s="1234"/>
      <c r="J55" s="1234"/>
      <c r="K55" s="1235"/>
      <c r="L55" s="1235"/>
      <c r="M55" s="1235"/>
      <c r="N55" s="1235"/>
      <c r="AN55" s="1233" t="s">
        <v>568</v>
      </c>
      <c r="AO55" s="1233"/>
      <c r="AP55" s="1233"/>
      <c r="AQ55" s="1233"/>
      <c r="AR55" s="1233"/>
      <c r="AS55" s="1233"/>
      <c r="AT55" s="1233"/>
      <c r="AU55" s="1233"/>
      <c r="AV55" s="1233"/>
      <c r="AW55" s="1233"/>
      <c r="AX55" s="1233"/>
      <c r="AY55" s="1233"/>
      <c r="AZ55" s="1233"/>
      <c r="BA55" s="1233"/>
      <c r="BB55" s="1231" t="s">
        <v>566</v>
      </c>
      <c r="BC55" s="1231"/>
      <c r="BD55" s="1231"/>
      <c r="BE55" s="1231"/>
      <c r="BF55" s="1231"/>
      <c r="BG55" s="1231"/>
      <c r="BH55" s="1231"/>
      <c r="BI55" s="1231"/>
      <c r="BJ55" s="1231"/>
      <c r="BK55" s="1231"/>
      <c r="BL55" s="1231"/>
      <c r="BM55" s="1231"/>
      <c r="BN55" s="1231"/>
      <c r="BO55" s="1231"/>
      <c r="BP55" s="1228">
        <v>3.9</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567</v>
      </c>
      <c r="BC57" s="1231"/>
      <c r="BD57" s="1231"/>
      <c r="BE57" s="1231"/>
      <c r="BF57" s="1231"/>
      <c r="BG57" s="1231"/>
      <c r="BH57" s="1231"/>
      <c r="BI57" s="1231"/>
      <c r="BJ57" s="1231"/>
      <c r="BK57" s="1231"/>
      <c r="BL57" s="1231"/>
      <c r="BM57" s="1231"/>
      <c r="BN57" s="1231"/>
      <c r="BO57" s="1231"/>
      <c r="BP57" s="1228">
        <v>63.1</v>
      </c>
      <c r="BQ57" s="1228"/>
      <c r="BR57" s="1228"/>
      <c r="BS57" s="1228"/>
      <c r="BT57" s="1228"/>
      <c r="BU57" s="1228"/>
      <c r="BV57" s="1228"/>
      <c r="BW57" s="1228"/>
      <c r="BX57" s="1228">
        <v>63.2</v>
      </c>
      <c r="BY57" s="1228"/>
      <c r="BZ57" s="1228"/>
      <c r="CA57" s="1228"/>
      <c r="CB57" s="1228"/>
      <c r="CC57" s="1228"/>
      <c r="CD57" s="1228"/>
      <c r="CE57" s="1228"/>
      <c r="CF57" s="1228">
        <v>64</v>
      </c>
      <c r="CG57" s="1228"/>
      <c r="CH57" s="1228"/>
      <c r="CI57" s="1228"/>
      <c r="CJ57" s="1228"/>
      <c r="CK57" s="1228"/>
      <c r="CL57" s="1228"/>
      <c r="CM57" s="1228"/>
      <c r="CN57" s="1228">
        <v>65.5</v>
      </c>
      <c r="CO57" s="1228"/>
      <c r="CP57" s="1228"/>
      <c r="CQ57" s="1228"/>
      <c r="CR57" s="1228"/>
      <c r="CS57" s="1228"/>
      <c r="CT57" s="1228"/>
      <c r="CU57" s="1228"/>
      <c r="CV57" s="1228">
        <v>66.099999999999994</v>
      </c>
      <c r="CW57" s="1228"/>
      <c r="CX57" s="1228"/>
      <c r="CY57" s="1228"/>
      <c r="CZ57" s="1228"/>
      <c r="DA57" s="1228"/>
      <c r="DB57" s="1228"/>
      <c r="DC57" s="1228"/>
      <c r="DD57" s="363"/>
      <c r="DE57" s="362"/>
    </row>
    <row r="58" spans="1:109" s="358" customFormat="1" ht="13.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c r="B63" s="300" t="s">
        <v>569</v>
      </c>
    </row>
    <row r="64" spans="1:109" ht="13.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c r="B65" s="247"/>
      <c r="AN65" s="1240" t="s">
        <v>570</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c r="B71" s="247"/>
      <c r="G71" s="374"/>
      <c r="I71" s="375"/>
      <c r="J71" s="372"/>
      <c r="K71" s="372"/>
      <c r="L71" s="373"/>
      <c r="M71" s="372"/>
      <c r="N71" s="373"/>
      <c r="AM71" s="374"/>
      <c r="AN71" s="243" t="s">
        <v>564</v>
      </c>
    </row>
    <row r="72" spans="2:107" ht="13.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3.2">
      <c r="B73" s="247"/>
      <c r="G73" s="1236"/>
      <c r="H73" s="1236"/>
      <c r="I73" s="1236"/>
      <c r="J73" s="1236"/>
      <c r="K73" s="1232"/>
      <c r="L73" s="1232"/>
      <c r="M73" s="1232"/>
      <c r="N73" s="1232"/>
      <c r="AM73" s="359"/>
      <c r="AN73" s="1231" t="s">
        <v>565</v>
      </c>
      <c r="AO73" s="1231"/>
      <c r="AP73" s="1231"/>
      <c r="AQ73" s="1231"/>
      <c r="AR73" s="1231"/>
      <c r="AS73" s="1231"/>
      <c r="AT73" s="1231"/>
      <c r="AU73" s="1231"/>
      <c r="AV73" s="1231"/>
      <c r="AW73" s="1231"/>
      <c r="AX73" s="1231"/>
      <c r="AY73" s="1231"/>
      <c r="AZ73" s="1231"/>
      <c r="BA73" s="1231"/>
      <c r="BB73" s="1231" t="s">
        <v>566</v>
      </c>
      <c r="BC73" s="1231"/>
      <c r="BD73" s="1231"/>
      <c r="BE73" s="1231"/>
      <c r="BF73" s="1231"/>
      <c r="BG73" s="1231"/>
      <c r="BH73" s="1231"/>
      <c r="BI73" s="1231"/>
      <c r="BJ73" s="1231"/>
      <c r="BK73" s="1231"/>
      <c r="BL73" s="1231"/>
      <c r="BM73" s="1231"/>
      <c r="BN73" s="1231"/>
      <c r="BO73" s="1231"/>
      <c r="BP73" s="1228">
        <v>72</v>
      </c>
      <c r="BQ73" s="1228"/>
      <c r="BR73" s="1228"/>
      <c r="BS73" s="1228"/>
      <c r="BT73" s="1228"/>
      <c r="BU73" s="1228"/>
      <c r="BV73" s="1228"/>
      <c r="BW73" s="1228"/>
      <c r="BX73" s="1228">
        <v>53.2</v>
      </c>
      <c r="BY73" s="1228"/>
      <c r="BZ73" s="1228"/>
      <c r="CA73" s="1228"/>
      <c r="CB73" s="1228"/>
      <c r="CC73" s="1228"/>
      <c r="CD73" s="1228"/>
      <c r="CE73" s="1228"/>
      <c r="CF73" s="1228">
        <v>42.7</v>
      </c>
      <c r="CG73" s="1228"/>
      <c r="CH73" s="1228"/>
      <c r="CI73" s="1228"/>
      <c r="CJ73" s="1228"/>
      <c r="CK73" s="1228"/>
      <c r="CL73" s="1228"/>
      <c r="CM73" s="1228"/>
      <c r="CN73" s="1228">
        <v>43.6</v>
      </c>
      <c r="CO73" s="1228"/>
      <c r="CP73" s="1228"/>
      <c r="CQ73" s="1228"/>
      <c r="CR73" s="1228"/>
      <c r="CS73" s="1228"/>
      <c r="CT73" s="1228"/>
      <c r="CU73" s="1228"/>
      <c r="CV73" s="1228">
        <v>51.2</v>
      </c>
      <c r="CW73" s="1228"/>
      <c r="CX73" s="1228"/>
      <c r="CY73" s="1228"/>
      <c r="CZ73" s="1228"/>
      <c r="DA73" s="1228"/>
      <c r="DB73" s="1228"/>
      <c r="DC73" s="1228"/>
    </row>
    <row r="74" spans="2:107" ht="13.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571</v>
      </c>
      <c r="BC75" s="1231"/>
      <c r="BD75" s="1231"/>
      <c r="BE75" s="1231"/>
      <c r="BF75" s="1231"/>
      <c r="BG75" s="1231"/>
      <c r="BH75" s="1231"/>
      <c r="BI75" s="1231"/>
      <c r="BJ75" s="1231"/>
      <c r="BK75" s="1231"/>
      <c r="BL75" s="1231"/>
      <c r="BM75" s="1231"/>
      <c r="BN75" s="1231"/>
      <c r="BO75" s="1231"/>
      <c r="BP75" s="1228">
        <v>8.6999999999999993</v>
      </c>
      <c r="BQ75" s="1228"/>
      <c r="BR75" s="1228"/>
      <c r="BS75" s="1228"/>
      <c r="BT75" s="1228"/>
      <c r="BU75" s="1228"/>
      <c r="BV75" s="1228"/>
      <c r="BW75" s="1228"/>
      <c r="BX75" s="1228">
        <v>8</v>
      </c>
      <c r="BY75" s="1228"/>
      <c r="BZ75" s="1228"/>
      <c r="CA75" s="1228"/>
      <c r="CB75" s="1228"/>
      <c r="CC75" s="1228"/>
      <c r="CD75" s="1228"/>
      <c r="CE75" s="1228"/>
      <c r="CF75" s="1228">
        <v>7.5</v>
      </c>
      <c r="CG75" s="1228"/>
      <c r="CH75" s="1228"/>
      <c r="CI75" s="1228"/>
      <c r="CJ75" s="1228"/>
      <c r="CK75" s="1228"/>
      <c r="CL75" s="1228"/>
      <c r="CM75" s="1228"/>
      <c r="CN75" s="1228">
        <v>7.8</v>
      </c>
      <c r="CO75" s="1228"/>
      <c r="CP75" s="1228"/>
      <c r="CQ75" s="1228"/>
      <c r="CR75" s="1228"/>
      <c r="CS75" s="1228"/>
      <c r="CT75" s="1228"/>
      <c r="CU75" s="1228"/>
      <c r="CV75" s="1228">
        <v>8.5</v>
      </c>
      <c r="CW75" s="1228"/>
      <c r="CX75" s="1228"/>
      <c r="CY75" s="1228"/>
      <c r="CZ75" s="1228"/>
      <c r="DA75" s="1228"/>
      <c r="DB75" s="1228"/>
      <c r="DC75" s="1228"/>
    </row>
    <row r="76" spans="2:107" ht="13.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c r="B77" s="247"/>
      <c r="G77" s="1234"/>
      <c r="H77" s="1234"/>
      <c r="I77" s="1234"/>
      <c r="J77" s="1234"/>
      <c r="K77" s="1232"/>
      <c r="L77" s="1232"/>
      <c r="M77" s="1232"/>
      <c r="N77" s="1232"/>
      <c r="AN77" s="1233" t="s">
        <v>568</v>
      </c>
      <c r="AO77" s="1233"/>
      <c r="AP77" s="1233"/>
      <c r="AQ77" s="1233"/>
      <c r="AR77" s="1233"/>
      <c r="AS77" s="1233"/>
      <c r="AT77" s="1233"/>
      <c r="AU77" s="1233"/>
      <c r="AV77" s="1233"/>
      <c r="AW77" s="1233"/>
      <c r="AX77" s="1233"/>
      <c r="AY77" s="1233"/>
      <c r="AZ77" s="1233"/>
      <c r="BA77" s="1233"/>
      <c r="BB77" s="1231" t="s">
        <v>566</v>
      </c>
      <c r="BC77" s="1231"/>
      <c r="BD77" s="1231"/>
      <c r="BE77" s="1231"/>
      <c r="BF77" s="1231"/>
      <c r="BG77" s="1231"/>
      <c r="BH77" s="1231"/>
      <c r="BI77" s="1231"/>
      <c r="BJ77" s="1231"/>
      <c r="BK77" s="1231"/>
      <c r="BL77" s="1231"/>
      <c r="BM77" s="1231"/>
      <c r="BN77" s="1231"/>
      <c r="BO77" s="1231"/>
      <c r="BP77" s="1228">
        <v>3.9</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571</v>
      </c>
      <c r="BC79" s="1231"/>
      <c r="BD79" s="1231"/>
      <c r="BE79" s="1231"/>
      <c r="BF79" s="1231"/>
      <c r="BG79" s="1231"/>
      <c r="BH79" s="1231"/>
      <c r="BI79" s="1231"/>
      <c r="BJ79" s="1231"/>
      <c r="BK79" s="1231"/>
      <c r="BL79" s="1231"/>
      <c r="BM79" s="1231"/>
      <c r="BN79" s="1231"/>
      <c r="BO79" s="1231"/>
      <c r="BP79" s="1228">
        <v>4.2</v>
      </c>
      <c r="BQ79" s="1228"/>
      <c r="BR79" s="1228"/>
      <c r="BS79" s="1228"/>
      <c r="BT79" s="1228"/>
      <c r="BU79" s="1228"/>
      <c r="BV79" s="1228"/>
      <c r="BW79" s="1228"/>
      <c r="BX79" s="1228">
        <v>4.5</v>
      </c>
      <c r="BY79" s="1228"/>
      <c r="BZ79" s="1228"/>
      <c r="CA79" s="1228"/>
      <c r="CB79" s="1228"/>
      <c r="CC79" s="1228"/>
      <c r="CD79" s="1228"/>
      <c r="CE79" s="1228"/>
      <c r="CF79" s="1228">
        <v>4.5999999999999996</v>
      </c>
      <c r="CG79" s="1228"/>
      <c r="CH79" s="1228"/>
      <c r="CI79" s="1228"/>
      <c r="CJ79" s="1228"/>
      <c r="CK79" s="1228"/>
      <c r="CL79" s="1228"/>
      <c r="CM79" s="1228"/>
      <c r="CN79" s="1228">
        <v>4.7</v>
      </c>
      <c r="CO79" s="1228"/>
      <c r="CP79" s="1228"/>
      <c r="CQ79" s="1228"/>
      <c r="CR79" s="1228"/>
      <c r="CS79" s="1228"/>
      <c r="CT79" s="1228"/>
      <c r="CU79" s="1228"/>
      <c r="CV79" s="1228">
        <v>4.7</v>
      </c>
      <c r="CW79" s="1228"/>
      <c r="CX79" s="1228"/>
      <c r="CY79" s="1228"/>
      <c r="CZ79" s="1228"/>
      <c r="DA79" s="1228"/>
      <c r="DB79" s="1228"/>
      <c r="DC79" s="1228"/>
    </row>
    <row r="80" spans="2:107" ht="13.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c r="B81" s="247"/>
    </row>
    <row r="82" spans="2:109" ht="16.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c r="DD84" s="243"/>
      <c r="DE84" s="243"/>
    </row>
    <row r="85" spans="2:109" ht="13.2">
      <c r="DD85" s="243"/>
      <c r="DE85" s="243"/>
    </row>
  </sheetData>
  <sheetProtection algorithmName="SHA-512" hashValue="EEqn/UYqOCGG18Mr+GgG9x1QMa2+06ZgJDBaQOR6/1iLzbDnP82ePvBGhkL63JpdXe5qRT2P0AXE638odZ0K4g==" saltValue="/wKz6dJr3IxGg5iqLsHUu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4E701-1878-40D4-B16C-D93911F64E4F}">
  <sheetPr>
    <pageSetUpPr fitToPage="1"/>
  </sheetPr>
  <dimension ref="A1:DR125"/>
  <sheetViews>
    <sheetView showGridLines="0" zoomScale="90" zoomScaleNormal="90" zoomScaleSheetLayoutView="70"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c r="S2" s="241"/>
      <c r="AH2" s="241"/>
    </row>
    <row r="3" spans="1: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row r="5" spans="1:34" ht="13.2"/>
    <row r="6" spans="1:34" ht="13.2"/>
    <row r="7" spans="1:34" ht="13.2"/>
    <row r="8" spans="1:34" ht="13.2"/>
    <row r="9" spans="1:34" ht="13.2">
      <c r="AH9" s="241"/>
    </row>
    <row r="10" spans="1:34" ht="13.2"/>
    <row r="11" spans="1:34" ht="13.2"/>
    <row r="12" spans="1:34" ht="13.2"/>
    <row r="13" spans="1:34" ht="13.2"/>
    <row r="14" spans="1:34" ht="13.2"/>
    <row r="15" spans="1:34" ht="13.2"/>
    <row r="16" spans="1: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474</v>
      </c>
    </row>
  </sheetData>
  <sheetProtection algorithmName="SHA-512" hashValue="+HJpq6SGVzJh9wsy+pQKSOxYQ95lc7an9/9uJTQqXEEkIZWaF4Q8oFSv1WJ3E6g5PI52w+KMbaFJ612CYe7kZA==" saltValue="BYW80aTJP8cNSxkqm1bMJ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3DC10-CCB4-4DE9-8273-A1C040A81ED5}">
  <sheetPr>
    <pageSetUpPr fitToPage="1"/>
  </sheetPr>
  <dimension ref="A1:DR125"/>
  <sheetViews>
    <sheetView showGridLines="0" zoomScale="90" zoomScaleNormal="90" zoomScaleSheetLayoutView="55"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c r="S2" s="241"/>
      <c r="AH2" s="241"/>
    </row>
    <row r="3" spans="2: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row r="5" spans="2:34" ht="13.2"/>
    <row r="6" spans="2:34" ht="13.2"/>
    <row r="7" spans="2:34" ht="13.2"/>
    <row r="8" spans="2:34" ht="13.2"/>
    <row r="9" spans="2:34" ht="13.2">
      <c r="AH9" s="241"/>
    </row>
    <row r="10" spans="2:34" ht="13.2"/>
    <row r="11" spans="2:34" ht="13.2"/>
    <row r="12" spans="2:34" ht="13.2"/>
    <row r="13" spans="2:34" ht="13.2"/>
    <row r="14" spans="2:34" ht="13.2"/>
    <row r="15" spans="2:34" ht="13.2"/>
    <row r="16" spans="2: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c r="AG59" s="241"/>
      <c r="AH59" s="241"/>
    </row>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474</v>
      </c>
    </row>
  </sheetData>
  <sheetProtection algorithmName="SHA-512" hashValue="a3oVp3cfhDJMSO1WwP00T6hEOYzpd3CE1oC72p8/v09AHDhkMuZuL1yXokohUOZv6fjrbcJkZKxMLzOYgsWnIA==" saltValue="L87HFbGTGH1as+hdtCHbd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cols>
    <col min="1" max="1" width="45.88671875" style="130" customWidth="1"/>
    <col min="2" max="8" width="13.33203125" style="130" customWidth="1"/>
    <col min="9" max="16384" width="11.109375" style="130"/>
  </cols>
  <sheetData>
    <row r="1" spans="1:8">
      <c r="A1" s="124"/>
      <c r="B1" s="125"/>
      <c r="C1" s="126"/>
      <c r="D1" s="127"/>
      <c r="E1" s="128"/>
      <c r="F1" s="128"/>
      <c r="G1" s="128"/>
      <c r="H1" s="129"/>
    </row>
    <row r="2" spans="1:8">
      <c r="A2" s="131"/>
      <c r="B2" s="132"/>
      <c r="C2" s="133"/>
      <c r="D2" s="134" t="s">
        <v>50</v>
      </c>
      <c r="E2" s="135"/>
      <c r="F2" s="136" t="s">
        <v>523</v>
      </c>
      <c r="G2" s="137"/>
      <c r="H2" s="138"/>
    </row>
    <row r="3" spans="1:8">
      <c r="A3" s="134" t="s">
        <v>516</v>
      </c>
      <c r="B3" s="139"/>
      <c r="C3" s="140"/>
      <c r="D3" s="141">
        <v>30984</v>
      </c>
      <c r="E3" s="142"/>
      <c r="F3" s="143">
        <v>44161</v>
      </c>
      <c r="G3" s="144"/>
      <c r="H3" s="145"/>
    </row>
    <row r="4" spans="1:8">
      <c r="A4" s="146"/>
      <c r="B4" s="147"/>
      <c r="C4" s="148"/>
      <c r="D4" s="149">
        <v>21486</v>
      </c>
      <c r="E4" s="150"/>
      <c r="F4" s="151">
        <v>23644</v>
      </c>
      <c r="G4" s="152"/>
      <c r="H4" s="153"/>
    </row>
    <row r="5" spans="1:8">
      <c r="A5" s="134" t="s">
        <v>518</v>
      </c>
      <c r="B5" s="139"/>
      <c r="C5" s="140"/>
      <c r="D5" s="141">
        <v>29563</v>
      </c>
      <c r="E5" s="142"/>
      <c r="F5" s="143">
        <v>43955</v>
      </c>
      <c r="G5" s="144"/>
      <c r="H5" s="145"/>
    </row>
    <row r="6" spans="1:8">
      <c r="A6" s="146"/>
      <c r="B6" s="147"/>
      <c r="C6" s="148"/>
      <c r="D6" s="149">
        <v>20899</v>
      </c>
      <c r="E6" s="150"/>
      <c r="F6" s="151">
        <v>21318</v>
      </c>
      <c r="G6" s="152"/>
      <c r="H6" s="153"/>
    </row>
    <row r="7" spans="1:8">
      <c r="A7" s="134" t="s">
        <v>519</v>
      </c>
      <c r="B7" s="139"/>
      <c r="C7" s="140"/>
      <c r="D7" s="141">
        <v>43262</v>
      </c>
      <c r="E7" s="142"/>
      <c r="F7" s="143">
        <v>41921</v>
      </c>
      <c r="G7" s="144"/>
      <c r="H7" s="145"/>
    </row>
    <row r="8" spans="1:8">
      <c r="A8" s="146"/>
      <c r="B8" s="147"/>
      <c r="C8" s="148"/>
      <c r="D8" s="149">
        <v>29214</v>
      </c>
      <c r="E8" s="150"/>
      <c r="F8" s="151">
        <v>21655</v>
      </c>
      <c r="G8" s="152"/>
      <c r="H8" s="153"/>
    </row>
    <row r="9" spans="1:8">
      <c r="A9" s="134" t="s">
        <v>520</v>
      </c>
      <c r="B9" s="139"/>
      <c r="C9" s="140"/>
      <c r="D9" s="141">
        <v>33956</v>
      </c>
      <c r="E9" s="142"/>
      <c r="F9" s="143">
        <v>44585</v>
      </c>
      <c r="G9" s="144"/>
      <c r="H9" s="145"/>
    </row>
    <row r="10" spans="1:8">
      <c r="A10" s="146"/>
      <c r="B10" s="147"/>
      <c r="C10" s="148"/>
      <c r="D10" s="149">
        <v>23892</v>
      </c>
      <c r="E10" s="150"/>
      <c r="F10" s="151">
        <v>23077</v>
      </c>
      <c r="G10" s="152"/>
      <c r="H10" s="153"/>
    </row>
    <row r="11" spans="1:8">
      <c r="A11" s="134" t="s">
        <v>521</v>
      </c>
      <c r="B11" s="139"/>
      <c r="C11" s="140"/>
      <c r="D11" s="141">
        <v>44412</v>
      </c>
      <c r="E11" s="142"/>
      <c r="F11" s="143">
        <v>49779</v>
      </c>
      <c r="G11" s="144"/>
      <c r="H11" s="145"/>
    </row>
    <row r="12" spans="1:8">
      <c r="A12" s="146"/>
      <c r="B12" s="147"/>
      <c r="C12" s="154"/>
      <c r="D12" s="149">
        <v>37033</v>
      </c>
      <c r="E12" s="150"/>
      <c r="F12" s="151">
        <v>28921</v>
      </c>
      <c r="G12" s="152"/>
      <c r="H12" s="153"/>
    </row>
    <row r="13" spans="1:8">
      <c r="A13" s="134"/>
      <c r="B13" s="139"/>
      <c r="C13" s="140"/>
      <c r="D13" s="141">
        <v>36435</v>
      </c>
      <c r="E13" s="142"/>
      <c r="F13" s="143">
        <v>44880</v>
      </c>
      <c r="G13" s="155"/>
      <c r="H13" s="145"/>
    </row>
    <row r="14" spans="1:8">
      <c r="A14" s="146"/>
      <c r="B14" s="147"/>
      <c r="C14" s="148"/>
      <c r="D14" s="149">
        <v>26505</v>
      </c>
      <c r="E14" s="150"/>
      <c r="F14" s="151">
        <v>23723</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12.25</v>
      </c>
      <c r="C19" s="156">
        <f>ROUND(VALUE(SUBSTITUTE(実質収支比率等に係る経年分析!G$48,"▲","-")),2)</f>
        <v>16.72</v>
      </c>
      <c r="D19" s="156">
        <f>ROUND(VALUE(SUBSTITUTE(実質収支比率等に係る経年分析!H$48,"▲","-")),2)</f>
        <v>14.39</v>
      </c>
      <c r="E19" s="156">
        <f>ROUND(VALUE(SUBSTITUTE(実質収支比率等に係る経年分析!I$48,"▲","-")),2)</f>
        <v>15.06</v>
      </c>
      <c r="F19" s="156">
        <f>ROUND(VALUE(SUBSTITUTE(実質収支比率等に係る経年分析!J$48,"▲","-")),2)</f>
        <v>17.45</v>
      </c>
    </row>
    <row r="20" spans="1:11">
      <c r="A20" s="156" t="s">
        <v>53</v>
      </c>
      <c r="B20" s="156">
        <f>ROUND(VALUE(SUBSTITUTE(実質収支比率等に係る経年分析!F$47,"▲","-")),2)</f>
        <v>8.25</v>
      </c>
      <c r="C20" s="156">
        <f>ROUND(VALUE(SUBSTITUTE(実質収支比率等に係る経年分析!G$47,"▲","-")),2)</f>
        <v>13.19</v>
      </c>
      <c r="D20" s="156">
        <f>ROUND(VALUE(SUBSTITUTE(実質収支比率等に係る経年分析!H$47,"▲","-")),2)</f>
        <v>17.66</v>
      </c>
      <c r="E20" s="156">
        <f>ROUND(VALUE(SUBSTITUTE(実質収支比率等に係る経年分析!I$47,"▲","-")),2)</f>
        <v>15.71</v>
      </c>
      <c r="F20" s="156">
        <f>ROUND(VALUE(SUBSTITUTE(実質収支比率等に係る経年分析!J$47,"▲","-")),2)</f>
        <v>13.18</v>
      </c>
    </row>
    <row r="21" spans="1:11">
      <c r="A21" s="156" t="s">
        <v>54</v>
      </c>
      <c r="B21" s="156">
        <f>IF(ISNUMBER(VALUE(SUBSTITUTE(実質収支比率等に係る経年分析!F$49,"▲","-"))),ROUND(VALUE(SUBSTITUTE(実質収支比率等に係る経年分析!F$49,"▲","-")),2),NA())</f>
        <v>5.5</v>
      </c>
      <c r="C21" s="156">
        <f>IF(ISNUMBER(VALUE(SUBSTITUTE(実質収支比率等に係る経年分析!G$49,"▲","-"))),ROUND(VALUE(SUBSTITUTE(実質収支比率等に係る経年分析!G$49,"▲","-")),2),NA())</f>
        <v>10.61</v>
      </c>
      <c r="D21" s="156">
        <f>IF(ISNUMBER(VALUE(SUBSTITUTE(実質収支比率等に係る経年分析!H$49,"▲","-"))),ROUND(VALUE(SUBSTITUTE(実質収支比率等に係る経年分析!H$49,"▲","-")),2),NA())</f>
        <v>1.64</v>
      </c>
      <c r="E21" s="156">
        <f>IF(ISNUMBER(VALUE(SUBSTITUTE(実質収支比率等に係る経年分析!I$49,"▲","-"))),ROUND(VALUE(SUBSTITUTE(実質収支比率等に係る経年分析!I$49,"▲","-")),2),NA())</f>
        <v>-0.94</v>
      </c>
      <c r="F21" s="156">
        <f>IF(ISNUMBER(VALUE(SUBSTITUTE(実質収支比率等に係る経年分析!J$49,"▲","-"))),ROUND(VALUE(SUBSTITUTE(実質収支比率等に係る経年分析!J$49,"▲","-")),2),NA())</f>
        <v>0.41</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0.43</v>
      </c>
    </row>
    <row r="32" spans="1:11">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0.54</v>
      </c>
    </row>
    <row r="33" spans="1:16">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2.58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2.2599999999999998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2.46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2.67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1.67</v>
      </c>
    </row>
    <row r="34" spans="1:16">
      <c r="A34" s="157" t="str">
        <f>IF(連結実質赤字比率に係る赤字・黒字の構成分析!C$36="",NA(),連結実質赤字比率に係る赤字・黒字の構成分析!C$36)</f>
        <v>公共下水道事業特別会計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2.04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2.5499999999999998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4.1900000000000004</v>
      </c>
    </row>
    <row r="35" spans="1:16">
      <c r="A35" s="157" t="str">
        <f>IF(連結実質赤字比率に係る赤字・黒字の構成分析!C$35="",NA(),連結実質赤字比率に係る赤字・黒字の構成分析!C$35)</f>
        <v>上水道事業特別会計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7.98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6.87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5.37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5.62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5.91</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12.24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16.72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17.45</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3692</v>
      </c>
      <c r="E42" s="158"/>
      <c r="F42" s="158"/>
      <c r="G42" s="158">
        <f>'実質公債費比率（分子）の構造'!L$52</f>
        <v>3563</v>
      </c>
      <c r="H42" s="158"/>
      <c r="I42" s="158"/>
      <c r="J42" s="158">
        <f>'実質公債費比率（分子）の構造'!M$52</f>
        <v>3487</v>
      </c>
      <c r="K42" s="158"/>
      <c r="L42" s="158"/>
      <c r="M42" s="158">
        <f>'実質公債費比率（分子）の構造'!N$52</f>
        <v>3329</v>
      </c>
      <c r="N42" s="158"/>
      <c r="O42" s="158"/>
      <c r="P42" s="158">
        <f>'実質公債費比率（分子）の構造'!O$52</f>
        <v>3265</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f>'実質公債費比率（分子）の構造'!K$50</f>
        <v>25</v>
      </c>
      <c r="C44" s="158"/>
      <c r="D44" s="158"/>
      <c r="E44" s="158">
        <f>'実質公債費比率（分子）の構造'!L$50</f>
        <v>25</v>
      </c>
      <c r="F44" s="158"/>
      <c r="G44" s="158"/>
      <c r="H44" s="158">
        <f>'実質公債費比率（分子）の構造'!M$50</f>
        <v>26</v>
      </c>
      <c r="I44" s="158"/>
      <c r="J44" s="158"/>
      <c r="K44" s="158">
        <f>'実質公債費比率（分子）の構造'!N$50</f>
        <v>25</v>
      </c>
      <c r="L44" s="158"/>
      <c r="M44" s="158"/>
      <c r="N44" s="158">
        <f>'実質公債費比率（分子）の構造'!O$50</f>
        <v>25</v>
      </c>
      <c r="O44" s="158"/>
      <c r="P44" s="158"/>
    </row>
    <row r="45" spans="1:16">
      <c r="A45" s="158" t="s">
        <v>63</v>
      </c>
      <c r="B45" s="158">
        <f>'実質公債費比率（分子）の構造'!K$49</f>
        <v>130</v>
      </c>
      <c r="C45" s="158"/>
      <c r="D45" s="158"/>
      <c r="E45" s="158">
        <f>'実質公債費比率（分子）の構造'!L$49</f>
        <v>136</v>
      </c>
      <c r="F45" s="158"/>
      <c r="G45" s="158"/>
      <c r="H45" s="158">
        <f>'実質公債費比率（分子）の構造'!M$49</f>
        <v>139</v>
      </c>
      <c r="I45" s="158"/>
      <c r="J45" s="158"/>
      <c r="K45" s="158">
        <f>'実質公債費比率（分子）の構造'!N$49</f>
        <v>176</v>
      </c>
      <c r="L45" s="158"/>
      <c r="M45" s="158"/>
      <c r="N45" s="158">
        <f>'実質公債費比率（分子）の構造'!O$49</f>
        <v>162</v>
      </c>
      <c r="O45" s="158"/>
      <c r="P45" s="158"/>
    </row>
    <row r="46" spans="1:16">
      <c r="A46" s="158" t="s">
        <v>64</v>
      </c>
      <c r="B46" s="158">
        <f>'実質公債費比率（分子）の構造'!K$48</f>
        <v>996</v>
      </c>
      <c r="C46" s="158"/>
      <c r="D46" s="158"/>
      <c r="E46" s="158">
        <f>'実質公債費比率（分子）の構造'!L$48</f>
        <v>840</v>
      </c>
      <c r="F46" s="158"/>
      <c r="G46" s="158"/>
      <c r="H46" s="158">
        <f>'実質公債費比率（分子）の構造'!M$48</f>
        <v>825</v>
      </c>
      <c r="I46" s="158"/>
      <c r="J46" s="158"/>
      <c r="K46" s="158">
        <f>'実質公債費比率（分子）の構造'!N$48</f>
        <v>775</v>
      </c>
      <c r="L46" s="158"/>
      <c r="M46" s="158"/>
      <c r="N46" s="158">
        <f>'実質公債費比率（分子）の構造'!O$48</f>
        <v>760</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4460</v>
      </c>
      <c r="C49" s="158"/>
      <c r="D49" s="158"/>
      <c r="E49" s="158">
        <f>'実質公債費比率（分子）の構造'!L$45</f>
        <v>4345</v>
      </c>
      <c r="F49" s="158"/>
      <c r="G49" s="158"/>
      <c r="H49" s="158">
        <f>'実質公債費比率（分子）の構造'!M$45</f>
        <v>4596</v>
      </c>
      <c r="I49" s="158"/>
      <c r="J49" s="158"/>
      <c r="K49" s="158">
        <f>'実質公債費比率（分子）の構造'!N$45</f>
        <v>4613</v>
      </c>
      <c r="L49" s="158"/>
      <c r="M49" s="158"/>
      <c r="N49" s="158">
        <f>'実質公債費比率（分子）の構造'!O$45</f>
        <v>4764</v>
      </c>
      <c r="O49" s="158"/>
      <c r="P49" s="158"/>
    </row>
    <row r="50" spans="1:16">
      <c r="A50" s="158" t="s">
        <v>67</v>
      </c>
      <c r="B50" s="158" t="e">
        <f>NA()</f>
        <v>#N/A</v>
      </c>
      <c r="C50" s="158">
        <f>IF(ISNUMBER('実質公債費比率（分子）の構造'!K$53),'実質公債費比率（分子）の構造'!K$53,NA())</f>
        <v>1919</v>
      </c>
      <c r="D50" s="158" t="e">
        <f>NA()</f>
        <v>#N/A</v>
      </c>
      <c r="E50" s="158" t="e">
        <f>NA()</f>
        <v>#N/A</v>
      </c>
      <c r="F50" s="158">
        <f>IF(ISNUMBER('実質公債費比率（分子）の構造'!L$53),'実質公債費比率（分子）の構造'!L$53,NA())</f>
        <v>1783</v>
      </c>
      <c r="G50" s="158" t="e">
        <f>NA()</f>
        <v>#N/A</v>
      </c>
      <c r="H50" s="158" t="e">
        <f>NA()</f>
        <v>#N/A</v>
      </c>
      <c r="I50" s="158">
        <f>IF(ISNUMBER('実質公債費比率（分子）の構造'!M$53),'実質公債費比率（分子）の構造'!M$53,NA())</f>
        <v>2099</v>
      </c>
      <c r="J50" s="158" t="e">
        <f>NA()</f>
        <v>#N/A</v>
      </c>
      <c r="K50" s="158" t="e">
        <f>NA()</f>
        <v>#N/A</v>
      </c>
      <c r="L50" s="158">
        <f>IF(ISNUMBER('実質公債費比率（分子）の構造'!N$53),'実質公債費比率（分子）の構造'!N$53,NA())</f>
        <v>2260</v>
      </c>
      <c r="M50" s="158" t="e">
        <f>NA()</f>
        <v>#N/A</v>
      </c>
      <c r="N50" s="158" t="e">
        <f>NA()</f>
        <v>#N/A</v>
      </c>
      <c r="O50" s="158">
        <f>IF(ISNUMBER('実質公債費比率（分子）の構造'!O$53),'実質公債費比率（分子）の構造'!O$53,NA())</f>
        <v>2446</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32354</v>
      </c>
      <c r="E56" s="157"/>
      <c r="F56" s="157"/>
      <c r="G56" s="157">
        <f>'将来負担比率（分子）の構造'!J$52</f>
        <v>32313</v>
      </c>
      <c r="H56" s="157"/>
      <c r="I56" s="157"/>
      <c r="J56" s="157">
        <f>'将来負担比率（分子）の構造'!K$52</f>
        <v>31786</v>
      </c>
      <c r="K56" s="157"/>
      <c r="L56" s="157"/>
      <c r="M56" s="157">
        <f>'将来負担比率（分子）の構造'!L$52</f>
        <v>30613</v>
      </c>
      <c r="N56" s="157"/>
      <c r="O56" s="157"/>
      <c r="P56" s="157">
        <f>'将来負担比率（分子）の構造'!M$52</f>
        <v>29313</v>
      </c>
    </row>
    <row r="57" spans="1:16">
      <c r="A57" s="157" t="s">
        <v>42</v>
      </c>
      <c r="B57" s="157"/>
      <c r="C57" s="157"/>
      <c r="D57" s="157">
        <f>'将来負担比率（分子）の構造'!I$51</f>
        <v>10066</v>
      </c>
      <c r="E57" s="157"/>
      <c r="F57" s="157"/>
      <c r="G57" s="157">
        <f>'将来負担比率（分子）の構造'!J$51</f>
        <v>10239</v>
      </c>
      <c r="H57" s="157"/>
      <c r="I57" s="157"/>
      <c r="J57" s="157">
        <f>'将来負担比率（分子）の構造'!K$51</f>
        <v>10243</v>
      </c>
      <c r="K57" s="157"/>
      <c r="L57" s="157"/>
      <c r="M57" s="157">
        <f>'将来負担比率（分子）の構造'!L$51</f>
        <v>10269</v>
      </c>
      <c r="N57" s="157"/>
      <c r="O57" s="157"/>
      <c r="P57" s="157">
        <f>'将来負担比率（分子）の構造'!M$51</f>
        <v>11192</v>
      </c>
    </row>
    <row r="58" spans="1:16">
      <c r="A58" s="157" t="s">
        <v>41</v>
      </c>
      <c r="B58" s="157"/>
      <c r="C58" s="157"/>
      <c r="D58" s="157">
        <f>'将来負担比率（分子）の構造'!I$50</f>
        <v>3823</v>
      </c>
      <c r="E58" s="157"/>
      <c r="F58" s="157"/>
      <c r="G58" s="157">
        <f>'将来負担比率（分子）の構造'!J$50</f>
        <v>6291</v>
      </c>
      <c r="H58" s="157"/>
      <c r="I58" s="157"/>
      <c r="J58" s="157">
        <f>'将来負担比率（分子）の構造'!K$50</f>
        <v>8158</v>
      </c>
      <c r="K58" s="157"/>
      <c r="L58" s="157"/>
      <c r="M58" s="157">
        <f>'将来負担比率（分子）の構造'!L$50</f>
        <v>7378</v>
      </c>
      <c r="N58" s="157"/>
      <c r="O58" s="157"/>
      <c r="P58" s="157">
        <f>'将来負担比率（分子）の構造'!M$50</f>
        <v>6394</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f>'将来負担比率（分子）の構造'!I$46</f>
        <v>22</v>
      </c>
      <c r="C61" s="157"/>
      <c r="D61" s="157"/>
      <c r="E61" s="157">
        <f>'将来負担比率（分子）の構造'!J$46</f>
        <v>13</v>
      </c>
      <c r="F61" s="157"/>
      <c r="G61" s="157"/>
      <c r="H61" s="157">
        <f>'将来負担比率（分子）の構造'!K$46</f>
        <v>13</v>
      </c>
      <c r="I61" s="157"/>
      <c r="J61" s="157"/>
      <c r="K61" s="157">
        <f>'将来負担比率（分子）の構造'!L$46</f>
        <v>12</v>
      </c>
      <c r="L61" s="157"/>
      <c r="M61" s="157"/>
      <c r="N61" s="157">
        <f>'将来負担比率（分子）の構造'!M$46</f>
        <v>7</v>
      </c>
      <c r="O61" s="157"/>
      <c r="P61" s="157"/>
    </row>
    <row r="62" spans="1:16">
      <c r="A62" s="157" t="s">
        <v>35</v>
      </c>
      <c r="B62" s="157">
        <f>'将来負担比率（分子）の構造'!I$45</f>
        <v>2136</v>
      </c>
      <c r="C62" s="157"/>
      <c r="D62" s="157"/>
      <c r="E62" s="157">
        <f>'将来負担比率（分子）の構造'!J$45</f>
        <v>1995</v>
      </c>
      <c r="F62" s="157"/>
      <c r="G62" s="157"/>
      <c r="H62" s="157">
        <f>'将来負担比率（分子）の構造'!K$45</f>
        <v>1978</v>
      </c>
      <c r="I62" s="157"/>
      <c r="J62" s="157"/>
      <c r="K62" s="157">
        <f>'将来負担比率（分子）の構造'!L$45</f>
        <v>2109</v>
      </c>
      <c r="L62" s="157"/>
      <c r="M62" s="157"/>
      <c r="N62" s="157">
        <f>'将来負担比率（分子）の構造'!M$45</f>
        <v>1668</v>
      </c>
      <c r="O62" s="157"/>
      <c r="P62" s="157"/>
    </row>
    <row r="63" spans="1:16">
      <c r="A63" s="157" t="s">
        <v>34</v>
      </c>
      <c r="B63" s="157">
        <f>'将来負担比率（分子）の構造'!I$44</f>
        <v>1183</v>
      </c>
      <c r="C63" s="157"/>
      <c r="D63" s="157"/>
      <c r="E63" s="157">
        <f>'将来負担比率（分子）の構造'!J$44</f>
        <v>1167</v>
      </c>
      <c r="F63" s="157"/>
      <c r="G63" s="157"/>
      <c r="H63" s="157">
        <f>'将来負担比率（分子）の構造'!K$44</f>
        <v>1090</v>
      </c>
      <c r="I63" s="157"/>
      <c r="J63" s="157"/>
      <c r="K63" s="157">
        <f>'将来負担比率（分子）の構造'!L$44</f>
        <v>1036</v>
      </c>
      <c r="L63" s="157"/>
      <c r="M63" s="157"/>
      <c r="N63" s="157">
        <f>'将来負担比率（分子）の構造'!M$44</f>
        <v>882</v>
      </c>
      <c r="O63" s="157"/>
      <c r="P63" s="157"/>
    </row>
    <row r="64" spans="1:16">
      <c r="A64" s="157" t="s">
        <v>33</v>
      </c>
      <c r="B64" s="157">
        <f>'将来負担比率（分子）の構造'!I$43</f>
        <v>17385</v>
      </c>
      <c r="C64" s="157"/>
      <c r="D64" s="157"/>
      <c r="E64" s="157">
        <f>'将来負担比率（分子）の構造'!J$43</f>
        <v>15783</v>
      </c>
      <c r="F64" s="157"/>
      <c r="G64" s="157"/>
      <c r="H64" s="157">
        <f>'将来負担比率（分子）の構造'!K$43</f>
        <v>13911</v>
      </c>
      <c r="I64" s="157"/>
      <c r="J64" s="157"/>
      <c r="K64" s="157">
        <f>'将来負担比率（分子）の構造'!L$43</f>
        <v>13146</v>
      </c>
      <c r="L64" s="157"/>
      <c r="M64" s="157"/>
      <c r="N64" s="157">
        <f>'将来負担比率（分子）の構造'!M$43</f>
        <v>13917</v>
      </c>
      <c r="O64" s="157"/>
      <c r="P64" s="157"/>
    </row>
    <row r="65" spans="1:16">
      <c r="A65" s="157" t="s">
        <v>32</v>
      </c>
      <c r="B65" s="157">
        <f>'将来負担比率（分子）の構造'!I$42</f>
        <v>2435</v>
      </c>
      <c r="C65" s="157"/>
      <c r="D65" s="157"/>
      <c r="E65" s="157">
        <f>'将来負担比率（分子）の構造'!J$42</f>
        <v>2401</v>
      </c>
      <c r="F65" s="157"/>
      <c r="G65" s="157"/>
      <c r="H65" s="157">
        <f>'将来負担比率（分子）の構造'!K$42</f>
        <v>2379</v>
      </c>
      <c r="I65" s="157"/>
      <c r="J65" s="157"/>
      <c r="K65" s="157">
        <f>'将来負担比率（分子）の構造'!L$42</f>
        <v>2344</v>
      </c>
      <c r="L65" s="157"/>
      <c r="M65" s="157"/>
      <c r="N65" s="157">
        <f>'将来負担比率（分子）の構造'!M$42</f>
        <v>2309</v>
      </c>
      <c r="O65" s="157"/>
      <c r="P65" s="157"/>
    </row>
    <row r="66" spans="1:16">
      <c r="A66" s="157" t="s">
        <v>31</v>
      </c>
      <c r="B66" s="157">
        <f>'将来負担比率（分子）の構造'!I$41</f>
        <v>40788</v>
      </c>
      <c r="C66" s="157"/>
      <c r="D66" s="157"/>
      <c r="E66" s="157">
        <f>'将来負担比率（分子）の構造'!J$41</f>
        <v>41515</v>
      </c>
      <c r="F66" s="157"/>
      <c r="G66" s="157"/>
      <c r="H66" s="157">
        <f>'将来負担比率（分子）の構造'!K$41</f>
        <v>41900</v>
      </c>
      <c r="I66" s="157"/>
      <c r="J66" s="157"/>
      <c r="K66" s="157">
        <f>'将来負担比率（分子）の構造'!L$41</f>
        <v>41131</v>
      </c>
      <c r="L66" s="157"/>
      <c r="M66" s="157"/>
      <c r="N66" s="157">
        <f>'将来負担比率（分子）の構造'!M$41</f>
        <v>41995</v>
      </c>
      <c r="O66" s="157"/>
      <c r="P66" s="157"/>
    </row>
    <row r="67" spans="1:16">
      <c r="A67" s="157" t="s">
        <v>71</v>
      </c>
      <c r="B67" s="157" t="e">
        <f>NA()</f>
        <v>#N/A</v>
      </c>
      <c r="C67" s="157">
        <f>IF(ISNUMBER('将来負担比率（分子）の構造'!I$53), IF('将来負担比率（分子）の構造'!I$53 &lt; 0, 0, '将来負担比率（分子）の構造'!I$53), NA())</f>
        <v>17705</v>
      </c>
      <c r="D67" s="157" t="e">
        <f>NA()</f>
        <v>#N/A</v>
      </c>
      <c r="E67" s="157" t="e">
        <f>NA()</f>
        <v>#N/A</v>
      </c>
      <c r="F67" s="157">
        <f>IF(ISNUMBER('将来負担比率（分子）の構造'!J$53), IF('将来負担比率（分子）の構造'!J$53 &lt; 0, 0, '将来負担比率（分子）の構造'!J$53), NA())</f>
        <v>14031</v>
      </c>
      <c r="G67" s="157" t="e">
        <f>NA()</f>
        <v>#N/A</v>
      </c>
      <c r="H67" s="157" t="e">
        <f>NA()</f>
        <v>#N/A</v>
      </c>
      <c r="I67" s="157">
        <f>IF(ISNUMBER('将来負担比率（分子）の構造'!K$53), IF('将来負担比率（分子）の構造'!K$53 &lt; 0, 0, '将来負担比率（分子）の構造'!K$53), NA())</f>
        <v>11083</v>
      </c>
      <c r="J67" s="157" t="e">
        <f>NA()</f>
        <v>#N/A</v>
      </c>
      <c r="K67" s="157" t="e">
        <f>NA()</f>
        <v>#N/A</v>
      </c>
      <c r="L67" s="157">
        <f>IF(ISNUMBER('将来負担比率（分子）の構造'!L$53), IF('将来負担比率（分子）の構造'!L$53 &lt; 0, 0, '将来負担比率（分子）の構造'!L$53), NA())</f>
        <v>11518</v>
      </c>
      <c r="M67" s="157" t="e">
        <f>NA()</f>
        <v>#N/A</v>
      </c>
      <c r="N67" s="157" t="e">
        <f>NA()</f>
        <v>#N/A</v>
      </c>
      <c r="O67" s="157">
        <f>IF(ISNUMBER('将来負担比率（分子）の構造'!M$53), IF('将来負担比率（分子）の構造'!M$53 &lt; 0, 0, '将来負担比率（分子）の構造'!M$53), NA())</f>
        <v>13881</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5056</v>
      </c>
      <c r="C72" s="161">
        <f>基金残高に係る経年分析!G55</f>
        <v>4545</v>
      </c>
      <c r="D72" s="161">
        <f>基金残高に係る経年分析!H55</f>
        <v>3881</v>
      </c>
    </row>
    <row r="73" spans="1:16">
      <c r="A73" s="160" t="s">
        <v>74</v>
      </c>
      <c r="B73" s="161">
        <f>基金残高に係る経年分析!F56</f>
        <v>1664</v>
      </c>
      <c r="C73" s="161">
        <f>基金残高に係る経年分析!G56</f>
        <v>1624</v>
      </c>
      <c r="D73" s="161">
        <f>基金残高に係る経年分析!H56</f>
        <v>1155</v>
      </c>
    </row>
    <row r="74" spans="1:16">
      <c r="A74" s="160" t="s">
        <v>75</v>
      </c>
      <c r="B74" s="161">
        <f>基金残高に係る経年分析!F57</f>
        <v>544</v>
      </c>
      <c r="C74" s="161">
        <f>基金残高に係る経年分析!G57</f>
        <v>526</v>
      </c>
      <c r="D74" s="161">
        <f>基金残高に係る経年分析!H57</f>
        <v>488</v>
      </c>
    </row>
  </sheetData>
  <sheetProtection algorithmName="SHA-512" hashValue="ds8G/45nI7gRD88RDQJauABihlixYRl1yiU9vpyHD0teyLiMIunxmzyVe7cZKNWGax+VlJZuWUypVYFGCHdKJQ==" saltValue="/7/aOsFtGcb3m0Fkrpgyb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井上　藍</cp:lastModifiedBy>
  <cp:lastPrinted>2026-09-14T00:17:53Z</cp:lastPrinted>
  <dcterms:created xsi:type="dcterms:W3CDTF">2026-02-23T05:30:02Z</dcterms:created>
  <dcterms:modified xsi:type="dcterms:W3CDTF">2026-09-14T00:17:59Z</dcterms:modified>
  <cp:category/>
</cp:coreProperties>
</file>