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財政課\07-4 財務諸表（統一基準）\県通知・照会など\R8年度\R8.08.21 【埼玉県市町村課】（918〆）令和６年度財政状況資料集の作成について（2回目・地方公会計関係）\04　回答様式\"/>
    </mc:Choice>
  </mc:AlternateContent>
  <xr:revisionPtr revIDLastSave="0" documentId="13_ncr:1_{4B1B2A53-6705-4BFD-A196-030C36AA4B06}"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CO34" i="10"/>
  <c r="BW34" i="10"/>
  <c r="BW35" i="10" s="1"/>
  <c r="BW36" i="10" s="1"/>
  <c r="BW37" i="10" s="1"/>
  <c r="BW38" i="10" s="1"/>
  <c r="BW39" i="10" s="1"/>
  <c r="BW40" i="10" s="1"/>
  <c r="BE34" i="10"/>
  <c r="C34" i="10"/>
  <c r="C35" i="10" s="1"/>
  <c r="C36" i="10" s="1"/>
  <c r="U34" i="10" l="1"/>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<sst xmlns="http://schemas.openxmlformats.org/spreadsheetml/2006/main" count="1134" uniqueCount="575">
  <si>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</si>
  <si>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</si>
  <si>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</si>
  <si>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</si>
  <si>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</si>
  <si>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</si>
  <si>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</si>
  <si>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</si>
  <si>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</si>
  <si>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</si>
  <si>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</si>
  <si>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</si>
  <si>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</si>
  <si>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</si>
  <si>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</si>
  <si>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</si>
  <si>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</si>
  <si>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</si>
  <si>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</si>
  <si>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</si>
  <si>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</si>
  <si>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</si>
  <si>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</si>
  <si>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</si>
  <si>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</si>
  <si>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</si>
  <si>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</si>
  <si>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</si>
  <si>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</si>
  <si>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</si>
  <si>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</si>
  <si>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</si>
  <si>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</si>
  <si>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</si>
  <si>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</si>
  <si>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</si>
  <si>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</si>
  <si>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</si>
  <si>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</si>
  <si>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</si>
  <si>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</si>
  <si>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</si>
  <si>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</si>
  <si>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</si>
  <si>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</si>
  <si>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</si>
  <si>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</si>
  <si>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</si>
  <si>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</si>
  <si>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</si>
  <si>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</si>
  <si>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</si>
  <si>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</si>
  <si>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</si>
  <si>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</si>
  <si>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</si>
  <si>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</si>
  <si>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</si>
  <si>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</si>
  <si>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</si>
  <si>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</si>
  <si>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</si>
  <si>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</si>
  <si>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</si>
  <si>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</si>
  <si>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</si>
  <si>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</si>
  <si>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</si>
  <si>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</si>
  <si>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</si>
  <si>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</si>
  <si>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</si>
  <si>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</si>
  <si>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</si>
  <si>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</si>
  <si>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</si>
  <si>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</si>
  <si>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</si>
  <si>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</si>
  <si>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</si>
  <si>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</si>
  <si>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</si>
  <si>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</si>
  <si>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</si>
  <si>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</si>
  <si>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</si>
  <si>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</si>
  <si>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</si>
  <si>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</si>
  <si>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</si>
  <si>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</si>
  <si>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</si>
  <si>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</si>
  <si>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</si>
  <si>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富士見市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</si>
  <si>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</si>
  <si>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</si>
  <si>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</si>
  <si>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</si>
  <si>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</si>
  <si>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</si>
  <si>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</si>
  <si>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</si>
  <si>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</si>
  <si>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</si>
  <si>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</si>
  <si>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</si>
  <si>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</si>
  <si>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</si>
  <si>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</si>
  <si>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</si>
  <si>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</si>
  <si>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</si>
  <si>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</si>
  <si>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</si>
  <si>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</si>
  <si>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</si>
  <si>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</si>
  <si>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</si>
  <si>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</si>
  <si>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</si>
  <si>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</si>
  <si>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</si>
  <si>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</si>
  <si>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</si>
  <si>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</si>
  <si>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</si>
  <si>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</si>
  <si>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</si>
  <si>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</si>
  <si>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</si>
  <si>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</si>
  <si>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</si>
  <si>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</si>
  <si>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</si>
  <si>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</si>
  <si>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</si>
  <si>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</si>
  <si>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</si>
  <si>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</si>
  <si>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</si>
  <si>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</si>
  <si>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</si>
  <si>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</si>
  <si>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</si>
  <si>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</si>
  <si>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</si>
  <si>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</si>
  <si>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</si>
  <si>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</si>
  <si>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</si>
  <si>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</si>
  <si>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</si>
  <si>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</si>
  <si>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</si>
  <si>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</si>
  <si>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</si>
  <si>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</si>
  <si>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</si>
  <si>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</si>
  <si>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</si>
  <si>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</si>
  <si>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</si>
  <si>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</si>
  <si>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</si>
  <si>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</si>
  <si>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</si>
  <si>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</si>
  <si>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</si>
  <si>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</si>
  <si>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</si>
  <si>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</si>
  <si>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</si>
  <si>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</si>
  <si>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</si>
  <si>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</si>
  <si>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</si>
  <si>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</si>
  <si>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</si>
  <si>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</si>
  <si>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</si>
  <si>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</si>
  <si>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</si>
  <si>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</si>
  <si>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</si>
  <si>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</si>
  <si>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</si>
  <si>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</si>
  <si>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</si>
  <si>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</si>
  <si>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</si>
  <si>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</si>
  <si>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</si>
  <si>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</si>
  <si>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</si>
  <si>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</si>
  <si>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</si>
  <si>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</si>
  <si>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</si>
  <si>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</si>
  <si>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</si>
  <si>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</si>
  <si>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</si>
  <si>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埼玉県富士見市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</si>
  <si>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</si>
  <si>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</si>
  <si>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</si>
  <si>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</si>
  <si>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</si>
  <si>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</si>
  <si>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</si>
  <si>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</si>
  <si>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</si>
  <si>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</si>
  <si>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</si>
  <si>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</si>
  <si>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</si>
  <si>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</si>
  <si>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</si>
  <si>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</si>
  <si>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</si>
  <si>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</si>
  <si>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</si>
  <si>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</si>
  <si>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</si>
  <si>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</si>
  <si>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</si>
  <si>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</si>
  <si>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</si>
  <si>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</si>
  <si>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</si>
  <si>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</si>
  <si>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</si>
  <si>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</si>
  <si>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</si>
  <si>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</si>
  <si>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</si>
  <si>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</si>
  <si>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</si>
  <si>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</si>
  <si>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</si>
  <si>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</si>
  <si>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</si>
  <si>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</si>
  <si>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</si>
  <si>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</si>
  <si>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</si>
  <si>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</si>
  <si>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</si>
  <si>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</si>
  <si>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</si>
  <si>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</si>
  <si>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</si>
  <si>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</si>
  <si>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</si>
  <si>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</si>
  <si>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</si>
  <si>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</si>
  <si>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</si>
  <si>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</si>
  <si>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</si>
  <si>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</si>
  <si>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</si>
  <si>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</si>
  <si>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</si>
  <si>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</si>
  <si>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</si>
  <si>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</si>
  <si>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</si>
  <si>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</si>
  <si>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</si>
  <si>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</si>
  <si>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</si>
  <si>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</si>
  <si>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</si>
  <si>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</si>
  <si>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</si>
  <si>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</si>
  <si>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</si>
  <si>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</si>
  <si>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</si>
  <si>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</si>
  <si>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</si>
  <si>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</si>
  <si>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</si>
  <si>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</si>
  <si>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</si>
  <si>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</si>
  <si>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</si>
  <si>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</si>
  <si>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</si>
  <si>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</si>
  <si>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</si>
  <si>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</si>
  <si>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</si>
  <si>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</si>
  <si>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</si>
  <si>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</si>
  <si>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</si>
  <si>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</si>
  <si>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</si>
  <si>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</si>
  <si>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</si>
  <si>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</si>
  <si>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</si>
  <si>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</si>
  <si>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</si>
  <si>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</si>
  <si>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</si>
  <si>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</si>
  <si>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</si>
  <si>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</si>
  <si>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</si>
  <si>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</si>
  <si>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</si>
  <si>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</si>
  <si>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</si>
  <si>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</si>
  <si>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</si>
  <si>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</si>
  <si>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</si>
  <si>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</si>
  <si>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</si>
  <si>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</si>
  <si>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</si>
  <si>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</si>
  <si>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</si>
  <si>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</si>
  <si>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</si>
  <si>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</si>
  <si>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</si>
  <si>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</si>
  <si>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</si>
  <si>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</si>
  <si>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</si>
  <si>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</si>
  <si>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</si>
  <si>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</si>
  <si>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</si>
  <si>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</si>
  <si>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</si>
  <si>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</si>
  <si>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</si>
  <si>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</si>
  <si>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</si>
  <si>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</si>
  <si>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</si>
  <si>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</si>
  <si>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</si>
  <si>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</si>
  <si>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</si>
  <si>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</si>
  <si>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</si>
  <si>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</si>
  <si>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埼玉県富士見市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</si>
  <si>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</si>
  <si>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</si>
  <si>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</si>
  <si>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</si>
  <si>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</si>
  <si>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</si>
  <si>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</si>
  <si>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</si>
  <si>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</si>
  <si>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</si>
  <si>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</si>
  <si>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</si>
  <si>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</si>
  <si>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</si>
  <si>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</si>
  <si>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</si>
  <si>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</si>
  <si>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</si>
  <si>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</si>
  <si>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</si>
  <si>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鶴瀬駅西口土地区画整理事業特別会計</t>
    <phoneticPr fontId="5"/>
  </si>
  <si>
    <t>鶴瀬駅東口土地区画整理事業特別会計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</si>
  <si>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</si>
  <si>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</si>
  <si>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</si>
  <si>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</si>
  <si>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</si>
  <si>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</si>
  <si>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</si>
  <si>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</si>
  <si>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</si>
  <si>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</si>
  <si>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</si>
  <si>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</si>
  <si>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</si>
  <si>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</si>
  <si>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介護保険特別会計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</si>
  <si>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</si>
  <si>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</si>
  <si>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</si>
  <si>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</si>
  <si>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</si>
  <si>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</si>
  <si>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</si>
  <si>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</si>
  <si>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</si>
  <si>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</si>
  <si>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</si>
  <si>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</si>
  <si>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</si>
  <si>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</si>
  <si>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</si>
  <si>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</si>
  <si>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</si>
  <si>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</si>
  <si>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</si>
  <si>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</si>
  <si>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</si>
  <si>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</si>
  <si>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</si>
  <si>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</si>
  <si>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</si>
  <si>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</si>
  <si>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</si>
  <si>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</si>
  <si>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</si>
  <si>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</si>
  <si>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</si>
  <si>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</si>
  <si>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</si>
  <si>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</si>
  <si>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</si>
  <si>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</si>
  <si>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</si>
  <si>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</si>
  <si>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</si>
  <si>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</si>
  <si>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</si>
  <si>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</si>
  <si>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</si>
  <si>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</si>
  <si>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</si>
  <si>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</si>
  <si>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</si>
  <si>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</si>
  <si>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</si>
  <si>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</si>
  <si>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</si>
  <si>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</si>
  <si>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</si>
  <si>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</si>
  <si>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</si>
  <si>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</si>
  <si>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</si>
  <si>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</si>
  <si>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</si>
  <si>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</si>
  <si>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</si>
  <si>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</si>
  <si>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</si>
  <si>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</si>
  <si>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</si>
  <si>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</si>
  <si>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</si>
  <si>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</si>
  <si>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</si>
  <si>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</si>
  <si>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</si>
  <si>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</si>
  <si>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</si>
  <si>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</si>
  <si>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</si>
  <si>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</si>
  <si>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</si>
  <si>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</si>
  <si>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</si>
  <si>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</si>
  <si>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</si>
  <si>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</si>
  <si>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</si>
  <si>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</si>
  <si>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</si>
  <si>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</si>
  <si>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</si>
  <si>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</si>
  <si>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</si>
  <si>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</si>
  <si>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</si>
  <si>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</si>
  <si>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</si>
  <si>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</si>
  <si>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</si>
  <si>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</si>
  <si>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</si>
  <si>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</si>
  <si>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</si>
  <si>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</si>
  <si>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</si>
  <si>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</si>
  <si>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</si>
  <si>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</si>
  <si>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</si>
  <si>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</si>
  <si>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</si>
  <si>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</si>
  <si>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</si>
  <si>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</si>
  <si>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</si>
  <si>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</si>
  <si>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</si>
  <si>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</si>
  <si>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</si>
  <si>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</si>
  <si>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</si>
  <si>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</si>
  <si>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</si>
  <si>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</si>
  <si>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</si>
  <si>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</si>
  <si>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</si>
  <si>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</si>
  <si>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</si>
  <si>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</si>
  <si>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</si>
  <si>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</si>
  <si>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</si>
  <si>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</si>
  <si>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</si>
  <si>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</si>
  <si>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</si>
  <si>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</si>
  <si>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</si>
  <si>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</si>
  <si>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</si>
  <si>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</si>
  <si>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</si>
  <si>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2.82</t>
  </si>
  <si>
    <t>▲ 4.04</t>
  </si>
  <si>
    <t>▲ 2.64</t>
  </si>
  <si>
    <t>水道事業会計</t>
  </si>
  <si>
    <t>下水道事業会計</t>
  </si>
  <si>
    <t>一般会計</t>
  </si>
  <si>
    <t>介護保険特別会計</t>
  </si>
  <si>
    <t>国民健康保険特別会計（事業勘定）</t>
  </si>
  <si>
    <t>鶴瀬駅東口土地区画整理事業特別会計</t>
  </si>
  <si>
    <t>後期高齢者医療事業特別会計</t>
  </si>
  <si>
    <t>鶴瀬駅西口土地区画整理事業特別会計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</si>
  <si>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</si>
  <si>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</si>
  <si>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</si>
  <si>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</si>
  <si>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</si>
  <si>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</si>
  <si>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</si>
  <si>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</si>
  <si>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志木地区衛生組合</t>
    <rPh sb="0" eb="2">
      <t>シキ</t>
    </rPh>
    <rPh sb="2" eb="4">
      <t>チク</t>
    </rPh>
    <rPh sb="4" eb="6">
      <t>エイセイ</t>
    </rPh>
    <rPh sb="6" eb="8">
      <t>クミアイ</t>
    </rPh>
    <phoneticPr fontId="38"/>
  </si>
  <si>
    <t>入間東部地区事務組合</t>
    <rPh sb="0" eb="2">
      <t>イルマ</t>
    </rPh>
    <rPh sb="2" eb="4">
      <t>トウブ</t>
    </rPh>
    <rPh sb="4" eb="6">
      <t>チク</t>
    </rPh>
    <rPh sb="6" eb="8">
      <t>ジム</t>
    </rPh>
    <rPh sb="8" eb="10">
      <t>クミアイ</t>
    </rPh>
    <phoneticPr fontId="38"/>
  </si>
  <si>
    <t>埼玉県後期高齢者医療広域連合</t>
    <rPh sb="0" eb="3">
      <t>サイタマケン</t>
    </rPh>
    <rPh sb="3" eb="5">
      <t>コウキ</t>
    </rPh>
    <rPh sb="5" eb="8">
      <t>コウレイシャ</t>
    </rPh>
    <rPh sb="8" eb="10">
      <t>イリョウ</t>
    </rPh>
    <rPh sb="10" eb="12">
      <t>コウイキ</t>
    </rPh>
    <rPh sb="12" eb="14">
      <t>レンゴウ</t>
    </rPh>
    <phoneticPr fontId="38"/>
  </si>
  <si>
    <t>一般会計</t>
    <rPh sb="0" eb="4">
      <t>イッパンカイケイ</t>
    </rPh>
    <phoneticPr fontId="2"/>
  </si>
  <si>
    <t>特別会計</t>
    <rPh sb="0" eb="4">
      <t>トクベツカイケイ</t>
    </rPh>
    <phoneticPr fontId="2"/>
  </si>
  <si>
    <t>埼玉県市町村総合事務組合</t>
    <rPh sb="0" eb="3">
      <t>サイタマケン</t>
    </rPh>
    <rPh sb="3" eb="6">
      <t>シチョウソン</t>
    </rPh>
    <rPh sb="6" eb="8">
      <t>ソウゴウ</t>
    </rPh>
    <rPh sb="8" eb="10">
      <t>ジム</t>
    </rPh>
    <rPh sb="10" eb="12">
      <t>クミアイ</t>
    </rPh>
    <phoneticPr fontId="38"/>
  </si>
  <si>
    <t>交通災害特別会計</t>
    <rPh sb="0" eb="8">
      <t>コウツウサイガイトクベツカイケイ</t>
    </rPh>
    <phoneticPr fontId="2"/>
  </si>
  <si>
    <t>彩の国さいたま人づくり広域連合</t>
    <rPh sb="0" eb="1">
      <t>サイ</t>
    </rPh>
    <rPh sb="2" eb="3">
      <t>クニ</t>
    </rPh>
    <rPh sb="7" eb="8">
      <t>ヒト</t>
    </rPh>
    <rPh sb="11" eb="13">
      <t>コウイキ</t>
    </rPh>
    <rPh sb="13" eb="15">
      <t>レンゴウ</t>
    </rPh>
    <phoneticPr fontId="38"/>
  </si>
  <si>
    <t>公益財団法人キラリ財団</t>
    <rPh sb="0" eb="2">
      <t>コウエキ</t>
    </rPh>
    <rPh sb="2" eb="4">
      <t>ザイダン</t>
    </rPh>
    <rPh sb="4" eb="6">
      <t>ホウジン</t>
    </rPh>
    <rPh sb="9" eb="11">
      <t>ザイダン</t>
    </rPh>
    <phoneticPr fontId="38"/>
  </si>
  <si>
    <t>新庁舎整備基金</t>
    <rPh sb="0" eb="3">
      <t>シンチョウシャ</t>
    </rPh>
    <rPh sb="3" eb="7">
      <t>セイビキキン</t>
    </rPh>
    <phoneticPr fontId="5"/>
  </si>
  <si>
    <t>公共施設整備基金</t>
    <rPh sb="0" eb="6">
      <t>コウキョウシセツセイビ</t>
    </rPh>
    <rPh sb="6" eb="8">
      <t>キキン</t>
    </rPh>
    <phoneticPr fontId="5"/>
  </si>
  <si>
    <t>緑地保全基金</t>
    <rPh sb="0" eb="4">
      <t>リョクチホゼン</t>
    </rPh>
    <rPh sb="4" eb="6">
      <t>キキン</t>
    </rPh>
    <phoneticPr fontId="5"/>
  </si>
  <si>
    <t>産業振興基金</t>
    <rPh sb="0" eb="6">
      <t>サンギョウシンコウキキン</t>
    </rPh>
    <phoneticPr fontId="5"/>
  </si>
  <si>
    <t>森林環境整備基金</t>
    <rPh sb="0" eb="8">
      <t>シンリンカンキョウセイビキキン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</si>
  <si>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</si>
  <si>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</si>
  <si>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</si>
  <si>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</si>
  <si>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</si>
  <si>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</si>
  <si>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</si>
  <si>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</si>
  <si>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</si>
  <si>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過去に地方債の新規発行を抑制してきた結果、将来負担比率はマイナスの状態を維持している。一方で有形固定資産の減価償却率について、令和6年度は勝瀬中学校や水谷中学校の長寿命化工事等により減少し、前年度に引き続き類似団体平均を下回ったが、市役所本庁舎や小・中学校、特別支援学校校舎の多くが昭和40年代・50年代に集中して整備されているなど、依然として公共建築物の約6割が築30年以上を経過している状況にあり、多くの公共施設が更新時期に近づいているため、富士見市公共施設等総合管理方針に基づき、老朽化した公共施設について適正な管理を行っていく。</t>
    <rPh sb="69" eb="74">
      <t>カツセチュウガッコウ</t>
    </rPh>
    <rPh sb="75" eb="80">
      <t>ミズタニチュウガッコウ</t>
    </rPh>
    <rPh sb="81" eb="87">
      <t>チョウジュミョウカコウジ</t>
    </rPh>
    <phoneticPr fontId="5"/>
  </si>
  <si>
    <t>将来負担比率については、地方債残高の減などが影響し、平成26年度からマイナスに転じている。実質公債費比率については、前年度3年平均数値より0.6ポイント上昇し、3.3％と悪化している。これは、元利償還金は増加していながらも公債費算入される地方債の償還が進み、元利償還に係る基準財政需要額が減少したことや、一部事務組合の起こした地方債に充てたと認められる補助金（負担金）が増加したことによるものである。今後は公共施設の老朽化に伴う大規模修繕を控え地方債残高の増加が見込まれることから、これまで以上に公債費の適正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</si>
</sst>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9"/>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41"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39" fillId="0" borderId="41"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531CEE8-9430-4626-8D70-CA3A74DE88A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43955</c:v>
                </c:pt>
                <c:pt idx="2">
                  <c:v>41921</c:v>
                </c:pt>
                <c:pt idx="3">
                  <c:v>44585</c:v>
                </c:pt>
                <c:pt idx="4">
                  <c:v>49779</c:v>
                </c:pt>
              </c:numCache>
            </c:numRef>
          </c:val>
          <c:smooth val="0"/>
          <c:extLst>
            <c:ext xmlns:c16="http://schemas.microsoft.com/office/drawing/2014/chart" uri="{C3380CC4-5D6E-409C-BE32-E72D297353CC}">
              <c16:uniqueId val="{00000000-5E0A-4412-A823-FD5556ECB3E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36413</c:v>
                </c:pt>
                <c:pt idx="1">
                  <c:v>27393</c:v>
                </c:pt>
                <c:pt idx="2">
                  <c:v>43523</c:v>
                </c:pt>
                <c:pt idx="3">
                  <c:v>30623</c:v>
                </c:pt>
                <c:pt idx="4">
                  <c:v>29350</c:v>
                </c:pt>
              </c:numCache>
            </c:numRef>
          </c:val>
          <c:smooth val="0"/>
          <c:extLst>
            <c:ext xmlns:c16="http://schemas.microsoft.com/office/drawing/2014/chart" uri="{C3380CC4-5D6E-409C-BE32-E72D297353CC}">
              <c16:uniqueId val="{00000001-5E0A-4412-A823-FD5556ECB3E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3.82</c:v>
                </c:pt>
                <c:pt idx="1">
                  <c:v>6.76</c:v>
                </c:pt>
                <c:pt idx="2">
                  <c:v>4.08</c:v>
                </c:pt>
                <c:pt idx="3">
                  <c:v>3.51</c:v>
                </c:pt>
                <c:pt idx="4">
                  <c:v>4.2300000000000004</c:v>
                </c:pt>
              </c:numCache>
            </c:numRef>
          </c:val>
          <c:extLst>
            <c:ext xmlns:c16="http://schemas.microsoft.com/office/drawing/2014/chart" uri="{C3380CC4-5D6E-409C-BE32-E72D297353CC}">
              <c16:uniqueId val="{00000000-9C48-4076-816F-A57AB26D967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19.82</c:v>
                </c:pt>
                <c:pt idx="1">
                  <c:v>20.03</c:v>
                </c:pt>
                <c:pt idx="2">
                  <c:v>23.87</c:v>
                </c:pt>
                <c:pt idx="3">
                  <c:v>21.71</c:v>
                </c:pt>
                <c:pt idx="4">
                  <c:v>19.32</c:v>
                </c:pt>
              </c:numCache>
            </c:numRef>
          </c:val>
          <c:extLst>
            <c:ext xmlns:c16="http://schemas.microsoft.com/office/drawing/2014/chart" uri="{C3380CC4-5D6E-409C-BE32-E72D297353CC}">
              <c16:uniqueId val="{00000001-9C48-4076-816F-A57AB26D967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0.56999999999999995</c:v>
                </c:pt>
                <c:pt idx="1">
                  <c:v>3.2</c:v>
                </c:pt>
                <c:pt idx="2">
                  <c:v>-2.82</c:v>
                </c:pt>
                <c:pt idx="3">
                  <c:v>-4.04</c:v>
                </c:pt>
                <c:pt idx="4">
                  <c:v>-2.64</c:v>
                </c:pt>
              </c:numCache>
            </c:numRef>
          </c:val>
          <c:smooth val="0"/>
          <c:extLst>
            <c:ext xmlns:c16="http://schemas.microsoft.com/office/drawing/2014/chart" uri="{C3380CC4-5D6E-409C-BE32-E72D297353CC}">
              <c16:uniqueId val="{00000002-9C48-4076-816F-A57AB26D967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F1E7-4F04-BC1C-6E473AB4773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E7-4F04-BC1C-6E473AB4773F}"/>
            </c:ext>
          </c:extLst>
        </c:ser>
        <c:ser>
          <c:idx val="2"/>
          <c:order val="2"/>
          <c:tx>
            <c:strRef>
              <c:f>データシート!$A$29</c:f>
              <c:strCache>
                <c:ptCount val="1"/>
                <c:pt idx="0">
                  <c:v>鶴瀬駅西口土地区画整理事業特別会計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0.31</c:v>
                </c:pt>
                <c:pt idx="2">
                  <c:v>#N/A</c:v>
                </c:pt>
                <c:pt idx="3">
                  <c:v>0.03</c:v>
                </c:pt>
                <c:pt idx="4">
                  <c:v>#N/A</c:v>
                </c:pt>
                <c:pt idx="5">
                  <c:v>0</c:v>
                </c:pt>
                <c:pt idx="6">
                  <c:v>#N/A</c:v>
                </c:pt>
                <c:pt idx="7">
                  <c:v>0</c:v>
                </c:pt>
                <c:pt idx="8">
                  <c:v>#N/A</c:v>
                </c:pt>
                <c:pt idx="9">
                  <c:v>0</c:v>
                </c:pt>
              </c:numCache>
            </c:numRef>
          </c:val>
          <c:extLst>
            <c:ext xmlns:c16="http://schemas.microsoft.com/office/drawing/2014/chart" uri="{C3380CC4-5D6E-409C-BE32-E72D297353CC}">
              <c16:uniqueId val="{00000002-F1E7-4F04-BC1C-6E473AB4773F}"/>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3-F1E7-4F04-BC1C-6E473AB4773F}"/>
            </c:ext>
          </c:extLst>
        </c:ser>
        <c:ser>
          <c:idx val="4"/>
          <c:order val="4"/>
          <c:tx>
            <c:strRef>
              <c:f>データシート!$A$31</c:f>
              <c:strCache>
                <c:ptCount val="1"/>
                <c:pt idx="0">
                  <c:v>鶴瀬駅東口土地区画整理事業特別会計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0.22</c:v>
                </c:pt>
                <c:pt idx="2">
                  <c:v>#N/A</c:v>
                </c:pt>
                <c:pt idx="3">
                  <c:v>0.03</c:v>
                </c:pt>
                <c:pt idx="4">
                  <c:v>#N/A</c:v>
                </c:pt>
                <c:pt idx="5">
                  <c:v>0.01</c:v>
                </c:pt>
                <c:pt idx="6">
                  <c:v>#N/A</c:v>
                </c:pt>
                <c:pt idx="7">
                  <c:v>0.01</c:v>
                </c:pt>
                <c:pt idx="8">
                  <c:v>#N/A</c:v>
                </c:pt>
                <c:pt idx="9">
                  <c:v>0.01</c:v>
                </c:pt>
              </c:numCache>
            </c:numRef>
          </c:val>
          <c:extLst>
            <c:ext xmlns:c16="http://schemas.microsoft.com/office/drawing/2014/chart" uri="{C3380CC4-5D6E-409C-BE32-E72D297353CC}">
              <c16:uniqueId val="{00000004-F1E7-4F04-BC1C-6E473AB4773F}"/>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c:v>
                </c:pt>
                <c:pt idx="2">
                  <c:v>#N/A</c:v>
                </c:pt>
                <c:pt idx="3">
                  <c:v>0.24</c:v>
                </c:pt>
                <c:pt idx="4">
                  <c:v>#N/A</c:v>
                </c:pt>
                <c:pt idx="5">
                  <c:v>0.18</c:v>
                </c:pt>
                <c:pt idx="6">
                  <c:v>#N/A</c:v>
                </c:pt>
                <c:pt idx="7">
                  <c:v>0.06</c:v>
                </c:pt>
                <c:pt idx="8">
                  <c:v>#N/A</c:v>
                </c:pt>
                <c:pt idx="9">
                  <c:v>0.02</c:v>
                </c:pt>
              </c:numCache>
            </c:numRef>
          </c:val>
          <c:extLst>
            <c:ext xmlns:c16="http://schemas.microsoft.com/office/drawing/2014/chart" uri="{C3380CC4-5D6E-409C-BE32-E72D297353CC}">
              <c16:uniqueId val="{00000005-F1E7-4F04-BC1C-6E473AB4773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1.23</c:v>
                </c:pt>
                <c:pt idx="2">
                  <c:v>#N/A</c:v>
                </c:pt>
                <c:pt idx="3">
                  <c:v>1.3</c:v>
                </c:pt>
                <c:pt idx="4">
                  <c:v>#N/A</c:v>
                </c:pt>
                <c:pt idx="5">
                  <c:v>1.35</c:v>
                </c:pt>
                <c:pt idx="6">
                  <c:v>#N/A</c:v>
                </c:pt>
                <c:pt idx="7">
                  <c:v>1.22</c:v>
                </c:pt>
                <c:pt idx="8">
                  <c:v>#N/A</c:v>
                </c:pt>
                <c:pt idx="9">
                  <c:v>1.19</c:v>
                </c:pt>
              </c:numCache>
            </c:numRef>
          </c:val>
          <c:extLst>
            <c:ext xmlns:c16="http://schemas.microsoft.com/office/drawing/2014/chart" uri="{C3380CC4-5D6E-409C-BE32-E72D297353CC}">
              <c16:uniqueId val="{00000006-F1E7-4F04-BC1C-6E473AB4773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3.28</c:v>
                </c:pt>
                <c:pt idx="2">
                  <c:v>#N/A</c:v>
                </c:pt>
                <c:pt idx="3">
                  <c:v>6.69</c:v>
                </c:pt>
                <c:pt idx="4">
                  <c:v>#N/A</c:v>
                </c:pt>
                <c:pt idx="5">
                  <c:v>4.0599999999999996</c:v>
                </c:pt>
                <c:pt idx="6">
                  <c:v>#N/A</c:v>
                </c:pt>
                <c:pt idx="7">
                  <c:v>3.48</c:v>
                </c:pt>
                <c:pt idx="8">
                  <c:v>#N/A</c:v>
                </c:pt>
                <c:pt idx="9">
                  <c:v>4.21</c:v>
                </c:pt>
              </c:numCache>
            </c:numRef>
          </c:val>
          <c:extLst>
            <c:ext xmlns:c16="http://schemas.microsoft.com/office/drawing/2014/chart" uri="{C3380CC4-5D6E-409C-BE32-E72D297353CC}">
              <c16:uniqueId val="{00000007-F1E7-4F04-BC1C-6E473AB4773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3.37</c:v>
                </c:pt>
                <c:pt idx="2">
                  <c:v>#N/A</c:v>
                </c:pt>
                <c:pt idx="3">
                  <c:v>3.38</c:v>
                </c:pt>
                <c:pt idx="4">
                  <c:v>#N/A</c:v>
                </c:pt>
                <c:pt idx="5">
                  <c:v>3.94</c:v>
                </c:pt>
                <c:pt idx="6">
                  <c:v>#N/A</c:v>
                </c:pt>
                <c:pt idx="7">
                  <c:v>4.41</c:v>
                </c:pt>
                <c:pt idx="8">
                  <c:v>#N/A</c:v>
                </c:pt>
                <c:pt idx="9">
                  <c:v>4.3</c:v>
                </c:pt>
              </c:numCache>
            </c:numRef>
          </c:val>
          <c:extLst>
            <c:ext xmlns:c16="http://schemas.microsoft.com/office/drawing/2014/chart" uri="{C3380CC4-5D6E-409C-BE32-E72D297353CC}">
              <c16:uniqueId val="{00000008-F1E7-4F04-BC1C-6E473AB4773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6.77</c:v>
                </c:pt>
                <c:pt idx="2">
                  <c:v>#N/A</c:v>
                </c:pt>
                <c:pt idx="3">
                  <c:v>6.82</c:v>
                </c:pt>
                <c:pt idx="4">
                  <c:v>#N/A</c:v>
                </c:pt>
                <c:pt idx="5">
                  <c:v>8.69</c:v>
                </c:pt>
                <c:pt idx="6">
                  <c:v>#N/A</c:v>
                </c:pt>
                <c:pt idx="7">
                  <c:v>9.3800000000000008</c:v>
                </c:pt>
                <c:pt idx="8">
                  <c:v>#N/A</c:v>
                </c:pt>
                <c:pt idx="9">
                  <c:v>9.5500000000000007</c:v>
                </c:pt>
              </c:numCache>
            </c:numRef>
          </c:val>
          <c:extLst>
            <c:ext xmlns:c16="http://schemas.microsoft.com/office/drawing/2014/chart" uri="{C3380CC4-5D6E-409C-BE32-E72D297353CC}">
              <c16:uniqueId val="{00000009-F1E7-4F04-BC1C-6E473AB4773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2854</c:v>
                </c:pt>
                <c:pt idx="5">
                  <c:v>2790</c:v>
                </c:pt>
                <c:pt idx="8">
                  <c:v>2786</c:v>
                </c:pt>
                <c:pt idx="11">
                  <c:v>2527</c:v>
                </c:pt>
                <c:pt idx="14">
                  <c:v>2519</c:v>
                </c:pt>
              </c:numCache>
            </c:numRef>
          </c:val>
          <c:extLst>
            <c:ext xmlns:c16="http://schemas.microsoft.com/office/drawing/2014/chart" uri="{C3380CC4-5D6E-409C-BE32-E72D297353CC}">
              <c16:uniqueId val="{00000000-32CA-4E4E-A05B-62FB9C8D3A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2CA-4E4E-A05B-62FB9C8D3A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36</c:v>
                </c:pt>
                <c:pt idx="3">
                  <c:v>49</c:v>
                </c:pt>
                <c:pt idx="6">
                  <c:v>36</c:v>
                </c:pt>
                <c:pt idx="9">
                  <c:v>0</c:v>
                </c:pt>
                <c:pt idx="12">
                  <c:v>0</c:v>
                </c:pt>
              </c:numCache>
            </c:numRef>
          </c:val>
          <c:extLst>
            <c:ext xmlns:c16="http://schemas.microsoft.com/office/drawing/2014/chart" uri="{C3380CC4-5D6E-409C-BE32-E72D297353CC}">
              <c16:uniqueId val="{00000002-32CA-4E4E-A05B-62FB9C8D3A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226</c:v>
                </c:pt>
                <c:pt idx="3">
                  <c:v>239</c:v>
                </c:pt>
                <c:pt idx="6">
                  <c:v>190</c:v>
                </c:pt>
                <c:pt idx="9">
                  <c:v>225</c:v>
                </c:pt>
                <c:pt idx="12">
                  <c:v>261</c:v>
                </c:pt>
              </c:numCache>
            </c:numRef>
          </c:val>
          <c:extLst>
            <c:ext xmlns:c16="http://schemas.microsoft.com/office/drawing/2014/chart" uri="{C3380CC4-5D6E-409C-BE32-E72D297353CC}">
              <c16:uniqueId val="{00000003-32CA-4E4E-A05B-62FB9C8D3A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338</c:v>
                </c:pt>
                <c:pt idx="3">
                  <c:v>288</c:v>
                </c:pt>
                <c:pt idx="6">
                  <c:v>285</c:v>
                </c:pt>
                <c:pt idx="9">
                  <c:v>286</c:v>
                </c:pt>
                <c:pt idx="12">
                  <c:v>261</c:v>
                </c:pt>
              </c:numCache>
            </c:numRef>
          </c:val>
          <c:extLst>
            <c:ext xmlns:c16="http://schemas.microsoft.com/office/drawing/2014/chart" uri="{C3380CC4-5D6E-409C-BE32-E72D297353CC}">
              <c16:uniqueId val="{00000004-32CA-4E4E-A05B-62FB9C8D3A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CA-4E4E-A05B-62FB9C8D3A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2CA-4E4E-A05B-62FB9C8D3A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2695</c:v>
                </c:pt>
                <c:pt idx="3">
                  <c:v>2803</c:v>
                </c:pt>
                <c:pt idx="6">
                  <c:v>2772</c:v>
                </c:pt>
                <c:pt idx="9">
                  <c:v>2775</c:v>
                </c:pt>
                <c:pt idx="12">
                  <c:v>2805</c:v>
                </c:pt>
              </c:numCache>
            </c:numRef>
          </c:val>
          <c:extLst>
            <c:ext xmlns:c16="http://schemas.microsoft.com/office/drawing/2014/chart" uri="{C3380CC4-5D6E-409C-BE32-E72D297353CC}">
              <c16:uniqueId val="{00000007-32CA-4E4E-A05B-62FB9C8D3A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441</c:v>
                </c:pt>
                <c:pt idx="2">
                  <c:v>#N/A</c:v>
                </c:pt>
                <c:pt idx="3">
                  <c:v>#N/A</c:v>
                </c:pt>
                <c:pt idx="4">
                  <c:v>589</c:v>
                </c:pt>
                <c:pt idx="5">
                  <c:v>#N/A</c:v>
                </c:pt>
                <c:pt idx="6">
                  <c:v>#N/A</c:v>
                </c:pt>
                <c:pt idx="7">
                  <c:v>497</c:v>
                </c:pt>
                <c:pt idx="8">
                  <c:v>#N/A</c:v>
                </c:pt>
                <c:pt idx="9">
                  <c:v>#N/A</c:v>
                </c:pt>
                <c:pt idx="10">
                  <c:v>759</c:v>
                </c:pt>
                <c:pt idx="11">
                  <c:v>#N/A</c:v>
                </c:pt>
                <c:pt idx="12">
                  <c:v>#N/A</c:v>
                </c:pt>
                <c:pt idx="13">
                  <c:v>808</c:v>
                </c:pt>
                <c:pt idx="14">
                  <c:v>#N/A</c:v>
                </c:pt>
              </c:numCache>
            </c:numRef>
          </c:val>
          <c:smooth val="0"/>
          <c:extLst>
            <c:ext xmlns:c16="http://schemas.microsoft.com/office/drawing/2014/chart" uri="{C3380CC4-5D6E-409C-BE32-E72D297353CC}">
              <c16:uniqueId val="{00000008-32CA-4E4E-A05B-62FB9C8D3A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24088</c:v>
                </c:pt>
                <c:pt idx="5">
                  <c:v>24271</c:v>
                </c:pt>
                <c:pt idx="8">
                  <c:v>23672</c:v>
                </c:pt>
                <c:pt idx="11">
                  <c:v>22772</c:v>
                </c:pt>
                <c:pt idx="14">
                  <c:v>21697</c:v>
                </c:pt>
              </c:numCache>
            </c:numRef>
          </c:val>
          <c:extLst>
            <c:ext xmlns:c16="http://schemas.microsoft.com/office/drawing/2014/chart" uri="{C3380CC4-5D6E-409C-BE32-E72D297353CC}">
              <c16:uniqueId val="{00000000-28BA-4DDB-BC4C-70567CDC369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5533</c:v>
                </c:pt>
                <c:pt idx="5">
                  <c:v>5711</c:v>
                </c:pt>
                <c:pt idx="8">
                  <c:v>7227</c:v>
                </c:pt>
                <c:pt idx="11">
                  <c:v>6227</c:v>
                </c:pt>
                <c:pt idx="14">
                  <c:v>5369</c:v>
                </c:pt>
              </c:numCache>
            </c:numRef>
          </c:val>
          <c:extLst>
            <c:ext xmlns:c16="http://schemas.microsoft.com/office/drawing/2014/chart" uri="{C3380CC4-5D6E-409C-BE32-E72D297353CC}">
              <c16:uniqueId val="{00000001-28BA-4DDB-BC4C-70567CDC369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7530</c:v>
                </c:pt>
                <c:pt idx="5">
                  <c:v>8307</c:v>
                </c:pt>
                <c:pt idx="8">
                  <c:v>10182</c:v>
                </c:pt>
                <c:pt idx="11">
                  <c:v>10321</c:v>
                </c:pt>
                <c:pt idx="14">
                  <c:v>10463</c:v>
                </c:pt>
              </c:numCache>
            </c:numRef>
          </c:val>
          <c:extLst>
            <c:ext xmlns:c16="http://schemas.microsoft.com/office/drawing/2014/chart" uri="{C3380CC4-5D6E-409C-BE32-E72D297353CC}">
              <c16:uniqueId val="{00000002-28BA-4DDB-BC4C-70567CDC369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8BA-4DDB-BC4C-70567CDC369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8BA-4DDB-BC4C-70567CDC369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BA-4DDB-BC4C-70567CDC369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3130</c:v>
                </c:pt>
                <c:pt idx="3">
                  <c:v>3079</c:v>
                </c:pt>
                <c:pt idx="6">
                  <c:v>3098</c:v>
                </c:pt>
                <c:pt idx="9">
                  <c:v>3113</c:v>
                </c:pt>
                <c:pt idx="12">
                  <c:v>2991</c:v>
                </c:pt>
              </c:numCache>
            </c:numRef>
          </c:val>
          <c:extLst>
            <c:ext xmlns:c16="http://schemas.microsoft.com/office/drawing/2014/chart" uri="{C3380CC4-5D6E-409C-BE32-E72D297353CC}">
              <c16:uniqueId val="{00000006-28BA-4DDB-BC4C-70567CDC369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1600</c:v>
                </c:pt>
                <c:pt idx="3">
                  <c:v>1849</c:v>
                </c:pt>
                <c:pt idx="6">
                  <c:v>2296</c:v>
                </c:pt>
                <c:pt idx="9">
                  <c:v>2118</c:v>
                </c:pt>
                <c:pt idx="12">
                  <c:v>1925</c:v>
                </c:pt>
              </c:numCache>
            </c:numRef>
          </c:val>
          <c:extLst>
            <c:ext xmlns:c16="http://schemas.microsoft.com/office/drawing/2014/chart" uri="{C3380CC4-5D6E-409C-BE32-E72D297353CC}">
              <c16:uniqueId val="{00000007-28BA-4DDB-BC4C-70567CDC369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2991</c:v>
                </c:pt>
                <c:pt idx="3">
                  <c:v>2851</c:v>
                </c:pt>
                <c:pt idx="6">
                  <c:v>2809</c:v>
                </c:pt>
                <c:pt idx="9">
                  <c:v>2798</c:v>
                </c:pt>
                <c:pt idx="12">
                  <c:v>2928</c:v>
                </c:pt>
              </c:numCache>
            </c:numRef>
          </c:val>
          <c:extLst>
            <c:ext xmlns:c16="http://schemas.microsoft.com/office/drawing/2014/chart" uri="{C3380CC4-5D6E-409C-BE32-E72D297353CC}">
              <c16:uniqueId val="{00000008-28BA-4DDB-BC4C-70567CDC369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59</c:v>
                </c:pt>
                <c:pt idx="3">
                  <c:v>29</c:v>
                </c:pt>
                <c:pt idx="6">
                  <c:v>0</c:v>
                </c:pt>
                <c:pt idx="9">
                  <c:v>0</c:v>
                </c:pt>
                <c:pt idx="12">
                  <c:v>0</c:v>
                </c:pt>
              </c:numCache>
            </c:numRef>
          </c:val>
          <c:extLst>
            <c:ext xmlns:c16="http://schemas.microsoft.com/office/drawing/2014/chart" uri="{C3380CC4-5D6E-409C-BE32-E72D297353CC}">
              <c16:uniqueId val="{00000009-28BA-4DDB-BC4C-70567CDC369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24474</c:v>
                </c:pt>
                <c:pt idx="3">
                  <c:v>24320</c:v>
                </c:pt>
                <c:pt idx="6">
                  <c:v>24766</c:v>
                </c:pt>
                <c:pt idx="9">
                  <c:v>24046</c:v>
                </c:pt>
                <c:pt idx="12">
                  <c:v>23476</c:v>
                </c:pt>
              </c:numCache>
            </c:numRef>
          </c:val>
          <c:extLst>
            <c:ext xmlns:c16="http://schemas.microsoft.com/office/drawing/2014/chart" uri="{C3380CC4-5D6E-409C-BE32-E72D297353CC}">
              <c16:uniqueId val="{0000000A-28BA-4DDB-BC4C-70567CDC369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8BA-4DDB-BC4C-70567CDC369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5219</c:v>
                </c:pt>
                <c:pt idx="1">
                  <c:v>4865</c:v>
                </c:pt>
                <c:pt idx="2">
                  <c:v>4457</c:v>
                </c:pt>
              </c:numCache>
            </c:numRef>
          </c:val>
          <c:extLst>
            <c:ext xmlns:c16="http://schemas.microsoft.com/office/drawing/2014/chart" uri="{C3380CC4-5D6E-409C-BE32-E72D297353CC}">
              <c16:uniqueId val="{00000000-8AEB-4C59-A714-443CDA42BB9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8AEB-4C59-A714-443CDA42BB9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4073</c:v>
                </c:pt>
                <c:pt idx="1">
                  <c:v>4589</c:v>
                </c:pt>
                <c:pt idx="2">
                  <c:v>5118</c:v>
                </c:pt>
              </c:numCache>
            </c:numRef>
          </c:val>
          <c:extLst>
            <c:ext xmlns:c16="http://schemas.microsoft.com/office/drawing/2014/chart" uri="{C3380CC4-5D6E-409C-BE32-E72D297353CC}">
              <c16:uniqueId val="{00000002-8AEB-4C59-A714-443CDA42BB9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{E084492A-C87B-482D-9623-0739B55CD4C1}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3C9-4132-B665-A6B689213C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{3CB33DF4-F173-4BC2-9799-AC33F59AD4BE}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C9-4132-B665-A6B689213C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{E24FFA47-F128-491C-8878-799929F85279}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C9-4132-B665-A6B689213C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{A80F645A-3CAF-4219-A112-1696B70412DC}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C9-4132-B665-A6B689213C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{3EC73B85-AA01-4AB0-B3AF-DE66136F9608}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C9-4132-B665-A6B689213CC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{36E7977E-6650-4B15-9B06-24466522FE2A}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3C9-4132-B665-A6B689213CC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{769BF640-CFCF-4109-835A-34FD4F5EC4BF}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3C9-4132-B665-A6B689213CC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{1D59BCC9-767E-4468-B123-B8AC8C54F2C1}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3C9-4132-B665-A6B689213CC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{FB4A0B82-C9E6-49A9-BB15-B8B319608B52}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3C9-4132-B665-A6B689213C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64.5</c:v>
                </c:pt>
                <c:pt idx="16">
                  <c:v>63.6</c:v>
                </c:pt>
                <c:pt idx="24">
                  <c:v>63.2</c:v>
                </c:pt>
                <c:pt idx="32">
                  <c:v>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3C9-4132-B665-A6B689213CC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{0F0021E5-2344-4FA5-86C0-63363B45E192}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3C9-4132-B665-A6B689213CC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{4CDDB9FB-206A-42DC-8F9F-971D659DBE60}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C9-4132-B665-A6B689213C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{AA9F2854-1D3A-49A1-99B0-D32CBC746D78}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C9-4132-B665-A6B689213C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{F896EF33-C297-4E90-8CC0-CCBAB3F61820}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C9-4132-B665-A6B689213C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{F54AE770-1981-4A66-BC70-8080119F0B06}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C9-4132-B665-A6B689213CC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{F47AB9B5-D401-4DEF-93EA-3F56A3AF5A04}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3C9-4132-B665-A6B689213CC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{43CE9ABB-1FD2-4A21-8667-73D51B6112AA}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3C9-4132-B665-A6B689213CC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{91C35A15-2074-47B8-BC43-80C7D43C4D81}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3C9-4132-B665-A6B689213CC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{4C0F2DE6-39DF-4A42-9E97-1F5CAC70907C}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3C9-4132-B665-A6B689213C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63.2</c:v>
                </c:pt>
                <c:pt idx="16">
                  <c:v>64</c:v>
                </c:pt>
                <c:pt idx="24">
                  <c:v>65.5</c:v>
                </c:pt>
                <c:pt idx="32">
                  <c:v>66.099999999999994</c:v>
                </c:pt>
              </c:numCache>
            </c:numRef>
          </c:xVal>
          <c:yVal>
            <c:numRef>
              <c:f>公会計指標分析・財政指標組合せ分析表!$BP$55:$DC$55</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C3C9-4132-B665-A6B689213CC4}"/>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{F0B8AE70-285B-43B3-8657-62A29ABFAE27}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567-4C3B-BF49-7609375BA4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{779E29E6-39FC-4580-9685-9EB12FDE9E90}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67-4C3B-BF49-7609375BA4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{C608D8B7-57B3-4376-B2DB-A15244DBA82E}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67-4C3B-BF49-7609375BA4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{96544BB3-F9F2-4809-BC43-715CA7496094}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67-4C3B-BF49-7609375BA4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{F47E2C9D-EECB-4D04-9207-087241841930}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67-4C3B-BF49-7609375BA4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{B697B6FE-09C3-4736-8A13-21663A3C2EC1}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567-4C3B-BF49-7609375BA47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{9D2BDA30-1DF8-42B4-9C5D-42EFD758FD30}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567-4C3B-BF49-7609375BA47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{D43D351C-B667-4393-8B68-CDB69F057FC2}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567-4C3B-BF49-7609375BA47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{8D106864-C84A-46C0-BAF0-9612935C0F49}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567-4C3B-BF49-7609375BA4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2.5</c:v>
                </c:pt>
                <c:pt idx="16">
                  <c:v>2.5</c:v>
                </c:pt>
                <c:pt idx="24">
                  <c:v>3</c:v>
                </c:pt>
                <c:pt idx="32">
                  <c:v>3.3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567-4C3B-BF49-7609375BA47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{ADEFE6A8-C5C1-4292-B6EB-B43B81088CB6}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567-4C3B-BF49-7609375BA47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{A7E20795-F787-48E1-B721-17AF7DD2872D}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67-4C3B-BF49-7609375BA4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{C3D862BD-31D7-41F6-A64E-C459216C56CC}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67-4C3B-BF49-7609375BA4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{FA339254-6B5B-468D-9AB7-4140F0E4A0D9}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67-4C3B-BF49-7609375BA4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{C6E10705-CFEC-4D51-BC3C-4848A5363DA6}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67-4C3B-BF49-7609375BA47A}"/>
                </c:ext>
              </c:extLst>
            </c:dLbl>
            <c:dLbl>
              <c:idx val="8"/>
              <c:layout>
                <c:manualLayout>
                  <c:x val="-2.8829840147400865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{5F856908-97A7-4B06-8EA5-D56B334315A8}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567-4C3B-BF49-7609375BA47A}"/>
                </c:ext>
              </c:extLst>
            </c:dLbl>
            <c:dLbl>
              <c:idx val="16"/>
              <c:layout>
                <c:manualLayout>
                  <c:x val="-3.4310845302750435E-2"/>
                  <c:y val="-0.10639256473186308"/>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{68BF77BA-0FE1-41E0-B438-FD52BCF295DD}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567-4C3B-BF49-7609375BA47A}"/>
                </c:ext>
              </c:extLst>
            </c:dLbl>
            <c:dLbl>
              <c:idx val="24"/>
              <c:layout>
                <c:manualLayout>
                  <c:x val="-3.1570342725075584E-2"/>
                  <c:y val="-3.096823975773799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{97DD2AD3-8D72-4771-9F53-ED83F5F19289}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567-4C3B-BF49-7609375BA47A}"/>
                </c:ext>
              </c:extLst>
            </c:dLbl>
            <c:dLbl>
              <c:idx val="32"/>
              <c:layout>
                <c:manualLayout>
                  <c:x val="-3.1570342725075584E-2"/>
                  <c:y val="-6.88096913022541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{2BF174D9-3B70-4B29-9863-7F6FF47512CC}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567-4C3B-BF49-7609375BA4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4.5</c:v>
                </c:pt>
                <c:pt idx="16">
                  <c:v>4.5999999999999996</c:v>
                </c:pt>
                <c:pt idx="24">
                  <c:v>4.7</c:v>
                </c:pt>
                <c:pt idx="32">
                  <c:v>4.7</c:v>
                </c:pt>
              </c:numCache>
            </c:numRef>
          </c:xVal>
          <c:yVal>
            <c:numRef>
              <c:f>公会計指標分析・財政指標組合せ分析表!$BP$77:$DC$77</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E567-4C3B-BF49-7609375BA47A}"/>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埼玉県富士見市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113,404
109,816
19.77
43,814,684
42,521,351
975,681
23,066,565
23,476,224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年度においては、新設された</a:t>
          </a:r>
          <a:r>
            <a:rPr kumimoji="1" lang="ja-JP" altLang="en-US" sz="1100">
              <a:solidFill>
                <a:schemeClr val="dk1"/>
              </a:solidFill>
              <a:effectLst/>
              <a:latin typeface="+mn-lt"/>
              <a:ea typeface="+mn-ea"/>
              <a:cs typeface="+mn-cs"/>
            </a:rPr>
            <a:t>こ</a:t>
          </a:r>
          <a:r>
            <a:rPr kumimoji="1" lang="ja-JP" altLang="ja-JP" sz="1100">
              <a:solidFill>
                <a:schemeClr val="dk1"/>
              </a:solidFill>
              <a:effectLst/>
              <a:latin typeface="+mn-lt"/>
              <a:ea typeface="+mn-ea"/>
              <a:cs typeface="+mn-cs"/>
            </a:rPr>
            <a:t>ども子育て費の皆増等による基準財政需要額の増加率が</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％となり、個人市民税（定額減税分除く）の増等による基準財政収入額の増加率</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％を上回ったことから、単年度指数、</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年平均ともに前年度より減少した。</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918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93435</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58965</xdr:rowOff>
    </xdr:from>
    <xdr:to>
      <xdr:col>11</xdr:col>
      <xdr:colOff>31750</xdr:colOff>
      <xdr:row>41</xdr:row>
      <xdr:rowOff>93435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8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42635</xdr:rowOff>
    </xdr:from>
    <xdr:to>
      <xdr:col>11</xdr:col>
      <xdr:colOff>82550</xdr:colOff>
      <xdr:row>41</xdr:row>
      <xdr:rowOff>144235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年度においては、物件費や人件費の増等による経常経費充当一般財源の増加率は</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％となり、個人市民税（定額減税分除く）や地方交付税の増等による経常一般財源と臨時財政対策債の増加率</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％を上回ったことから、経常収支比率は前年度より増加した。</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706523"/>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146050</xdr:rowOff>
    </xdr:from>
    <xdr:to>
      <xdr:col>19</xdr:col>
      <xdr:colOff>133350</xdr:colOff>
      <xdr:row>62</xdr:row>
      <xdr:rowOff>76623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433050"/>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60113</xdr:rowOff>
    </xdr:from>
    <xdr:to>
      <xdr:col>15</xdr:col>
      <xdr:colOff>82550</xdr:colOff>
      <xdr:row>60</xdr:row>
      <xdr:rowOff>146050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75663"/>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60113</xdr:rowOff>
    </xdr:from>
    <xdr:to>
      <xdr:col>11</xdr:col>
      <xdr:colOff>31750</xdr:colOff>
      <xdr:row>61</xdr:row>
      <xdr:rowOff>22860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75663"/>
          <a:ext cx="889000" cy="30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31767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90170</xdr:rowOff>
    </xdr:from>
    <xdr:to>
      <xdr:col>23</xdr:col>
      <xdr:colOff>184150</xdr:colOff>
      <xdr:row>63</xdr:row>
      <xdr:rowOff>20320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62247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692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25823</xdr:rowOff>
    </xdr:from>
    <xdr:to>
      <xdr:col>19</xdr:col>
      <xdr:colOff>184150</xdr:colOff>
      <xdr:row>62</xdr:row>
      <xdr:rowOff>127423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2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95250</xdr:rowOff>
    </xdr:from>
    <xdr:to>
      <xdr:col>15</xdr:col>
      <xdr:colOff>133350</xdr:colOff>
      <xdr:row>61</xdr:row>
      <xdr:rowOff>25400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35577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9313</xdr:rowOff>
    </xdr:from>
    <xdr:to>
      <xdr:col>11</xdr:col>
      <xdr:colOff>82550</xdr:colOff>
      <xdr:row>59</xdr:row>
      <xdr:rowOff>110913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121090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89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143510</xdr:rowOff>
    </xdr:from>
    <xdr:to>
      <xdr:col>7</xdr:col>
      <xdr:colOff>31750</xdr:colOff>
      <xdr:row>61</xdr:row>
      <xdr:rowOff>73660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83837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人件費については、職員数の増加及び人事院勧告に伴う給料表の改定等の要因により、前年度比</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％の増額となった。また、物件費については、自治体情報システムの標準化、共通化に係るシステム構築費用の皆増や、予防接種委託費用の増等の影響で、前年度比で</a:t>
          </a:r>
          <a:r>
            <a:rPr kumimoji="1" lang="en-US" altLang="ja-JP" sz="1100">
              <a:solidFill>
                <a:schemeClr val="dk1"/>
              </a:solidFill>
              <a:effectLst/>
              <a:latin typeface="+mn-lt"/>
              <a:ea typeface="+mn-ea"/>
              <a:cs typeface="+mn-cs"/>
            </a:rPr>
            <a:t>9.5</a:t>
          </a:r>
          <a:r>
            <a:rPr kumimoji="1" lang="ja-JP" altLang="ja-JP" sz="1100">
              <a:solidFill>
                <a:schemeClr val="dk1"/>
              </a:solidFill>
              <a:effectLst/>
              <a:latin typeface="+mn-lt"/>
              <a:ea typeface="+mn-ea"/>
              <a:cs typeface="+mn-cs"/>
            </a:rPr>
            <a:t>％の増額となった。</a:t>
          </a:r>
          <a:endParaRPr lang="ja-JP" altLang="ja-JP" sz="1400">
            <a:effectLst/>
          </a:endParaRPr>
        </a:p>
        <a:p>
          <a:r>
            <a:rPr kumimoji="1" lang="ja-JP" altLang="ja-JP" sz="1100">
              <a:solidFill>
                <a:schemeClr val="dk1"/>
              </a:solidFill>
              <a:effectLst/>
              <a:latin typeface="+mn-lt"/>
              <a:ea typeface="+mn-ea"/>
              <a:cs typeface="+mn-cs"/>
            </a:rPr>
            <a:t>　今後については、</a:t>
          </a:r>
          <a:r>
            <a:rPr kumimoji="1" lang="ja-JP" altLang="en-US" sz="1100">
              <a:solidFill>
                <a:schemeClr val="dk1"/>
              </a:solidFill>
              <a:effectLst/>
              <a:latin typeface="+mn-lt"/>
              <a:ea typeface="+mn-ea"/>
              <a:cs typeface="+mn-cs"/>
            </a:rPr>
            <a:t>定員</a:t>
          </a:r>
          <a:r>
            <a:rPr kumimoji="1" lang="ja-JP" altLang="ja-JP" sz="1100">
              <a:solidFill>
                <a:schemeClr val="dk1"/>
              </a:solidFill>
              <a:effectLst/>
              <a:latin typeface="+mn-lt"/>
              <a:ea typeface="+mn-ea"/>
              <a:cs typeface="+mn-cs"/>
            </a:rPr>
            <a:t>の適正化を図りつつ、物件費については</a:t>
          </a:r>
          <a:r>
            <a:rPr kumimoji="1" lang="ja-JP" altLang="en-US" sz="1100">
              <a:solidFill>
                <a:schemeClr val="dk1"/>
              </a:solidFill>
              <a:effectLst/>
              <a:latin typeface="+mn-lt"/>
              <a:ea typeface="+mn-ea"/>
              <a:cs typeface="+mn-cs"/>
            </a:rPr>
            <a:t>物価高騰により</a:t>
          </a:r>
          <a:r>
            <a:rPr kumimoji="1" lang="ja-JP" altLang="ja-JP" sz="1100">
              <a:solidFill>
                <a:schemeClr val="dk1"/>
              </a:solidFill>
              <a:effectLst/>
              <a:latin typeface="+mn-lt"/>
              <a:ea typeface="+mn-ea"/>
              <a:cs typeface="+mn-cs"/>
            </a:rPr>
            <a:t>決算額の増加が見込まれるため事業内容の精査や入札等競争により抑制を図る。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141514</xdr:rowOff>
    </xdr:from>
    <xdr:to>
      <xdr:col>23</xdr:col>
      <xdr:colOff>133350</xdr:colOff>
      <xdr:row>82</xdr:row>
      <xdr:rowOff>90016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28964"/>
          <a:ext cx="838200" cy="11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72059</xdr:rowOff>
    </xdr:from>
    <xdr:to>
      <xdr:col>19</xdr:col>
      <xdr:colOff>133350</xdr:colOff>
      <xdr:row>81</xdr:row>
      <xdr:rowOff>141514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3959509"/>
          <a:ext cx="889000" cy="6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1774</xdr:rowOff>
    </xdr:from>
    <xdr:to>
      <xdr:col>15</xdr:col>
      <xdr:colOff>82550</xdr:colOff>
      <xdr:row>81</xdr:row>
      <xdr:rowOff>72059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889224"/>
          <a:ext cx="889000" cy="7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1774</xdr:rowOff>
    </xdr:from>
    <xdr:to>
      <xdr:col>11</xdr:col>
      <xdr:colOff>31750</xdr:colOff>
      <xdr:row>81</xdr:row>
      <xdr:rowOff>13826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3889224"/>
          <a:ext cx="889000" cy="1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33493</xdr:rowOff>
    </xdr:from>
    <xdr:to>
      <xdr:col>7</xdr:col>
      <xdr:colOff>31750</xdr:colOff>
      <xdr:row>84</xdr:row>
      <xdr:rowOff>135093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119870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521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39216</xdr:rowOff>
    </xdr:from>
    <xdr:to>
      <xdr:col>23</xdr:col>
      <xdr:colOff>184150</xdr:colOff>
      <xdr:row>82</xdr:row>
      <xdr:rowOff>140816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9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55743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4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90714</xdr:rowOff>
    </xdr:from>
    <xdr:to>
      <xdr:col>19</xdr:col>
      <xdr:colOff>184150</xdr:colOff>
      <xdr:row>82</xdr:row>
      <xdr:rowOff>20864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7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31041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47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21259</xdr:rowOff>
    </xdr:from>
    <xdr:to>
      <xdr:col>15</xdr:col>
      <xdr:colOff>133350</xdr:colOff>
      <xdr:row>81</xdr:row>
      <xdr:rowOff>122859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0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133036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77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122424</xdr:rowOff>
    </xdr:from>
    <xdr:to>
      <xdr:col>11</xdr:col>
      <xdr:colOff>82550</xdr:colOff>
      <xdr:row>81</xdr:row>
      <xdr:rowOff>52574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3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62751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07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134476</xdr:rowOff>
    </xdr:from>
    <xdr:to>
      <xdr:col>7</xdr:col>
      <xdr:colOff>31750</xdr:colOff>
      <xdr:row>81</xdr:row>
      <xdr:rowOff>64626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5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74803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1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給与体系は特段変更がなかったものの、職員の経験年数階層の変動等による影響により、昨年度から</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ポイント上昇した。</a:t>
          </a:r>
          <a:endParaRPr lang="ja-JP" altLang="ja-JP" sz="1400">
            <a:effectLst/>
          </a:endParaRPr>
        </a:p>
        <a:p>
          <a:r>
            <a:rPr kumimoji="1" lang="ja-JP" altLang="ja-JP" sz="1100">
              <a:solidFill>
                <a:schemeClr val="dk1"/>
              </a:solidFill>
              <a:effectLst/>
              <a:latin typeface="+mn-lt"/>
              <a:ea typeface="+mn-ea"/>
              <a:cs typeface="+mn-cs"/>
            </a:rPr>
            <a:t>　全国市平均や類似団体内平均をやや上回っていることから、今後についても、引き続き給与の適正化に努める。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132291</xdr:rowOff>
    </xdr:from>
    <xdr:to>
      <xdr:col>81</xdr:col>
      <xdr:colOff>44450</xdr:colOff>
      <xdr:row>86</xdr:row>
      <xdr:rowOff>61384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705541"/>
          <a:ext cx="8382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132291</xdr:rowOff>
    </xdr:from>
    <xdr:to>
      <xdr:col>77</xdr:col>
      <xdr:colOff>44450</xdr:colOff>
      <xdr:row>85</xdr:row>
      <xdr:rowOff>132291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7055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132291</xdr:rowOff>
    </xdr:from>
    <xdr:to>
      <xdr:col>72</xdr:col>
      <xdr:colOff>203200</xdr:colOff>
      <xdr:row>86</xdr:row>
      <xdr:rowOff>61384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70554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86</xdr:row>
      <xdr:rowOff>61384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806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154111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81491</xdr:rowOff>
    </xdr:from>
    <xdr:to>
      <xdr:col>77</xdr:col>
      <xdr:colOff>95250</xdr:colOff>
      <xdr:row>86</xdr:row>
      <xdr:rowOff>11641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21818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4236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81491</xdr:rowOff>
    </xdr:from>
    <xdr:to>
      <xdr:col>73</xdr:col>
      <xdr:colOff>44450</xdr:colOff>
      <xdr:row>86</xdr:row>
      <xdr:rowOff>11641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21818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42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10584</xdr:rowOff>
    </xdr:from>
    <xdr:to>
      <xdr:col>64</xdr:col>
      <xdr:colOff>152400</xdr:colOff>
      <xdr:row>86</xdr:row>
      <xdr:rowOff>112184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96961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全国平均及び埼玉県平均を大きく下回っており、類似団体内順位についてもここ数年、上位となっている。</a:t>
          </a:r>
          <a:endParaRPr lang="ja-JP" altLang="ja-JP" sz="1400">
            <a:effectLst/>
          </a:endParaRPr>
        </a:p>
        <a:p>
          <a:r>
            <a:rPr kumimoji="1" lang="ja-JP" altLang="ja-JP" sz="1100">
              <a:solidFill>
                <a:schemeClr val="dk1"/>
              </a:solidFill>
              <a:effectLst/>
              <a:latin typeface="+mn-lt"/>
              <a:ea typeface="+mn-ea"/>
              <a:cs typeface="+mn-cs"/>
            </a:rPr>
            <a:t>　職員数及び人口についてはどちらも増加となり、前年度比と同水準になっている。今後についても、引き続き定員の適正な管理に努める。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121391</xdr:rowOff>
    </xdr:from>
    <xdr:to>
      <xdr:col>81</xdr:col>
      <xdr:colOff>44450</xdr:colOff>
      <xdr:row>61</xdr:row>
      <xdr:rowOff>121391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7984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121391</xdr:rowOff>
    </xdr:from>
    <xdr:to>
      <xdr:col>77</xdr:col>
      <xdr:colOff>44450</xdr:colOff>
      <xdr:row>61</xdr:row>
      <xdr:rowOff>133456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57984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117369</xdr:rowOff>
    </xdr:from>
    <xdr:to>
      <xdr:col>72</xdr:col>
      <xdr:colOff>203200</xdr:colOff>
      <xdr:row>61</xdr:row>
      <xdr:rowOff>133456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75819"/>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117369</xdr:rowOff>
    </xdr:from>
    <xdr:to>
      <xdr:col>68</xdr:col>
      <xdr:colOff>152400</xdr:colOff>
      <xdr:row>61</xdr:row>
      <xdr:rowOff>119380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57581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10689</xdr:rowOff>
    </xdr:from>
    <xdr:to>
      <xdr:col>64</xdr:col>
      <xdr:colOff>152400</xdr:colOff>
      <xdr:row>64</xdr:row>
      <xdr:rowOff>112289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98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97066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106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70591</xdr:rowOff>
    </xdr:from>
    <xdr:to>
      <xdr:col>81</xdr:col>
      <xdr:colOff>95250</xdr:colOff>
      <xdr:row>62</xdr:row>
      <xdr:rowOff>741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87118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74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70591</xdr:rowOff>
    </xdr:from>
    <xdr:to>
      <xdr:col>77</xdr:col>
      <xdr:colOff>95250</xdr:colOff>
      <xdr:row>62</xdr:row>
      <xdr:rowOff>741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10918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979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82656</xdr:rowOff>
    </xdr:from>
    <xdr:to>
      <xdr:col>73</xdr:col>
      <xdr:colOff>44450</xdr:colOff>
      <xdr:row>62</xdr:row>
      <xdr:rowOff>12806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4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22983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30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66569</xdr:rowOff>
    </xdr:from>
    <xdr:to>
      <xdr:col>68</xdr:col>
      <xdr:colOff>203200</xdr:colOff>
      <xdr:row>61</xdr:row>
      <xdr:rowOff>168169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6896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93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68580</xdr:rowOff>
    </xdr:from>
    <xdr:to>
      <xdr:col>64</xdr:col>
      <xdr:colOff>152400</xdr:colOff>
      <xdr:row>61</xdr:row>
      <xdr:rowOff>170180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8907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起債の抑制を図ってきたことにより、平成</a:t>
          </a:r>
          <a:r>
            <a:rPr kumimoji="1" lang="en-US" altLang="ja-JP" sz="1050">
              <a:solidFill>
                <a:schemeClr val="dk1"/>
              </a:solidFill>
              <a:effectLst/>
              <a:latin typeface="+mn-lt"/>
              <a:ea typeface="+mn-ea"/>
              <a:cs typeface="+mn-cs"/>
            </a:rPr>
            <a:t>22</a:t>
          </a:r>
          <a:r>
            <a:rPr kumimoji="1" lang="ja-JP" altLang="ja-JP" sz="1050">
              <a:solidFill>
                <a:schemeClr val="dk1"/>
              </a:solidFill>
              <a:effectLst/>
              <a:latin typeface="+mn-lt"/>
              <a:ea typeface="+mn-ea"/>
              <a:cs typeface="+mn-cs"/>
            </a:rPr>
            <a:t>年度以降実質公債費比率は減少を続けていたが、近年は公共施設の老朽化に伴う大規模改修工事や学校教育施設の整備に係る起債の償還額増加などにより、令和</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年度以降実質公債費比率は増加傾向となっている。令和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については、都市計画税の公債費への充当額は増加したものの、志木地区衛生組合の富士見環境センター焼却施設基幹的設備改良工事に係る地方債の元金償還の開始に伴う公債費の増等の影響がこれを上回ったことにより、実質公債費比率は前年度から</a:t>
          </a:r>
          <a:r>
            <a:rPr kumimoji="1" lang="en-US" altLang="ja-JP" sz="1050">
              <a:solidFill>
                <a:schemeClr val="dk1"/>
              </a:solidFill>
              <a:effectLst/>
              <a:latin typeface="+mn-lt"/>
              <a:ea typeface="+mn-ea"/>
              <a:cs typeface="+mn-cs"/>
            </a:rPr>
            <a:t>0.3</a:t>
          </a:r>
          <a:r>
            <a:rPr kumimoji="1" lang="ja-JP" altLang="ja-JP" sz="1050">
              <a:solidFill>
                <a:schemeClr val="dk1"/>
              </a:solidFill>
              <a:effectLst/>
              <a:latin typeface="+mn-lt"/>
              <a:ea typeface="+mn-ea"/>
              <a:cs typeface="+mn-cs"/>
            </a:rPr>
            <a:t>％増加した。</a:t>
          </a:r>
          <a:endParaRPr lang="ja-JP" altLang="ja-JP" sz="1200">
            <a:effectLst/>
          </a:endParaRPr>
        </a:p>
        <a:p>
          <a:r>
            <a:rPr kumimoji="1" lang="ja-JP" altLang="ja-JP" sz="1050">
              <a:solidFill>
                <a:schemeClr val="dk1"/>
              </a:solidFill>
              <a:effectLst/>
              <a:latin typeface="+mn-lt"/>
              <a:ea typeface="+mn-ea"/>
              <a:cs typeface="+mn-cs"/>
            </a:rPr>
            <a:t>　比率は類似団体平均や健全化基準より良いものであるが、庁舎建設のほか引き続き施設の老朽化に対する整備が見込まれるため、比率が悪化しないよう努める。</a:t>
          </a:r>
          <a:endParaRPr lang="ja-JP" altLang="ja-JP" sz="12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126093</xdr:rowOff>
    </xdr:from>
    <xdr:to>
      <xdr:col>81</xdr:col>
      <xdr:colOff>44450</xdr:colOff>
      <xdr:row>39</xdr:row>
      <xdr:rowOff>160565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81264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68641</xdr:rowOff>
    </xdr:from>
    <xdr:to>
      <xdr:col>77</xdr:col>
      <xdr:colOff>44450</xdr:colOff>
      <xdr:row>39</xdr:row>
      <xdr:rowOff>126093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5519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68641</xdr:rowOff>
    </xdr:from>
    <xdr:to>
      <xdr:col>72</xdr:col>
      <xdr:colOff>203200</xdr:colOff>
      <xdr:row>39</xdr:row>
      <xdr:rowOff>68641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551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45659</xdr:rowOff>
    </xdr:from>
    <xdr:to>
      <xdr:col>68</xdr:col>
      <xdr:colOff>152400</xdr:colOff>
      <xdr:row>39</xdr:row>
      <xdr:rowOff>68641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322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43543</xdr:rowOff>
    </xdr:from>
    <xdr:to>
      <xdr:col>64</xdr:col>
      <xdr:colOff>152400</xdr:colOff>
      <xdr:row>42</xdr:row>
      <xdr:rowOff>145143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129920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109765</xdr:rowOff>
    </xdr:from>
    <xdr:to>
      <xdr:col>81</xdr:col>
      <xdr:colOff>95250</xdr:colOff>
      <xdr:row>40</xdr:row>
      <xdr:rowOff>39915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126292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75293</xdr:rowOff>
    </xdr:from>
    <xdr:to>
      <xdr:col>77</xdr:col>
      <xdr:colOff>95250</xdr:colOff>
      <xdr:row>40</xdr:row>
      <xdr:rowOff>5443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15620</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3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17841</xdr:rowOff>
    </xdr:from>
    <xdr:to>
      <xdr:col>73</xdr:col>
      <xdr:colOff>44450</xdr:colOff>
      <xdr:row>39</xdr:row>
      <xdr:rowOff>119441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129618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7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17841</xdr:rowOff>
    </xdr:from>
    <xdr:to>
      <xdr:col>68</xdr:col>
      <xdr:colOff>203200</xdr:colOff>
      <xdr:row>39</xdr:row>
      <xdr:rowOff>119441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129618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7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166309</xdr:rowOff>
    </xdr:from>
    <xdr:to>
      <xdr:col>64</xdr:col>
      <xdr:colOff>152400</xdr:colOff>
      <xdr:row>39</xdr:row>
      <xdr:rowOff>96459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106636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地方債残高の減や充当可能基金の増により、平成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から引き続きマイナスとなっている。今後、新庁舎整備や施設の老朽化に伴う改修工事等の増加により地方債残高の増加も見込まれることから、事業費の削減や交付税算入のある有利な起債の活用を図り、現在の水準を維持するよう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156119</xdr:rowOff>
    </xdr:from>
    <xdr:to>
      <xdr:col>64</xdr:col>
      <xdr:colOff>152400</xdr:colOff>
      <xdr:row>18</xdr:row>
      <xdr:rowOff>86269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307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96446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839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埼玉県富士見市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113,404
109,816
19.77
43,814,684
42,521,351
975,681
23,066,565
23,476,224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人事</a:t>
          </a:r>
          <a:r>
            <a:rPr kumimoji="1" lang="ja-JP" altLang="en-US" sz="1100">
              <a:solidFill>
                <a:schemeClr val="dk1"/>
              </a:solidFill>
              <a:effectLst/>
              <a:latin typeface="+mn-lt"/>
              <a:ea typeface="+mn-ea"/>
              <a:cs typeface="+mn-cs"/>
            </a:rPr>
            <a:t>院</a:t>
          </a:r>
          <a:r>
            <a:rPr kumimoji="1" lang="ja-JP" altLang="ja-JP" sz="1100">
              <a:solidFill>
                <a:schemeClr val="dk1"/>
              </a:solidFill>
              <a:effectLst/>
              <a:latin typeface="+mn-lt"/>
              <a:ea typeface="+mn-ea"/>
              <a:cs typeface="+mn-cs"/>
            </a:rPr>
            <a:t>勧告に伴う給料表の改定により、一般職員や会計年度任用職員における給料・報酬、期末・勤勉手当の支給が増え、前年度と比較し人件費が増加した。一方で、経常一般財源等は地方交付税や各種交付金が前年度と比較し増加しつつも、分子である人件費の伸びの方が分母である経常一般財源等の伸びを上回ったことから比率は悪化した。</a:t>
          </a:r>
          <a:endParaRPr lang="ja-JP" altLang="ja-JP" sz="1400">
            <a:effectLst/>
          </a:endParaRPr>
        </a:p>
        <a:p>
          <a:r>
            <a:rPr kumimoji="1" lang="ja-JP" altLang="ja-JP" sz="1100">
              <a:solidFill>
                <a:schemeClr val="dk1"/>
              </a:solidFill>
              <a:effectLst/>
              <a:latin typeface="+mn-lt"/>
              <a:ea typeface="+mn-ea"/>
              <a:cs typeface="+mn-cs"/>
            </a:rPr>
            <a:t>　類似団体との比較で本市は相対的に平均値より下回っているものの、引き続き業務の効率化や人員の適正配置に努め、比率の改善を図る。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20320</xdr:rowOff>
    </xdr:from>
    <xdr:to>
      <xdr:col>24</xdr:col>
      <xdr:colOff>25400</xdr:colOff>
      <xdr:row>36</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925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20320</xdr:rowOff>
    </xdr:from>
    <xdr:to>
      <xdr:col>19</xdr:col>
      <xdr:colOff>187325</xdr:colOff>
      <xdr:row>36</xdr:row>
      <xdr:rowOff>43180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92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168910</xdr:rowOff>
    </xdr:from>
    <xdr:to>
      <xdr:col>15</xdr:col>
      <xdr:colOff>98425</xdr:colOff>
      <xdr:row>36</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69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168910</xdr:rowOff>
    </xdr:from>
    <xdr:to>
      <xdr:col>11</xdr:col>
      <xdr:colOff>9525</xdr:colOff>
      <xdr:row>36</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696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140970</xdr:rowOff>
    </xdr:from>
    <xdr:to>
      <xdr:col>20</xdr:col>
      <xdr:colOff>38100</xdr:colOff>
      <xdr:row>36</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163830</xdr:rowOff>
    </xdr:from>
    <xdr:to>
      <xdr:col>15</xdr:col>
      <xdr:colOff>149225</xdr:colOff>
      <xdr:row>36</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104157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58437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近年は、物価高騰や労務単価の上昇により物件費も増加傾向にあるが、令和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年度については分母である経常一般財源等の伸びによって、指標の悪化をある程度抑えたものと分析している。</a:t>
          </a:r>
          <a:endParaRPr lang="ja-JP" altLang="ja-JP" sz="1400">
            <a:effectLst/>
          </a:endParaRPr>
        </a:p>
        <a:p>
          <a:r>
            <a:rPr kumimoji="1" lang="ja-JP" altLang="ja-JP" sz="1100">
              <a:solidFill>
                <a:schemeClr val="dk1"/>
              </a:solidFill>
              <a:effectLst/>
              <a:latin typeface="+mn-lt"/>
              <a:ea typeface="+mn-ea"/>
              <a:cs typeface="+mn-cs"/>
            </a:rPr>
            <a:t>　類似団体との比較で本市は相対的に平均値を上回っていることや、今後も物価高騰などの影響に伴う物件費の上昇を踏まえると、比率の改善に向けて事業の見直しによる経常費用の削減や市税収入などの自主財源の確保といった、歳入・歳出両面での効果的な財政運営の取組に努める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62992</xdr:rowOff>
    </xdr:from>
    <xdr:to>
      <xdr:col>82</xdr:col>
      <xdr:colOff>107950</xdr:colOff>
      <xdr:row>18</xdr:row>
      <xdr:rowOff>72136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4909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33274</xdr:rowOff>
    </xdr:from>
    <xdr:to>
      <xdr:col>78</xdr:col>
      <xdr:colOff>69850</xdr:colOff>
      <xdr:row>18</xdr:row>
      <xdr:rowOff>62992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47924"/>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67564</xdr:rowOff>
    </xdr:from>
    <xdr:to>
      <xdr:col>73</xdr:col>
      <xdr:colOff>180975</xdr:colOff>
      <xdr:row>17</xdr:row>
      <xdr:rowOff>33274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1076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67564</xdr:rowOff>
    </xdr:from>
    <xdr:to>
      <xdr:col>69</xdr:col>
      <xdr:colOff>92075</xdr:colOff>
      <xdr:row>16</xdr:row>
      <xdr:rowOff>94996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107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96774</xdr:rowOff>
    </xdr:from>
    <xdr:to>
      <xdr:col>65</xdr:col>
      <xdr:colOff>53975</xdr:colOff>
      <xdr:row>16</xdr:row>
      <xdr:rowOff>26924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37101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21336</xdr:rowOff>
    </xdr:from>
    <xdr:to>
      <xdr:col>82</xdr:col>
      <xdr:colOff>158750</xdr:colOff>
      <xdr:row>18</xdr:row>
      <xdr:rowOff>122936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164863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7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12192</xdr:rowOff>
    </xdr:from>
    <xdr:to>
      <xdr:col>78</xdr:col>
      <xdr:colOff>120650</xdr:colOff>
      <xdr:row>18</xdr:row>
      <xdr:rowOff>113792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9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98569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84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153924</xdr:rowOff>
    </xdr:from>
    <xdr:to>
      <xdr:col>74</xdr:col>
      <xdr:colOff>31750</xdr:colOff>
      <xdr:row>17</xdr:row>
      <xdr:rowOff>84074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68851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8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16764</xdr:rowOff>
    </xdr:from>
    <xdr:to>
      <xdr:col>69</xdr:col>
      <xdr:colOff>142875</xdr:colOff>
      <xdr:row>16</xdr:row>
      <xdr:rowOff>118364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128541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28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44196</xdr:rowOff>
    </xdr:from>
    <xdr:to>
      <xdr:col>65</xdr:col>
      <xdr:colOff>53975</xdr:colOff>
      <xdr:row>16</xdr:row>
      <xdr:rowOff>145796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130573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7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保育施設への保育給付費や介護施設への障害介護給付費が増加傾向にあり、扶助費総額も年々増え続けている。これは、利用者がサービスを利用する際に、法律や制度に基づき市が利用料を負担しているものであり、今後も利用は増加するものと考えている。扶助費の多くは国や県からの補助金や負担金により、財源が一定の割合で措置されるため、市の経常一般財源等に対する割合で算出すると、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年度の指標は前年度と同数値となった。</a:t>
          </a:r>
          <a:endParaRPr lang="ja-JP" altLang="ja-JP" sz="1100">
            <a:effectLst/>
          </a:endParaRPr>
        </a:p>
        <a:p>
          <a:r>
            <a:rPr kumimoji="1" lang="ja-JP" altLang="ja-JP" sz="1000">
              <a:solidFill>
                <a:schemeClr val="dk1"/>
              </a:solidFill>
              <a:effectLst/>
              <a:latin typeface="+mn-lt"/>
              <a:ea typeface="+mn-ea"/>
              <a:cs typeface="+mn-cs"/>
            </a:rPr>
            <a:t>　類似団体との比較で本市は相対的に平均値を上回っていることや、今後も扶助費は増加傾向であることを踏まえ、自主財源を確保することにより比率の改善を図っていく。</a:t>
          </a:r>
          <a:endParaRPr lang="ja-JP" altLang="ja-JP" sz="11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12700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56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62230</xdr:rowOff>
    </xdr:from>
    <xdr:to>
      <xdr:col>19</xdr:col>
      <xdr:colOff>187325</xdr:colOff>
      <xdr:row>58</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348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39370</xdr:rowOff>
    </xdr:from>
    <xdr:to>
      <xdr:col>15</xdr:col>
      <xdr:colOff>98425</xdr:colOff>
      <xdr:row>57</xdr:row>
      <xdr:rowOff>62230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12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39370</xdr:rowOff>
    </xdr:from>
    <xdr:to>
      <xdr:col>11</xdr:col>
      <xdr:colOff>9525</xdr:colOff>
      <xdr:row>57</xdr:row>
      <xdr:rowOff>39370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812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11430</xdr:rowOff>
    </xdr:from>
    <xdr:to>
      <xdr:col>15</xdr:col>
      <xdr:colOff>149225</xdr:colOff>
      <xdr:row>57</xdr:row>
      <xdr:rowOff>113030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97807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160020</xdr:rowOff>
    </xdr:from>
    <xdr:to>
      <xdr:col>11</xdr:col>
      <xdr:colOff>60325</xdr:colOff>
      <xdr:row>57</xdr:row>
      <xdr:rowOff>90170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74947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160020</xdr:rowOff>
    </xdr:from>
    <xdr:to>
      <xdr:col>6</xdr:col>
      <xdr:colOff>171450</xdr:colOff>
      <xdr:row>57</xdr:row>
      <xdr:rowOff>90170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74947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その他のうち、大きな支出費目は特別会計に対する繰出金である。本市は、高齢者人口や介護保険利用者の増加により、後期高齢者医療基盤安定繰出金や介護保険特別会計繰出金が増加傾向である。一方で、分母である経常一般財源等の伸びによって、指標の悪化をある程度抑えられ、ほぼ横ばいで推移してきているような状況である。</a:t>
          </a:r>
          <a:endParaRPr lang="ja-JP" altLang="ja-JP" sz="1100">
            <a:effectLst/>
          </a:endParaRPr>
        </a:p>
        <a:p>
          <a:r>
            <a:rPr kumimoji="1" lang="ja-JP" altLang="ja-JP" sz="1000">
              <a:solidFill>
                <a:schemeClr val="dk1"/>
              </a:solidFill>
              <a:effectLst/>
              <a:latin typeface="+mn-lt"/>
              <a:ea typeface="+mn-ea"/>
              <a:cs typeface="+mn-cs"/>
            </a:rPr>
            <a:t>　今後は、鶴瀬駅西口・東口土地区画整理事業の完了が近付いていることから同会計への繰出金が減る見込みだが、高齢化等により後期高齢者医療保険及び介護保険に関する繰出金の増額が見込まれるので、指標の推移に留意していく必要がある。</a:t>
          </a:r>
          <a:endParaRPr lang="ja-JP" altLang="ja-JP" sz="11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56243</xdr:rowOff>
    </xdr:from>
    <xdr:to>
      <xdr:col>82</xdr:col>
      <xdr:colOff>107950</xdr:colOff>
      <xdr:row>56</xdr:row>
      <xdr:rowOff>67128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574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45357</xdr:rowOff>
    </xdr:from>
    <xdr:to>
      <xdr:col>78</xdr:col>
      <xdr:colOff>69850</xdr:colOff>
      <xdr:row>56</xdr:row>
      <xdr:rowOff>56243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465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151493</xdr:rowOff>
    </xdr:from>
    <xdr:to>
      <xdr:col>73</xdr:col>
      <xdr:colOff>180975</xdr:colOff>
      <xdr:row>56</xdr:row>
      <xdr:rowOff>45357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812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151493</xdr:rowOff>
    </xdr:from>
    <xdr:to>
      <xdr:col>69</xdr:col>
      <xdr:colOff>92075</xdr:colOff>
      <xdr:row>56</xdr:row>
      <xdr:rowOff>23585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81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113592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16328</xdr:rowOff>
    </xdr:from>
    <xdr:to>
      <xdr:col>82</xdr:col>
      <xdr:colOff>158750</xdr:colOff>
      <xdr:row>56</xdr:row>
      <xdr:rowOff>117928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32855</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5443</xdr:rowOff>
    </xdr:from>
    <xdr:to>
      <xdr:col>78</xdr:col>
      <xdr:colOff>120650</xdr:colOff>
      <xdr:row>56</xdr:row>
      <xdr:rowOff>107043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117220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166007</xdr:rowOff>
    </xdr:from>
    <xdr:to>
      <xdr:col>74</xdr:col>
      <xdr:colOff>31750</xdr:colOff>
      <xdr:row>56</xdr:row>
      <xdr:rowOff>96157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106334</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100693</xdr:rowOff>
    </xdr:from>
    <xdr:to>
      <xdr:col>69</xdr:col>
      <xdr:colOff>142875</xdr:colOff>
      <xdr:row>56</xdr:row>
      <xdr:rowOff>30843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41020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144235</xdr:rowOff>
    </xdr:from>
    <xdr:to>
      <xdr:col>65</xdr:col>
      <xdr:colOff>53975</xdr:colOff>
      <xdr:row>56</xdr:row>
      <xdr:rowOff>74385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84562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補助費等のうち、大きな支出費目は一部事務組合に対する負担金である。本市の場合、消防、ごみ、し尿処理、火葬場業務を一部事務組合で行っており、事業運営に必要な経費を構成市町の負担割合に基づき支払っている。</a:t>
          </a:r>
          <a:endParaRPr lang="ja-JP" altLang="ja-JP" sz="1050">
            <a:effectLst/>
          </a:endParaRPr>
        </a:p>
        <a:p>
          <a:r>
            <a:rPr kumimoji="1" lang="ja-JP" altLang="ja-JP" sz="900">
              <a:solidFill>
                <a:schemeClr val="dk1"/>
              </a:solidFill>
              <a:effectLst/>
              <a:latin typeface="+mn-lt"/>
              <a:ea typeface="+mn-ea"/>
              <a:cs typeface="+mn-cs"/>
            </a:rPr>
            <a:t>　類似団体との比較で本市は相対的に平均値を上回っている状況が続いているが、一部事務組合の設置やその規模は自治体ごとに様々であり、他団体との比較だけで指標の善し悪しを分析することは難しいと捉えている。</a:t>
          </a:r>
          <a:endParaRPr lang="ja-JP" altLang="ja-JP" sz="1050">
            <a:effectLst/>
          </a:endParaRPr>
        </a:p>
        <a:p>
          <a:r>
            <a:rPr kumimoji="1" lang="ja-JP" altLang="ja-JP"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については、志木市・新座市・富士見市で構成する志木地区衛生組合において負担金が増加したことから、指標が悪化した。一部事務組合については、構成市町と連携し、継続的に負担金の精査に努めていく。</a:t>
          </a:r>
          <a:endParaRPr lang="ja-JP" altLang="ja-JP" sz="105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24130</xdr:rowOff>
    </xdr:from>
    <xdr:to>
      <xdr:col>82</xdr:col>
      <xdr:colOff>107950</xdr:colOff>
      <xdr:row>37</xdr:row>
      <xdr:rowOff>51562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36778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24130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367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5842</xdr:rowOff>
    </xdr:from>
    <xdr:to>
      <xdr:col>73</xdr:col>
      <xdr:colOff>180975</xdr:colOff>
      <xdr:row>37</xdr:row>
      <xdr:rowOff>24130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349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5842</xdr:rowOff>
    </xdr:from>
    <xdr:to>
      <xdr:col>69</xdr:col>
      <xdr:colOff>92075</xdr:colOff>
      <xdr:row>37</xdr:row>
      <xdr:rowOff>88138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3494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94251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144289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比率は改善傾向にあるものの、令和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については分母である経常一般財源等の伸びによる影響が大きく、公債費そのものは前年度より増加している。これは、過去に借入し償還が終了する地方債より、新たに借入し償還が始まる地方債の方が多いことを示しており、今後、新庁舎整備や老朽化した公共施設の改修に際して、その財源を地方債に大きく依存すると、公債費も今より増加するものと考えている。</a:t>
          </a:r>
          <a:endParaRPr lang="ja-JP" altLang="ja-JP" sz="1100">
            <a:effectLst/>
          </a:endParaRPr>
        </a:p>
        <a:p>
          <a:r>
            <a:rPr kumimoji="1" lang="ja-JP" altLang="ja-JP" sz="1000">
              <a:solidFill>
                <a:schemeClr val="dk1"/>
              </a:solidFill>
              <a:effectLst/>
              <a:latin typeface="+mn-lt"/>
              <a:ea typeface="+mn-ea"/>
              <a:cs typeface="+mn-cs"/>
            </a:rPr>
            <a:t>　類似団体との比較で本市は相対的に平均値を下回っていることや、財政健全化法に基づく実質公債費比率が健全化基準の範囲内であることを踏まえると、現時点では直ちに改善すべき指標ではないが、今後はより一層注視していく必要がある指標と捉えている。</a:t>
          </a:r>
          <a:endParaRPr lang="ja-JP" altLang="ja-JP" sz="11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xdr:rowOff>
    </xdr:from>
    <xdr:to>
      <xdr:col>24</xdr:col>
      <xdr:colOff>25400</xdr:colOff>
      <xdr:row>77</xdr:row>
      <xdr:rowOff>42418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0749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42418</xdr:rowOff>
    </xdr:from>
    <xdr:to>
      <xdr:col>19</xdr:col>
      <xdr:colOff>187325</xdr:colOff>
      <xdr:row>77</xdr:row>
      <xdr:rowOff>60706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44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60706</xdr:rowOff>
    </xdr:from>
    <xdr:to>
      <xdr:col>15</xdr:col>
      <xdr:colOff>98425</xdr:colOff>
      <xdr:row>77</xdr:row>
      <xdr:rowOff>60706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62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60706</xdr:rowOff>
    </xdr:from>
    <xdr:to>
      <xdr:col>11</xdr:col>
      <xdr:colOff>9525</xdr:colOff>
      <xdr:row>77</xdr:row>
      <xdr:rowOff>97282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623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60198</xdr:rowOff>
    </xdr:from>
    <xdr:to>
      <xdr:col>6</xdr:col>
      <xdr:colOff>171450</xdr:colOff>
      <xdr:row>79</xdr:row>
      <xdr:rowOff>161798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146575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69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126492</xdr:rowOff>
    </xdr:from>
    <xdr:to>
      <xdr:col>24</xdr:col>
      <xdr:colOff>76200</xdr:colOff>
      <xdr:row>77</xdr:row>
      <xdr:rowOff>56642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143019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163068</xdr:rowOff>
    </xdr:from>
    <xdr:to>
      <xdr:col>20</xdr:col>
      <xdr:colOff>38100</xdr:colOff>
      <xdr:row>77</xdr:row>
      <xdr:rowOff>93218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9906</xdr:rowOff>
    </xdr:from>
    <xdr:to>
      <xdr:col>15</xdr:col>
      <xdr:colOff>149225</xdr:colOff>
      <xdr:row>77</xdr:row>
      <xdr:rowOff>111506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121683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9906</xdr:rowOff>
    </xdr:from>
    <xdr:to>
      <xdr:col>11</xdr:col>
      <xdr:colOff>60325</xdr:colOff>
      <xdr:row>77</xdr:row>
      <xdr:rowOff>111506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158259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人件費や扶助費、物件費の比率が悪化傾向であることから、公債費を除く経常収支比率全体の指標は年々上昇している状況である。比率が上昇することは、財政構造の弾力性が失われ、より厳しい財政運営が求められている財政状況を示している。</a:t>
          </a:r>
          <a:endParaRPr lang="ja-JP" altLang="ja-JP" sz="1200">
            <a:effectLst/>
          </a:endParaRPr>
        </a:p>
        <a:p>
          <a:r>
            <a:rPr kumimoji="1" lang="ja-JP" altLang="ja-JP" sz="1050">
              <a:solidFill>
                <a:schemeClr val="dk1"/>
              </a:solidFill>
              <a:effectLst/>
              <a:latin typeface="+mn-lt"/>
              <a:ea typeface="+mn-ea"/>
              <a:cs typeface="+mn-cs"/>
            </a:rPr>
            <a:t>　このことから、本市では市独自で「健全な財政運営に関する条例」を定めており、その条例に基づき、持続可能な財政運営を目指している。今後も、条例で定めている健全な財政運営に関する指標の推移に十分留意しながら、歳入・歳出両面で強固な財政基盤となるよう財政運営に努めていく。</a:t>
          </a:r>
          <a:endParaRPr lang="ja-JP" altLang="ja-JP" sz="12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27939</xdr:rowOff>
    </xdr:from>
    <xdr:to>
      <xdr:col>82</xdr:col>
      <xdr:colOff>107950</xdr:colOff>
      <xdr:row>78</xdr:row>
      <xdr:rowOff>119380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01039"/>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96520</xdr:rowOff>
    </xdr:from>
    <xdr:to>
      <xdr:col>78</xdr:col>
      <xdr:colOff>69850</xdr:colOff>
      <xdr:row>78</xdr:row>
      <xdr:rowOff>27939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126720"/>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24130</xdr:rowOff>
    </xdr:from>
    <xdr:to>
      <xdr:col>73</xdr:col>
      <xdr:colOff>180975</xdr:colOff>
      <xdr:row>76</xdr:row>
      <xdr:rowOff>96520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88288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24130</xdr:rowOff>
    </xdr:from>
    <xdr:to>
      <xdr:col>69</xdr:col>
      <xdr:colOff>92075</xdr:colOff>
      <xdr:row>76</xdr:row>
      <xdr:rowOff>111761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882880"/>
          <a:ext cx="889000" cy="25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72390</xdr:rowOff>
    </xdr:from>
    <xdr:to>
      <xdr:col>65</xdr:col>
      <xdr:colOff>53975</xdr:colOff>
      <xdr:row>76</xdr:row>
      <xdr:rowOff>2539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12717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68580</xdr:rowOff>
    </xdr:from>
    <xdr:to>
      <xdr:col>82</xdr:col>
      <xdr:colOff>158750</xdr:colOff>
      <xdr:row>78</xdr:row>
      <xdr:rowOff>170180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40657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148589</xdr:rowOff>
    </xdr:from>
    <xdr:to>
      <xdr:col>78</xdr:col>
      <xdr:colOff>120650</xdr:colOff>
      <xdr:row>78</xdr:row>
      <xdr:rowOff>78739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63516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45720</xdr:rowOff>
    </xdr:from>
    <xdr:to>
      <xdr:col>74</xdr:col>
      <xdr:colOff>31750</xdr:colOff>
      <xdr:row>76</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157497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144780</xdr:rowOff>
    </xdr:from>
    <xdr:to>
      <xdr:col>69</xdr:col>
      <xdr:colOff>142875</xdr:colOff>
      <xdr:row>75</xdr:row>
      <xdr:rowOff>74930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85107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60961</xdr:rowOff>
    </xdr:from>
    <xdr:to>
      <xdr:col>65</xdr:col>
      <xdr:colOff>53975</xdr:colOff>
      <xdr:row>76</xdr:row>
      <xdr:rowOff>162561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147338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埼玉県富士見市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30721</xdr:rowOff>
    </xdr:from>
    <xdr:to>
      <xdr:col>29</xdr:col>
      <xdr:colOff>127000</xdr:colOff>
      <xdr:row>18</xdr:row>
      <xdr:rowOff>103721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64446"/>
          <a:ext cx="647700" cy="730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103721</xdr:rowOff>
    </xdr:from>
    <xdr:to>
      <xdr:col>26</xdr:col>
      <xdr:colOff>50800</xdr:colOff>
      <xdr:row>18</xdr:row>
      <xdr:rowOff>105454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7446"/>
          <a:ext cx="698500" cy="1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105454</xdr:rowOff>
    </xdr:from>
    <xdr:to>
      <xdr:col>22</xdr:col>
      <xdr:colOff>114300</xdr:colOff>
      <xdr:row>18</xdr:row>
      <xdr:rowOff>137954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39179"/>
          <a:ext cx="698500" cy="32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123114</xdr:rowOff>
    </xdr:from>
    <xdr:to>
      <xdr:col>18</xdr:col>
      <xdr:colOff>177800</xdr:colOff>
      <xdr:row>18</xdr:row>
      <xdr:rowOff>137954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56839"/>
          <a:ext cx="698500" cy="14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23355</xdr:rowOff>
    </xdr:from>
    <xdr:to>
      <xdr:col>15</xdr:col>
      <xdr:colOff>101600</xdr:colOff>
      <xdr:row>16</xdr:row>
      <xdr:rowOff>124955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14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135132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5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151371</xdr:rowOff>
    </xdr:from>
    <xdr:to>
      <xdr:col>29</xdr:col>
      <xdr:colOff>177800</xdr:colOff>
      <xdr:row>18</xdr:row>
      <xdr:rowOff>81521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13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123448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8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52921</xdr:rowOff>
    </xdr:from>
    <xdr:to>
      <xdr:col>26</xdr:col>
      <xdr:colOff>101600</xdr:colOff>
      <xdr:row>18</xdr:row>
      <xdr:rowOff>154521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6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139298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73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54654</xdr:rowOff>
    </xdr:from>
    <xdr:to>
      <xdr:col>22</xdr:col>
      <xdr:colOff>165100</xdr:colOff>
      <xdr:row>18</xdr:row>
      <xdr:rowOff>156254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88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141031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74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87154</xdr:rowOff>
    </xdr:from>
    <xdr:to>
      <xdr:col>19</xdr:col>
      <xdr:colOff>38100</xdr:colOff>
      <xdr:row>19</xdr:row>
      <xdr:rowOff>17304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0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2081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0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72314</xdr:rowOff>
    </xdr:from>
    <xdr:to>
      <xdr:col>15</xdr:col>
      <xdr:colOff>101600</xdr:colOff>
      <xdr:row>19</xdr:row>
      <xdr:rowOff>2464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06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158691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2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293763</xdr:rowOff>
    </xdr:from>
    <xdr:to>
      <xdr:col>29</xdr:col>
      <xdr:colOff>127000</xdr:colOff>
      <xdr:row>35</xdr:row>
      <xdr:rowOff>309728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04113"/>
          <a:ext cx="647700" cy="15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309728</xdr:rowOff>
    </xdr:from>
    <xdr:to>
      <xdr:col>26</xdr:col>
      <xdr:colOff>50800</xdr:colOff>
      <xdr:row>36</xdr:row>
      <xdr:rowOff>54458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20078"/>
          <a:ext cx="698500" cy="87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22720</xdr:rowOff>
    </xdr:from>
    <xdr:to>
      <xdr:col>22</xdr:col>
      <xdr:colOff>114300</xdr:colOff>
      <xdr:row>36</xdr:row>
      <xdr:rowOff>54458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75970"/>
          <a:ext cx="698500" cy="31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22720</xdr:rowOff>
    </xdr:from>
    <xdr:to>
      <xdr:col>18</xdr:col>
      <xdr:colOff>177800</xdr:colOff>
      <xdr:row>36</xdr:row>
      <xdr:rowOff>72898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75970"/>
          <a:ext cx="698500" cy="50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273024</xdr:rowOff>
    </xdr:from>
    <xdr:to>
      <xdr:col>15</xdr:col>
      <xdr:colOff>101600</xdr:colOff>
      <xdr:row>35</xdr:row>
      <xdr:rowOff>31724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41901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309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242963</xdr:rowOff>
    </xdr:from>
    <xdr:to>
      <xdr:col>29</xdr:col>
      <xdr:colOff>177800</xdr:colOff>
      <xdr:row>36</xdr:row>
      <xdr:rowOff>1663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53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215040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5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258928</xdr:rowOff>
    </xdr:from>
    <xdr:to>
      <xdr:col>26</xdr:col>
      <xdr:colOff>101600</xdr:colOff>
      <xdr:row>36</xdr:row>
      <xdr:rowOff>17628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69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2405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55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3658</xdr:rowOff>
    </xdr:from>
    <xdr:to>
      <xdr:col>22</xdr:col>
      <xdr:colOff>165100</xdr:colOff>
      <xdr:row>36</xdr:row>
      <xdr:rowOff>105258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56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90035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4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314820</xdr:rowOff>
    </xdr:from>
    <xdr:to>
      <xdr:col>19</xdr:col>
      <xdr:colOff>38100</xdr:colOff>
      <xdr:row>36</xdr:row>
      <xdr:rowOff>73520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25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58297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1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22098</xdr:rowOff>
    </xdr:from>
    <xdr:to>
      <xdr:col>15</xdr:col>
      <xdr:colOff>101600</xdr:colOff>
      <xdr:row>36</xdr:row>
      <xdr:rowOff>123698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75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108475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6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埼玉県富士見市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113,404
109,816
19.77
43,814,684
42,521,351
975,681
23,066,565
23,476,224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165966</xdr:rowOff>
    </xdr:from>
    <xdr:to>
      <xdr:col>24</xdr:col>
      <xdr:colOff>63500</xdr:colOff>
      <xdr:row>37</xdr:row>
      <xdr:rowOff>84973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38166"/>
          <a:ext cx="838200" cy="9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84973</xdr:rowOff>
    </xdr:from>
    <xdr:to>
      <xdr:col>19</xdr:col>
      <xdr:colOff>177800</xdr:colOff>
      <xdr:row>37</xdr:row>
      <xdr:rowOff>85430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28623"/>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85430</xdr:rowOff>
    </xdr:from>
    <xdr:to>
      <xdr:col>15</xdr:col>
      <xdr:colOff>50800</xdr:colOff>
      <xdr:row>37</xdr:row>
      <xdr:rowOff>102301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29080"/>
          <a:ext cx="889000" cy="1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101135</xdr:rowOff>
    </xdr:from>
    <xdr:to>
      <xdr:col>10</xdr:col>
      <xdr:colOff>114300</xdr:colOff>
      <xdr:row>37</xdr:row>
      <xdr:rowOff>102301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444785"/>
          <a:ext cx="8890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107919</xdr:rowOff>
    </xdr:from>
    <xdr:to>
      <xdr:col>6</xdr:col>
      <xdr:colOff>38100</xdr:colOff>
      <xdr:row>35</xdr:row>
      <xdr:rowOff>38069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54596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71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115166</xdr:rowOff>
    </xdr:from>
    <xdr:to>
      <xdr:col>24</xdr:col>
      <xdr:colOff>114300</xdr:colOff>
      <xdr:row>37</xdr:row>
      <xdr:rowOff>45316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8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93593</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6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34173</xdr:rowOff>
    </xdr:from>
    <xdr:to>
      <xdr:col>20</xdr:col>
      <xdr:colOff>38100</xdr:colOff>
      <xdr:row>37</xdr:row>
      <xdr:rowOff>135773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7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126900</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7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34630</xdr:rowOff>
    </xdr:from>
    <xdr:to>
      <xdr:col>15</xdr:col>
      <xdr:colOff>101600</xdr:colOff>
      <xdr:row>37</xdr:row>
      <xdr:rowOff>136230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127357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7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51501</xdr:rowOff>
    </xdr:from>
    <xdr:to>
      <xdr:col>10</xdr:col>
      <xdr:colOff>165100</xdr:colOff>
      <xdr:row>37</xdr:row>
      <xdr:rowOff>153101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9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144228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8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50335</xdr:rowOff>
    </xdr:from>
    <xdr:to>
      <xdr:col>6</xdr:col>
      <xdr:colOff>38100</xdr:colOff>
      <xdr:row>37</xdr:row>
      <xdr:rowOff>151935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9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143062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48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68769</xdr:rowOff>
    </xdr:from>
    <xdr:to>
      <xdr:col>24</xdr:col>
      <xdr:colOff>63500</xdr:colOff>
      <xdr:row>57</xdr:row>
      <xdr:rowOff>155245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1419"/>
          <a:ext cx="838200" cy="8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155245</xdr:rowOff>
    </xdr:from>
    <xdr:to>
      <xdr:col>19</xdr:col>
      <xdr:colOff>177800</xdr:colOff>
      <xdr:row>58</xdr:row>
      <xdr:rowOff>70957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27895"/>
          <a:ext cx="889000" cy="8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70957</xdr:rowOff>
    </xdr:from>
    <xdr:to>
      <xdr:col>15</xdr:col>
      <xdr:colOff>50800</xdr:colOff>
      <xdr:row>58</xdr:row>
      <xdr:rowOff>137675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15057"/>
          <a:ext cx="889000" cy="6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125968</xdr:rowOff>
    </xdr:from>
    <xdr:to>
      <xdr:col>10</xdr:col>
      <xdr:colOff>114300</xdr:colOff>
      <xdr:row>58</xdr:row>
      <xdr:rowOff>137675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070068"/>
          <a:ext cx="889000" cy="1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108576</xdr:rowOff>
    </xdr:from>
    <xdr:to>
      <xdr:col>6</xdr:col>
      <xdr:colOff>38100</xdr:colOff>
      <xdr:row>57</xdr:row>
      <xdr:rowOff>38726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0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55253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8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17969</xdr:rowOff>
    </xdr:from>
    <xdr:to>
      <xdr:col>24</xdr:col>
      <xdr:colOff>114300</xdr:colOff>
      <xdr:row>57</xdr:row>
      <xdr:rowOff>119569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167846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104445</xdr:rowOff>
    </xdr:from>
    <xdr:to>
      <xdr:col>20</xdr:col>
      <xdr:colOff>38100</xdr:colOff>
      <xdr:row>58</xdr:row>
      <xdr:rowOff>34595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7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25722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6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20157</xdr:rowOff>
    </xdr:from>
    <xdr:to>
      <xdr:col>15</xdr:col>
      <xdr:colOff>101600</xdr:colOff>
      <xdr:row>58</xdr:row>
      <xdr:rowOff>121757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6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112884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86875</xdr:rowOff>
    </xdr:from>
    <xdr:to>
      <xdr:col>10</xdr:col>
      <xdr:colOff>165100</xdr:colOff>
      <xdr:row>59</xdr:row>
      <xdr:rowOff>17025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8152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2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75168</xdr:rowOff>
    </xdr:from>
    <xdr:to>
      <xdr:col>6</xdr:col>
      <xdr:colOff>38100</xdr:colOff>
      <xdr:row>59</xdr:row>
      <xdr:rowOff>5318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1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167895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1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93238</xdr:rowOff>
    </xdr:from>
    <xdr:to>
      <xdr:col>24</xdr:col>
      <xdr:colOff>63500</xdr:colOff>
      <xdr:row>77</xdr:row>
      <xdr:rowOff>93523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94888"/>
          <a:ext cx="8382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93523</xdr:rowOff>
    </xdr:from>
    <xdr:to>
      <xdr:col>19</xdr:col>
      <xdr:colOff>177800</xdr:colOff>
      <xdr:row>77</xdr:row>
      <xdr:rowOff>94438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9517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94438</xdr:rowOff>
    </xdr:from>
    <xdr:to>
      <xdr:col>15</xdr:col>
      <xdr:colOff>50800</xdr:colOff>
      <xdr:row>77</xdr:row>
      <xdr:rowOff>102381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96088"/>
          <a:ext cx="889000" cy="7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102381</xdr:rowOff>
    </xdr:from>
    <xdr:to>
      <xdr:col>10</xdr:col>
      <xdr:colOff>114300</xdr:colOff>
      <xdr:row>77</xdr:row>
      <xdr:rowOff>106153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04031"/>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109474</xdr:rowOff>
    </xdr:from>
    <xdr:to>
      <xdr:col>6</xdr:col>
      <xdr:colOff>38100</xdr:colOff>
      <xdr:row>76</xdr:row>
      <xdr:rowOff>39624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56151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74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42438</xdr:rowOff>
    </xdr:from>
    <xdr:to>
      <xdr:col>24</xdr:col>
      <xdr:colOff>114300</xdr:colOff>
      <xdr:row>77</xdr:row>
      <xdr:rowOff>144038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4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128815</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42723</xdr:rowOff>
    </xdr:from>
    <xdr:to>
      <xdr:col>20</xdr:col>
      <xdr:colOff>38100</xdr:colOff>
      <xdr:row>77</xdr:row>
      <xdr:rowOff>144323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4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135450</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3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43638</xdr:rowOff>
    </xdr:from>
    <xdr:to>
      <xdr:col>15</xdr:col>
      <xdr:colOff>101600</xdr:colOff>
      <xdr:row>77</xdr:row>
      <xdr:rowOff>145238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4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136365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3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51581</xdr:rowOff>
    </xdr:from>
    <xdr:to>
      <xdr:col>10</xdr:col>
      <xdr:colOff>165100</xdr:colOff>
      <xdr:row>77</xdr:row>
      <xdr:rowOff>153181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5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144308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4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55353</xdr:rowOff>
    </xdr:from>
    <xdr:to>
      <xdr:col>6</xdr:col>
      <xdr:colOff>38100</xdr:colOff>
      <xdr:row>77</xdr:row>
      <xdr:rowOff>156953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148080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4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50043</xdr:rowOff>
    </xdr:from>
    <xdr:to>
      <xdr:col>24</xdr:col>
      <xdr:colOff>63500</xdr:colOff>
      <xdr:row>97</xdr:row>
      <xdr:rowOff>155418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80693"/>
          <a:ext cx="838200" cy="10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155418</xdr:rowOff>
    </xdr:from>
    <xdr:to>
      <xdr:col>19</xdr:col>
      <xdr:colOff>177800</xdr:colOff>
      <xdr:row>98</xdr:row>
      <xdr:rowOff>71220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786068"/>
          <a:ext cx="889000" cy="8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144227</xdr:rowOff>
    </xdr:from>
    <xdr:to>
      <xdr:col>15</xdr:col>
      <xdr:colOff>50800</xdr:colOff>
      <xdr:row>98</xdr:row>
      <xdr:rowOff>71220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774877"/>
          <a:ext cx="889000" cy="9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144227</xdr:rowOff>
    </xdr:from>
    <xdr:to>
      <xdr:col>10</xdr:col>
      <xdr:colOff>114300</xdr:colOff>
      <xdr:row>98</xdr:row>
      <xdr:rowOff>163539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774877"/>
          <a:ext cx="889000" cy="19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37931</xdr:rowOff>
    </xdr:from>
    <xdr:to>
      <xdr:col>6</xdr:col>
      <xdr:colOff>38100</xdr:colOff>
      <xdr:row>97</xdr:row>
      <xdr:rowOff>139531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66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156058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443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170693</xdr:rowOff>
    </xdr:from>
    <xdr:to>
      <xdr:col>24</xdr:col>
      <xdr:colOff>114300</xdr:colOff>
      <xdr:row>97</xdr:row>
      <xdr:rowOff>100843</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62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149120</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608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104618</xdr:rowOff>
    </xdr:from>
    <xdr:to>
      <xdr:col>20</xdr:col>
      <xdr:colOff>38100</xdr:colOff>
      <xdr:row>98</xdr:row>
      <xdr:rowOff>34768</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25895</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827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20420</xdr:rowOff>
    </xdr:from>
    <xdr:to>
      <xdr:col>15</xdr:col>
      <xdr:colOff>101600</xdr:colOff>
      <xdr:row>98</xdr:row>
      <xdr:rowOff>122020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82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113147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915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93427</xdr:rowOff>
    </xdr:from>
    <xdr:to>
      <xdr:col>10</xdr:col>
      <xdr:colOff>165100</xdr:colOff>
      <xdr:row>98</xdr:row>
      <xdr:rowOff>23577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72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14704</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816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112739</xdr:rowOff>
    </xdr:from>
    <xdr:to>
      <xdr:col>6</xdr:col>
      <xdr:colOff>38100</xdr:colOff>
      <xdr:row>99</xdr:row>
      <xdr:rowOff>42889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91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34016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700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170437</xdr:rowOff>
    </xdr:from>
    <xdr:to>
      <xdr:col>54</xdr:col>
      <xdr:colOff>189865</xdr:colOff>
      <xdr:row>38</xdr:row>
      <xdr:rowOff>125650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85387"/>
          <a:ext cx="1270" cy="115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129477</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64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125650</xdr:rowOff>
    </xdr:from>
    <xdr:to>
      <xdr:col>55</xdr:col>
      <xdr:colOff>88900</xdr:colOff>
      <xdr:row>38</xdr:row>
      <xdr:rowOff>125650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64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117114</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260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170437</xdr:rowOff>
    </xdr:from>
    <xdr:to>
      <xdr:col>55</xdr:col>
      <xdr:colOff>88900</xdr:colOff>
      <xdr:row>31</xdr:row>
      <xdr:rowOff>170437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8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156054</xdr:rowOff>
    </xdr:from>
    <xdr:to>
      <xdr:col>55</xdr:col>
      <xdr:colOff>0</xdr:colOff>
      <xdr:row>37</xdr:row>
      <xdr:rowOff>161265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99704"/>
          <a:ext cx="838200" cy="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15051</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163624</xdr:rowOff>
    </xdr:from>
    <xdr:to>
      <xdr:col>55</xdr:col>
      <xdr:colOff>50800</xdr:colOff>
      <xdr:row>37</xdr:row>
      <xdr:rowOff>93774</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86227</xdr:rowOff>
    </xdr:from>
    <xdr:to>
      <xdr:col>50</xdr:col>
      <xdr:colOff>114300</xdr:colOff>
      <xdr:row>37</xdr:row>
      <xdr:rowOff>161265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29877"/>
          <a:ext cx="889000" cy="7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157728</xdr:rowOff>
    </xdr:from>
    <xdr:to>
      <xdr:col>50</xdr:col>
      <xdr:colOff>165100</xdr:colOff>
      <xdr:row>37</xdr:row>
      <xdr:rowOff>87878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2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104405</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0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86227</xdr:rowOff>
    </xdr:from>
    <xdr:to>
      <xdr:col>45</xdr:col>
      <xdr:colOff>177800</xdr:colOff>
      <xdr:row>37</xdr:row>
      <xdr:rowOff>134842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29877"/>
          <a:ext cx="889000" cy="4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142287</xdr:rowOff>
    </xdr:from>
    <xdr:to>
      <xdr:col>46</xdr:col>
      <xdr:colOff>38100</xdr:colOff>
      <xdr:row>37</xdr:row>
      <xdr:rowOff>72437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88964</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08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48527</xdr:rowOff>
    </xdr:from>
    <xdr:to>
      <xdr:col>41</xdr:col>
      <xdr:colOff>50800</xdr:colOff>
      <xdr:row>37</xdr:row>
      <xdr:rowOff>134842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534927"/>
          <a:ext cx="889000" cy="94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4175</xdr:rowOff>
    </xdr:from>
    <xdr:to>
      <xdr:col>41</xdr:col>
      <xdr:colOff>101600</xdr:colOff>
      <xdr:row>37</xdr:row>
      <xdr:rowOff>105775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122302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74927</xdr:rowOff>
    </xdr:from>
    <xdr:to>
      <xdr:col>36</xdr:col>
      <xdr:colOff>165100</xdr:colOff>
      <xdr:row>31</xdr:row>
      <xdr:rowOff>5077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21604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9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105254</xdr:rowOff>
    </xdr:from>
    <xdr:to>
      <xdr:col>55</xdr:col>
      <xdr:colOff>50800</xdr:colOff>
      <xdr:row>38</xdr:row>
      <xdr:rowOff>35404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4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83681</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2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110465</xdr:rowOff>
    </xdr:from>
    <xdr:to>
      <xdr:col>50</xdr:col>
      <xdr:colOff>165100</xdr:colOff>
      <xdr:row>38</xdr:row>
      <xdr:rowOff>40615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31742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4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35427</xdr:rowOff>
    </xdr:from>
    <xdr:to>
      <xdr:col>46</xdr:col>
      <xdr:colOff>38100</xdr:colOff>
      <xdr:row>37</xdr:row>
      <xdr:rowOff>137027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7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128154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7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84042</xdr:rowOff>
    </xdr:from>
    <xdr:to>
      <xdr:col>41</xdr:col>
      <xdr:colOff>101600</xdr:colOff>
      <xdr:row>38</xdr:row>
      <xdr:rowOff>14192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5319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2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169177</xdr:rowOff>
    </xdr:from>
    <xdr:to>
      <xdr:col>36</xdr:col>
      <xdr:colOff>165100</xdr:colOff>
      <xdr:row>32</xdr:row>
      <xdr:rowOff>99327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48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90454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76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108425</xdr:rowOff>
    </xdr:from>
    <xdr:to>
      <xdr:col>55</xdr:col>
      <xdr:colOff>0</xdr:colOff>
      <xdr:row>57</xdr:row>
      <xdr:rowOff>122283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881075"/>
          <a:ext cx="838200" cy="1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139450</xdr:rowOff>
    </xdr:from>
    <xdr:to>
      <xdr:col>50</xdr:col>
      <xdr:colOff>114300</xdr:colOff>
      <xdr:row>57</xdr:row>
      <xdr:rowOff>108425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40650"/>
          <a:ext cx="8890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139450</xdr:rowOff>
    </xdr:from>
    <xdr:to>
      <xdr:col>45</xdr:col>
      <xdr:colOff>177800</xdr:colOff>
      <xdr:row>57</xdr:row>
      <xdr:rowOff>143587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740650"/>
          <a:ext cx="889000" cy="17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45397</xdr:rowOff>
    </xdr:from>
    <xdr:to>
      <xdr:col>41</xdr:col>
      <xdr:colOff>50800</xdr:colOff>
      <xdr:row>57</xdr:row>
      <xdr:rowOff>143587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18047"/>
          <a:ext cx="889000" cy="9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113327</xdr:rowOff>
    </xdr:from>
    <xdr:to>
      <xdr:col>36</xdr:col>
      <xdr:colOff>165100</xdr:colOff>
      <xdr:row>55</xdr:row>
      <xdr:rowOff>43477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371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60004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14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71483</xdr:rowOff>
    </xdr:from>
    <xdr:to>
      <xdr:col>55</xdr:col>
      <xdr:colOff>50800</xdr:colOff>
      <xdr:row>58</xdr:row>
      <xdr:rowOff>1633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4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49910</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2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57625</xdr:rowOff>
    </xdr:from>
    <xdr:to>
      <xdr:col>50</xdr:col>
      <xdr:colOff>165100</xdr:colOff>
      <xdr:row>57</xdr:row>
      <xdr:rowOff>159225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3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150352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2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88650</xdr:rowOff>
    </xdr:from>
    <xdr:to>
      <xdr:col>46</xdr:col>
      <xdr:colOff>38100</xdr:colOff>
      <xdr:row>57</xdr:row>
      <xdr:rowOff>18800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8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35327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46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92787</xdr:rowOff>
    </xdr:from>
    <xdr:to>
      <xdr:col>41</xdr:col>
      <xdr:colOff>101600</xdr:colOff>
      <xdr:row>58</xdr:row>
      <xdr:rowOff>22937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6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14064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95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166047</xdr:rowOff>
    </xdr:from>
    <xdr:to>
      <xdr:col>36</xdr:col>
      <xdr:colOff>165100</xdr:colOff>
      <xdr:row>57</xdr:row>
      <xdr:rowOff>96197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6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87324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85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25674</xdr:rowOff>
    </xdr:from>
    <xdr:to>
      <xdr:col>55</xdr:col>
      <xdr:colOff>0</xdr:colOff>
      <xdr:row>78</xdr:row>
      <xdr:rowOff>10747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227324"/>
          <a:ext cx="838200" cy="15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162308</xdr:rowOff>
    </xdr:from>
    <xdr:to>
      <xdr:col>50</xdr:col>
      <xdr:colOff>114300</xdr:colOff>
      <xdr:row>77</xdr:row>
      <xdr:rowOff>25674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021058"/>
          <a:ext cx="889000" cy="20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162308</xdr:rowOff>
    </xdr:from>
    <xdr:to>
      <xdr:col>45</xdr:col>
      <xdr:colOff>177800</xdr:colOff>
      <xdr:row>78</xdr:row>
      <xdr:rowOff>128956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021058"/>
          <a:ext cx="889000" cy="48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63508</xdr:rowOff>
    </xdr:from>
    <xdr:to>
      <xdr:col>41</xdr:col>
      <xdr:colOff>50800</xdr:colOff>
      <xdr:row>78</xdr:row>
      <xdr:rowOff>128956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36608"/>
          <a:ext cx="889000" cy="6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162601</xdr:rowOff>
    </xdr:from>
    <xdr:to>
      <xdr:col>36</xdr:col>
      <xdr:colOff>165100</xdr:colOff>
      <xdr:row>76</xdr:row>
      <xdr:rowOff>92751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109278</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7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131397</xdr:rowOff>
    </xdr:from>
    <xdr:to>
      <xdr:col>55</xdr:col>
      <xdr:colOff>50800</xdr:colOff>
      <xdr:row>78</xdr:row>
      <xdr:rowOff>61547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3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109824</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11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146324</xdr:rowOff>
    </xdr:from>
    <xdr:to>
      <xdr:col>50</xdr:col>
      <xdr:colOff>165100</xdr:colOff>
      <xdr:row>77</xdr:row>
      <xdr:rowOff>76474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17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93001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95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111509</xdr:rowOff>
    </xdr:from>
    <xdr:to>
      <xdr:col>46</xdr:col>
      <xdr:colOff>38100</xdr:colOff>
      <xdr:row>76</xdr:row>
      <xdr:rowOff>41659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97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58186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74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78156</xdr:rowOff>
    </xdr:from>
    <xdr:to>
      <xdr:col>41</xdr:col>
      <xdr:colOff>101600</xdr:colOff>
      <xdr:row>79</xdr:row>
      <xdr:rowOff>8306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5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170883</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2017" y="13543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12708</xdr:rowOff>
    </xdr:from>
    <xdr:to>
      <xdr:col>36</xdr:col>
      <xdr:colOff>165100</xdr:colOff>
      <xdr:row>78</xdr:row>
      <xdr:rowOff>114308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8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105435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47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82390</xdr:rowOff>
    </xdr:from>
    <xdr:to>
      <xdr:col>55</xdr:col>
      <xdr:colOff>0</xdr:colOff>
      <xdr:row>97</xdr:row>
      <xdr:rowOff>32876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541590"/>
          <a:ext cx="838200" cy="12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138260</xdr:rowOff>
    </xdr:from>
    <xdr:to>
      <xdr:col>50</xdr:col>
      <xdr:colOff>114300</xdr:colOff>
      <xdr:row>97</xdr:row>
      <xdr:rowOff>32876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6597460"/>
          <a:ext cx="889000" cy="6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167018</xdr:rowOff>
    </xdr:from>
    <xdr:to>
      <xdr:col>45</xdr:col>
      <xdr:colOff>177800</xdr:colOff>
      <xdr:row>96</xdr:row>
      <xdr:rowOff>138260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454768"/>
          <a:ext cx="889000" cy="14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136339</xdr:rowOff>
    </xdr:from>
    <xdr:to>
      <xdr:col>41</xdr:col>
      <xdr:colOff>50800</xdr:colOff>
      <xdr:row>95</xdr:row>
      <xdr:rowOff>167018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6252639"/>
          <a:ext cx="889000" cy="20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72417</xdr:rowOff>
    </xdr:from>
    <xdr:to>
      <xdr:col>36</xdr:col>
      <xdr:colOff>165100</xdr:colOff>
      <xdr:row>94</xdr:row>
      <xdr:rowOff>2567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01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19094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579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31590</xdr:rowOff>
    </xdr:from>
    <xdr:to>
      <xdr:col>55</xdr:col>
      <xdr:colOff>50800</xdr:colOff>
      <xdr:row>96</xdr:row>
      <xdr:rowOff>133190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49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10017</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46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153526</xdr:rowOff>
    </xdr:from>
    <xdr:to>
      <xdr:col>50</xdr:col>
      <xdr:colOff>165100</xdr:colOff>
      <xdr:row>97</xdr:row>
      <xdr:rowOff>83676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61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74803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70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87460</xdr:rowOff>
    </xdr:from>
    <xdr:to>
      <xdr:col>46</xdr:col>
      <xdr:colOff>38100</xdr:colOff>
      <xdr:row>97</xdr:row>
      <xdr:rowOff>17610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54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8737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63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116218</xdr:rowOff>
    </xdr:from>
    <xdr:to>
      <xdr:col>41</xdr:col>
      <xdr:colOff>101600</xdr:colOff>
      <xdr:row>96</xdr:row>
      <xdr:rowOff>46368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40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37495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49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85539</xdr:rowOff>
    </xdr:from>
    <xdr:to>
      <xdr:col>36</xdr:col>
      <xdr:colOff>165100</xdr:colOff>
      <xdr:row>95</xdr:row>
      <xdr:rowOff>15689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20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6816</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29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122384</xdr:rowOff>
    </xdr:from>
    <xdr:to>
      <xdr:col>71</xdr:col>
      <xdr:colOff>177800</xdr:colOff>
      <xdr:row>38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6466034"/>
          <a:ext cx="889000" cy="7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70383</xdr:rowOff>
    </xdr:from>
    <xdr:to>
      <xdr:col>67</xdr:col>
      <xdr:colOff>101600</xdr:colOff>
      <xdr:row>37</xdr:row>
      <xdr:rowOff>533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2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17060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01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71584</xdr:rowOff>
    </xdr:from>
    <xdr:to>
      <xdr:col>67</xdr:col>
      <xdr:colOff>101600</xdr:colOff>
      <xdr:row>38</xdr:row>
      <xdr:rowOff>1733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4152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164310</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507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87598</xdr:rowOff>
    </xdr:from>
    <xdr:to>
      <xdr:col>85</xdr:col>
      <xdr:colOff>127000</xdr:colOff>
      <xdr:row>76</xdr:row>
      <xdr:rowOff>91580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117798"/>
          <a:ext cx="838200" cy="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90856</xdr:rowOff>
    </xdr:from>
    <xdr:to>
      <xdr:col>81</xdr:col>
      <xdr:colOff>50800</xdr:colOff>
      <xdr:row>76</xdr:row>
      <xdr:rowOff>91580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121056"/>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83883</xdr:rowOff>
    </xdr:from>
    <xdr:to>
      <xdr:col>76</xdr:col>
      <xdr:colOff>114300</xdr:colOff>
      <xdr:row>76</xdr:row>
      <xdr:rowOff>90856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3114083"/>
          <a:ext cx="889000" cy="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83883</xdr:rowOff>
    </xdr:from>
    <xdr:to>
      <xdr:col>71</xdr:col>
      <xdr:colOff>177800</xdr:colOff>
      <xdr:row>76</xdr:row>
      <xdr:rowOff>101333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114083"/>
          <a:ext cx="8890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163328</xdr:rowOff>
    </xdr:from>
    <xdr:to>
      <xdr:col>67</xdr:col>
      <xdr:colOff>101600</xdr:colOff>
      <xdr:row>74</xdr:row>
      <xdr:rowOff>93478</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110005</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245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36798</xdr:rowOff>
    </xdr:from>
    <xdr:to>
      <xdr:col>85</xdr:col>
      <xdr:colOff>177800</xdr:colOff>
      <xdr:row>76</xdr:row>
      <xdr:rowOff>138398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06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15225</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0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40780</xdr:rowOff>
    </xdr:from>
    <xdr:to>
      <xdr:col>81</xdr:col>
      <xdr:colOff>101600</xdr:colOff>
      <xdr:row>76</xdr:row>
      <xdr:rowOff>142380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133507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40056</xdr:rowOff>
    </xdr:from>
    <xdr:to>
      <xdr:col>76</xdr:col>
      <xdr:colOff>165100</xdr:colOff>
      <xdr:row>76</xdr:row>
      <xdr:rowOff>141656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07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132783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6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33083</xdr:rowOff>
    </xdr:from>
    <xdr:to>
      <xdr:col>72</xdr:col>
      <xdr:colOff>38100</xdr:colOff>
      <xdr:row>76</xdr:row>
      <xdr:rowOff>134683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06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125810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5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50533</xdr:rowOff>
    </xdr:from>
    <xdr:to>
      <xdr:col>67</xdr:col>
      <xdr:colOff>101600</xdr:colOff>
      <xdr:row>76</xdr:row>
      <xdr:rowOff>152133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0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143260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7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104871</xdr:rowOff>
    </xdr:from>
    <xdr:to>
      <xdr:col>85</xdr:col>
      <xdr:colOff>127000</xdr:colOff>
      <xdr:row>98</xdr:row>
      <xdr:rowOff>115125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06971"/>
          <a:ext cx="838200" cy="1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92681</xdr:rowOff>
    </xdr:from>
    <xdr:to>
      <xdr:col>81</xdr:col>
      <xdr:colOff>50800</xdr:colOff>
      <xdr:row>98</xdr:row>
      <xdr:rowOff>115125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894781"/>
          <a:ext cx="889000" cy="2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92681</xdr:rowOff>
    </xdr:from>
    <xdr:to>
      <xdr:col>76</xdr:col>
      <xdr:colOff>114300</xdr:colOff>
      <xdr:row>98</xdr:row>
      <xdr:rowOff>117846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894781"/>
          <a:ext cx="889000" cy="2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117846</xdr:rowOff>
    </xdr:from>
    <xdr:to>
      <xdr:col>71</xdr:col>
      <xdr:colOff>177800</xdr:colOff>
      <xdr:row>98</xdr:row>
      <xdr:rowOff>138206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19946"/>
          <a:ext cx="889000" cy="2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15858</xdr:rowOff>
    </xdr:from>
    <xdr:to>
      <xdr:col>67</xdr:col>
      <xdr:colOff>101600</xdr:colOff>
      <xdr:row>98</xdr:row>
      <xdr:rowOff>117458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1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133985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59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54071</xdr:rowOff>
    </xdr:from>
    <xdr:to>
      <xdr:col>85</xdr:col>
      <xdr:colOff>177800</xdr:colOff>
      <xdr:row>98</xdr:row>
      <xdr:rowOff>155671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5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469744"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7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64325</xdr:rowOff>
    </xdr:from>
    <xdr:to>
      <xdr:col>81</xdr:col>
      <xdr:colOff>101600</xdr:colOff>
      <xdr:row>98</xdr:row>
      <xdr:rowOff>165925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6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157052</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695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41881</xdr:rowOff>
    </xdr:from>
    <xdr:to>
      <xdr:col>76</xdr:col>
      <xdr:colOff>165100</xdr:colOff>
      <xdr:row>98</xdr:row>
      <xdr:rowOff>143481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4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134608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36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67046</xdr:rowOff>
    </xdr:from>
    <xdr:to>
      <xdr:col>72</xdr:col>
      <xdr:colOff>38100</xdr:colOff>
      <xdr:row>98</xdr:row>
      <xdr:rowOff>168646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6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159773</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68428" y="1696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87406</xdr:rowOff>
    </xdr:from>
    <xdr:to>
      <xdr:col>67</xdr:col>
      <xdr:colOff>101600</xdr:colOff>
      <xdr:row>99</xdr:row>
      <xdr:rowOff>17556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8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8683</xdr:rowOff>
    </xdr:from>
    <xdr:ext cx="378565"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5017" y="16982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58991</xdr:rowOff>
    </xdr:from>
    <xdr:to>
      <xdr:col>98</xdr:col>
      <xdr:colOff>38100</xdr:colOff>
      <xdr:row>36</xdr:row>
      <xdr:rowOff>160591</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2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5668</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00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44279</xdr:rowOff>
    </xdr:from>
    <xdr:to>
      <xdr:col>116</xdr:col>
      <xdr:colOff>63500</xdr:colOff>
      <xdr:row>59</xdr:row>
      <xdr:rowOff>44412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159829"/>
          <a:ext cx="8382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44031</xdr:rowOff>
    </xdr:from>
    <xdr:to>
      <xdr:col>111</xdr:col>
      <xdr:colOff>177800</xdr:colOff>
      <xdr:row>59</xdr:row>
      <xdr:rowOff>44279</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159581"/>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43955</xdr:rowOff>
    </xdr:from>
    <xdr:to>
      <xdr:col>107</xdr:col>
      <xdr:colOff>50800</xdr:colOff>
      <xdr:row>59</xdr:row>
      <xdr:rowOff>44031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159505"/>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43841</xdr:rowOff>
    </xdr:from>
    <xdr:to>
      <xdr:col>102</xdr:col>
      <xdr:colOff>114300</xdr:colOff>
      <xdr:row>59</xdr:row>
      <xdr:rowOff>43955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59391"/>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49276</xdr:rowOff>
    </xdr:from>
    <xdr:to>
      <xdr:col>98</xdr:col>
      <xdr:colOff>38100</xdr:colOff>
      <xdr:row>58</xdr:row>
      <xdr:rowOff>150876</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167403</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6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165062</xdr:rowOff>
    </xdr:from>
    <xdr:to>
      <xdr:col>116</xdr:col>
      <xdr:colOff>114300</xdr:colOff>
      <xdr:row>59</xdr:row>
      <xdr:rowOff>95212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10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79989</xdr:rowOff>
    </xdr:from>
    <xdr:ext cx="249299"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240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164929</xdr:rowOff>
    </xdr:from>
    <xdr:to>
      <xdr:col>112</xdr:col>
      <xdr:colOff>38100</xdr:colOff>
      <xdr:row>59</xdr:row>
      <xdr:rowOff>95079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1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86206</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201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164681</xdr:rowOff>
    </xdr:from>
    <xdr:to>
      <xdr:col>107</xdr:col>
      <xdr:colOff>101600</xdr:colOff>
      <xdr:row>59</xdr:row>
      <xdr:rowOff>94831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10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85958</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77333" y="102015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164605</xdr:rowOff>
    </xdr:from>
    <xdr:to>
      <xdr:col>102</xdr:col>
      <xdr:colOff>165100</xdr:colOff>
      <xdr:row>59</xdr:row>
      <xdr:rowOff>94755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10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85882</xdr:rowOff>
    </xdr:from>
    <xdr:ext cx="313932"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88333" y="102014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164491</xdr:rowOff>
    </xdr:from>
    <xdr:to>
      <xdr:col>98</xdr:col>
      <xdr:colOff>38100</xdr:colOff>
      <xdr:row>59</xdr:row>
      <xdr:rowOff>94641</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10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85768</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99333" y="102013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53028</xdr:rowOff>
    </xdr:from>
    <xdr:to>
      <xdr:col>116</xdr:col>
      <xdr:colOff>63500</xdr:colOff>
      <xdr:row>77</xdr:row>
      <xdr:rowOff>99532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254678"/>
          <a:ext cx="838200" cy="4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99532</xdr:rowOff>
    </xdr:from>
    <xdr:to>
      <xdr:col>111</xdr:col>
      <xdr:colOff>177800</xdr:colOff>
      <xdr:row>77</xdr:row>
      <xdr:rowOff>166055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301182"/>
          <a:ext cx="8890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166055</xdr:rowOff>
    </xdr:from>
    <xdr:to>
      <xdr:col>107</xdr:col>
      <xdr:colOff>50800</xdr:colOff>
      <xdr:row>78</xdr:row>
      <xdr:rowOff>33401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367705"/>
          <a:ext cx="889000" cy="3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33401</xdr:rowOff>
    </xdr:from>
    <xdr:to>
      <xdr:col>102</xdr:col>
      <xdr:colOff>114300</xdr:colOff>
      <xdr:row>78</xdr:row>
      <xdr:rowOff>102307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406501"/>
          <a:ext cx="889000" cy="6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23814</xdr:rowOff>
    </xdr:from>
    <xdr:to>
      <xdr:col>98</xdr:col>
      <xdr:colOff>38100</xdr:colOff>
      <xdr:row>76</xdr:row>
      <xdr:rowOff>125414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5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141941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82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2228</xdr:rowOff>
    </xdr:from>
    <xdr:to>
      <xdr:col>116</xdr:col>
      <xdr:colOff>114300</xdr:colOff>
      <xdr:row>77</xdr:row>
      <xdr:rowOff>103828</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20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152105</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18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48732</xdr:rowOff>
    </xdr:from>
    <xdr:to>
      <xdr:col>112</xdr:col>
      <xdr:colOff>38100</xdr:colOff>
      <xdr:row>77</xdr:row>
      <xdr:rowOff>150332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25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141459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34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115255</xdr:rowOff>
    </xdr:from>
    <xdr:to>
      <xdr:col>107</xdr:col>
      <xdr:colOff>101600</xdr:colOff>
      <xdr:row>78</xdr:row>
      <xdr:rowOff>45405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31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36532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40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154051</xdr:rowOff>
    </xdr:from>
    <xdr:to>
      <xdr:col>102</xdr:col>
      <xdr:colOff>165100</xdr:colOff>
      <xdr:row>78</xdr:row>
      <xdr:rowOff>84201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35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75328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44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51507</xdr:rowOff>
    </xdr:from>
    <xdr:to>
      <xdr:col>98</xdr:col>
      <xdr:colOff>38100</xdr:colOff>
      <xdr:row>78</xdr:row>
      <xdr:rowOff>153107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42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144234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51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当市における歳出決算総額は、住民一人当たり</a:t>
          </a:r>
          <a:r>
            <a:rPr lang="en-US" altLang="ja-JP" sz="1100">
              <a:solidFill>
                <a:schemeClr val="dk1"/>
              </a:solidFill>
              <a:effectLst/>
              <a:latin typeface="+mn-lt"/>
              <a:ea typeface="+mn-ea"/>
              <a:cs typeface="+mn-cs"/>
            </a:rPr>
            <a:t>374,955</a:t>
          </a:r>
          <a:r>
            <a:rPr lang="ja-JP" altLang="ja-JP" sz="1100">
              <a:solidFill>
                <a:schemeClr val="dk1"/>
              </a:solidFill>
              <a:effectLst/>
              <a:latin typeface="+mn-lt"/>
              <a:ea typeface="+mn-ea"/>
              <a:cs typeface="+mn-cs"/>
            </a:rPr>
            <a:t>円となっており、その中で大きな割合を占めている扶助費は歳出総額の</a:t>
          </a:r>
          <a:r>
            <a:rPr lang="en-US" altLang="ja-JP" sz="1100">
              <a:solidFill>
                <a:schemeClr val="dk1"/>
              </a:solidFill>
              <a:effectLst/>
              <a:latin typeface="+mn-lt"/>
              <a:ea typeface="+mn-ea"/>
              <a:cs typeface="+mn-cs"/>
            </a:rPr>
            <a:t>34.3%</a:t>
          </a:r>
          <a:r>
            <a:rPr lang="ja-JP" altLang="ja-JP" sz="1100">
              <a:solidFill>
                <a:schemeClr val="dk1"/>
              </a:solidFill>
              <a:effectLst/>
              <a:latin typeface="+mn-lt"/>
              <a:ea typeface="+mn-ea"/>
              <a:cs typeface="+mn-cs"/>
            </a:rPr>
            <a:t>を占めている。扶助費における住民一人当たりのコストは</a:t>
          </a:r>
          <a:r>
            <a:rPr lang="en-US" altLang="ja-JP" sz="1100">
              <a:solidFill>
                <a:schemeClr val="dk1"/>
              </a:solidFill>
              <a:effectLst/>
              <a:latin typeface="+mn-lt"/>
              <a:ea typeface="+mn-ea"/>
              <a:cs typeface="+mn-cs"/>
            </a:rPr>
            <a:t>128,555</a:t>
          </a:r>
          <a:r>
            <a:rPr lang="ja-JP" altLang="ja-JP" sz="1100">
              <a:solidFill>
                <a:schemeClr val="dk1"/>
              </a:solidFill>
              <a:effectLst/>
              <a:latin typeface="+mn-lt"/>
              <a:ea typeface="+mn-ea"/>
              <a:cs typeface="+mn-cs"/>
            </a:rPr>
            <a:t>円であり、類似団体平均と比較し下回っているものの、保育給付費、障害介護給付費等が増加傾向にあり、今後も同じ傾向が続くものとみられる。令和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年度は調整給付金の皆増や、障害介護給付費の増等の要因により扶助費の割合は増加した。</a:t>
          </a:r>
          <a:endParaRPr lang="ja-JP" altLang="ja-JP" sz="1400">
            <a:effectLst/>
          </a:endParaRPr>
        </a:p>
        <a:p>
          <a:r>
            <a:rPr lang="ja-JP" altLang="ja-JP" sz="1100">
              <a:solidFill>
                <a:schemeClr val="dk1"/>
              </a:solidFill>
              <a:effectLst/>
              <a:latin typeface="+mn-lt"/>
              <a:ea typeface="+mn-ea"/>
              <a:cs typeface="+mn-cs"/>
            </a:rPr>
            <a:t>　他に歳出総額に対し大きな割合を占める項目としては人件費と物件費が挙げられ、人件費については人事院勧告に基づく給料・各種手当の増、物件費においては</a:t>
          </a:r>
          <a:r>
            <a:rPr kumimoji="1" lang="ja-JP" altLang="ja-JP" sz="1100">
              <a:solidFill>
                <a:schemeClr val="dk1"/>
              </a:solidFill>
              <a:effectLst/>
              <a:latin typeface="+mn-lt"/>
              <a:ea typeface="+mn-ea"/>
              <a:cs typeface="+mn-cs"/>
            </a:rPr>
            <a:t>自治体情報システムの標準化、共通化に係るシステム構築費用</a:t>
          </a:r>
          <a:r>
            <a:rPr lang="ja-JP" altLang="ja-JP" sz="1100">
              <a:solidFill>
                <a:schemeClr val="dk1"/>
              </a:solidFill>
              <a:effectLst/>
              <a:latin typeface="+mn-lt"/>
              <a:ea typeface="+mn-ea"/>
              <a:cs typeface="+mn-cs"/>
            </a:rPr>
            <a:t>の計上が要因として挙げられるが、類似団体との比較では下回っている。</a:t>
          </a:r>
          <a:endParaRPr lang="ja-JP" altLang="ja-JP" sz="1400">
            <a:effectLst/>
          </a:endParaRPr>
        </a:p>
        <a:p>
          <a:r>
            <a:rPr lang="ja-JP" altLang="ja-JP" sz="1100">
              <a:solidFill>
                <a:schemeClr val="dk1"/>
              </a:solidFill>
              <a:effectLst/>
              <a:latin typeface="+mn-lt"/>
              <a:ea typeface="+mn-ea"/>
              <a:cs typeface="+mn-cs"/>
            </a:rPr>
            <a:t>　このことから、財政運営上、直ちに解決すべき喫緊の問題はないと捉えられるが、今後の推移の見通しについて注視していく必要がある。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埼玉県富士見市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113,404
109,816
19.77
43,814,684
42,521,351
975,681
23,066,565
23,476,224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105982</xdr:rowOff>
    </xdr:from>
    <xdr:to>
      <xdr:col>24</xdr:col>
      <xdr:colOff>63500</xdr:colOff>
      <xdr:row>37</xdr:row>
      <xdr:rowOff>121412</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449632"/>
          <a:ext cx="8382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121412</xdr:rowOff>
    </xdr:from>
    <xdr:to>
      <xdr:col>19</xdr:col>
      <xdr:colOff>177800</xdr:colOff>
      <xdr:row>37</xdr:row>
      <xdr:rowOff>169990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465062"/>
          <a:ext cx="889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169418</xdr:rowOff>
    </xdr:from>
    <xdr:to>
      <xdr:col>15</xdr:col>
      <xdr:colOff>50800</xdr:colOff>
      <xdr:row>37</xdr:row>
      <xdr:rowOff>169990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513068"/>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169418</xdr:rowOff>
    </xdr:from>
    <xdr:to>
      <xdr:col>10</xdr:col>
      <xdr:colOff>114300</xdr:colOff>
      <xdr:row>38</xdr:row>
      <xdr:rowOff>5969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513068"/>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76898</xdr:rowOff>
    </xdr:from>
    <xdr:to>
      <xdr:col>6</xdr:col>
      <xdr:colOff>38100</xdr:colOff>
      <xdr:row>36</xdr:row>
      <xdr:rowOff>7048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07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23575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85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55182</xdr:rowOff>
    </xdr:from>
    <xdr:to>
      <xdr:col>24</xdr:col>
      <xdr:colOff>114300</xdr:colOff>
      <xdr:row>37</xdr:row>
      <xdr:rowOff>156782</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39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33609</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37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70612</xdr:rowOff>
    </xdr:from>
    <xdr:to>
      <xdr:col>20</xdr:col>
      <xdr:colOff>38100</xdr:colOff>
      <xdr:row>38</xdr:row>
      <xdr:rowOff>762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41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163339</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50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119190</xdr:rowOff>
    </xdr:from>
    <xdr:to>
      <xdr:col>15</xdr:col>
      <xdr:colOff>101600</xdr:colOff>
      <xdr:row>38</xdr:row>
      <xdr:rowOff>49340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46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40467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55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118618</xdr:rowOff>
    </xdr:from>
    <xdr:to>
      <xdr:col>10</xdr:col>
      <xdr:colOff>165100</xdr:colOff>
      <xdr:row>38</xdr:row>
      <xdr:rowOff>48768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46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39895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55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126619</xdr:rowOff>
    </xdr:from>
    <xdr:to>
      <xdr:col>6</xdr:col>
      <xdr:colOff>38100</xdr:colOff>
      <xdr:row>38</xdr:row>
      <xdr:rowOff>56769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47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47896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562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23975</xdr:rowOff>
    </xdr:from>
    <xdr:to>
      <xdr:col>24</xdr:col>
      <xdr:colOff>63500</xdr:colOff>
      <xdr:row>58</xdr:row>
      <xdr:rowOff>61012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68075"/>
          <a:ext cx="838200" cy="3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54707</xdr:rowOff>
    </xdr:from>
    <xdr:to>
      <xdr:col>19</xdr:col>
      <xdr:colOff>177800</xdr:colOff>
      <xdr:row>58</xdr:row>
      <xdr:rowOff>61012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98807"/>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54707</xdr:rowOff>
    </xdr:from>
    <xdr:to>
      <xdr:col>15</xdr:col>
      <xdr:colOff>50800</xdr:colOff>
      <xdr:row>58</xdr:row>
      <xdr:rowOff>78165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98807"/>
          <a:ext cx="889000" cy="2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36502</xdr:rowOff>
    </xdr:from>
    <xdr:to>
      <xdr:col>10</xdr:col>
      <xdr:colOff>114300</xdr:colOff>
      <xdr:row>58</xdr:row>
      <xdr:rowOff>78165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37702"/>
          <a:ext cx="889000" cy="38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51021</xdr:rowOff>
    </xdr:from>
    <xdr:to>
      <xdr:col>6</xdr:col>
      <xdr:colOff>38100</xdr:colOff>
      <xdr:row>55</xdr:row>
      <xdr:rowOff>152621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48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169148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25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144625</xdr:rowOff>
    </xdr:from>
    <xdr:to>
      <xdr:col>24</xdr:col>
      <xdr:colOff>114300</xdr:colOff>
      <xdr:row>58</xdr:row>
      <xdr:rowOff>74775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1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10212</xdr:rowOff>
    </xdr:from>
    <xdr:to>
      <xdr:col>20</xdr:col>
      <xdr:colOff>38100</xdr:colOff>
      <xdr:row>58</xdr:row>
      <xdr:rowOff>111812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5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102939</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4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3907</xdr:rowOff>
    </xdr:from>
    <xdr:to>
      <xdr:col>15</xdr:col>
      <xdr:colOff>101600</xdr:colOff>
      <xdr:row>58</xdr:row>
      <xdr:rowOff>105507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4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96634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27365</xdr:rowOff>
    </xdr:from>
    <xdr:to>
      <xdr:col>10</xdr:col>
      <xdr:colOff>165100</xdr:colOff>
      <xdr:row>58</xdr:row>
      <xdr:rowOff>128965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7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120092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6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157152</xdr:rowOff>
    </xdr:from>
    <xdr:to>
      <xdr:col>6</xdr:col>
      <xdr:colOff>38100</xdr:colOff>
      <xdr:row>56</xdr:row>
      <xdr:rowOff>87302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8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78429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79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103634</xdr:rowOff>
    </xdr:from>
    <xdr:to>
      <xdr:col>24</xdr:col>
      <xdr:colOff>63500</xdr:colOff>
      <xdr:row>78</xdr:row>
      <xdr:rowOff>32183</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305284"/>
          <a:ext cx="838200" cy="99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32183</xdr:rowOff>
    </xdr:from>
    <xdr:to>
      <xdr:col>19</xdr:col>
      <xdr:colOff>177800</xdr:colOff>
      <xdr:row>78</xdr:row>
      <xdr:rowOff>84858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405283"/>
          <a:ext cx="889000" cy="52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41745</xdr:rowOff>
    </xdr:from>
    <xdr:to>
      <xdr:col>15</xdr:col>
      <xdr:colOff>50800</xdr:colOff>
      <xdr:row>78</xdr:row>
      <xdr:rowOff>84858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414845"/>
          <a:ext cx="889000" cy="4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41745</xdr:rowOff>
    </xdr:from>
    <xdr:to>
      <xdr:col>10</xdr:col>
      <xdr:colOff>114300</xdr:colOff>
      <xdr:row>79</xdr:row>
      <xdr:rowOff>69741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414845"/>
          <a:ext cx="889000" cy="19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34288</xdr:rowOff>
    </xdr:from>
    <xdr:to>
      <xdr:col>6</xdr:col>
      <xdr:colOff>38100</xdr:colOff>
      <xdr:row>77</xdr:row>
      <xdr:rowOff>135888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23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152415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01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52834</xdr:rowOff>
    </xdr:from>
    <xdr:to>
      <xdr:col>24</xdr:col>
      <xdr:colOff>114300</xdr:colOff>
      <xdr:row>77</xdr:row>
      <xdr:rowOff>154434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5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31261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232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152833</xdr:rowOff>
    </xdr:from>
    <xdr:to>
      <xdr:col>20</xdr:col>
      <xdr:colOff>38100</xdr:colOff>
      <xdr:row>78</xdr:row>
      <xdr:rowOff>82983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35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74110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447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34058</xdr:rowOff>
    </xdr:from>
    <xdr:to>
      <xdr:col>15</xdr:col>
      <xdr:colOff>101600</xdr:colOff>
      <xdr:row>78</xdr:row>
      <xdr:rowOff>135658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40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126785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9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162395</xdr:rowOff>
    </xdr:from>
    <xdr:to>
      <xdr:col>10</xdr:col>
      <xdr:colOff>165100</xdr:colOff>
      <xdr:row>78</xdr:row>
      <xdr:rowOff>92545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36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83672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456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18941</xdr:rowOff>
    </xdr:from>
    <xdr:to>
      <xdr:col>6</xdr:col>
      <xdr:colOff>38100</xdr:colOff>
      <xdr:row>79</xdr:row>
      <xdr:rowOff>120541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56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111668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65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152921</xdr:rowOff>
    </xdr:from>
    <xdr:to>
      <xdr:col>24</xdr:col>
      <xdr:colOff>63500</xdr:colOff>
      <xdr:row>98</xdr:row>
      <xdr:rowOff>163455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955021"/>
          <a:ext cx="838200" cy="1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89960</xdr:rowOff>
    </xdr:from>
    <xdr:to>
      <xdr:col>19</xdr:col>
      <xdr:colOff>177800</xdr:colOff>
      <xdr:row>98</xdr:row>
      <xdr:rowOff>152921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892060"/>
          <a:ext cx="889000" cy="6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89960</xdr:rowOff>
    </xdr:from>
    <xdr:to>
      <xdr:col>15</xdr:col>
      <xdr:colOff>50800</xdr:colOff>
      <xdr:row>98</xdr:row>
      <xdr:rowOff>137928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892060"/>
          <a:ext cx="889000" cy="4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137928</xdr:rowOff>
    </xdr:from>
    <xdr:to>
      <xdr:col>10</xdr:col>
      <xdr:colOff>114300</xdr:colOff>
      <xdr:row>99</xdr:row>
      <xdr:rowOff>60967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940028"/>
          <a:ext cx="889000" cy="9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92100</xdr:rowOff>
    </xdr:from>
    <xdr:to>
      <xdr:col>6</xdr:col>
      <xdr:colOff>38100</xdr:colOff>
      <xdr:row>97</xdr:row>
      <xdr:rowOff>22250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38777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32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112655</xdr:rowOff>
    </xdr:from>
    <xdr:to>
      <xdr:col>24</xdr:col>
      <xdr:colOff>114300</xdr:colOff>
      <xdr:row>99</xdr:row>
      <xdr:rowOff>42805</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27582</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82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102121</xdr:rowOff>
    </xdr:from>
    <xdr:to>
      <xdr:col>20</xdr:col>
      <xdr:colOff>38100</xdr:colOff>
      <xdr:row>99</xdr:row>
      <xdr:rowOff>32271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90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23398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99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39160</xdr:rowOff>
    </xdr:from>
    <xdr:to>
      <xdr:col>15</xdr:col>
      <xdr:colOff>101600</xdr:colOff>
      <xdr:row>98</xdr:row>
      <xdr:rowOff>140760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84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131887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9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87128</xdr:rowOff>
    </xdr:from>
    <xdr:to>
      <xdr:col>10</xdr:col>
      <xdr:colOff>165100</xdr:colOff>
      <xdr:row>99</xdr:row>
      <xdr:rowOff>17278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88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8405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98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10167</xdr:rowOff>
    </xdr:from>
    <xdr:to>
      <xdr:col>6</xdr:col>
      <xdr:colOff>38100</xdr:colOff>
      <xdr:row>99</xdr:row>
      <xdr:rowOff>111767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98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102894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707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10922</xdr:rowOff>
    </xdr:from>
    <xdr:to>
      <xdr:col>55</xdr:col>
      <xdr:colOff>0</xdr:colOff>
      <xdr:row>39</xdr:row>
      <xdr:rowOff>11303</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97472"/>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7493</xdr:rowOff>
    </xdr:from>
    <xdr:to>
      <xdr:col>50</xdr:col>
      <xdr:colOff>114300</xdr:colOff>
      <xdr:row>39</xdr:row>
      <xdr:rowOff>11303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94043"/>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7112</xdr:rowOff>
    </xdr:from>
    <xdr:to>
      <xdr:col>45</xdr:col>
      <xdr:colOff>177800</xdr:colOff>
      <xdr:row>39</xdr:row>
      <xdr:rowOff>7493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9366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164846</xdr:rowOff>
    </xdr:from>
    <xdr:to>
      <xdr:col>41</xdr:col>
      <xdr:colOff>50800</xdr:colOff>
      <xdr:row>39</xdr:row>
      <xdr:rowOff>7112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7994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155956</xdr:rowOff>
    </xdr:from>
    <xdr:to>
      <xdr:col>36</xdr:col>
      <xdr:colOff>165100</xdr:colOff>
      <xdr:row>36</xdr:row>
      <xdr:rowOff>86106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15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102633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593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131572</xdr:rowOff>
    </xdr:from>
    <xdr:to>
      <xdr:col>55</xdr:col>
      <xdr:colOff>50800</xdr:colOff>
      <xdr:row>39</xdr:row>
      <xdr:rowOff>61722</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4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46499</xdr:rowOff>
    </xdr:from>
    <xdr:ext cx="313932"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615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131953</xdr:rowOff>
    </xdr:from>
    <xdr:to>
      <xdr:col>50</xdr:col>
      <xdr:colOff>165100</xdr:colOff>
      <xdr:row>39</xdr:row>
      <xdr:rowOff>62103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4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53230</xdr:rowOff>
    </xdr:from>
    <xdr:ext cx="313932"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82333" y="67397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128143</xdr:rowOff>
    </xdr:from>
    <xdr:to>
      <xdr:col>46</xdr:col>
      <xdr:colOff>38100</xdr:colOff>
      <xdr:row>39</xdr:row>
      <xdr:rowOff>58293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4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49420</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93333" y="67359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127762</xdr:rowOff>
    </xdr:from>
    <xdr:to>
      <xdr:col>41</xdr:col>
      <xdr:colOff>101600</xdr:colOff>
      <xdr:row>39</xdr:row>
      <xdr:rowOff>57912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4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49039</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704333" y="67355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114046</xdr:rowOff>
    </xdr:from>
    <xdr:to>
      <xdr:col>36</xdr:col>
      <xdr:colOff>165100</xdr:colOff>
      <xdr:row>39</xdr:row>
      <xdr:rowOff>44196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2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35323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721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79715</xdr:rowOff>
    </xdr:from>
    <xdr:to>
      <xdr:col>55</xdr:col>
      <xdr:colOff>0</xdr:colOff>
      <xdr:row>58</xdr:row>
      <xdr:rowOff>80081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10023815"/>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79715</xdr:rowOff>
    </xdr:from>
    <xdr:to>
      <xdr:col>50</xdr:col>
      <xdr:colOff>114300</xdr:colOff>
      <xdr:row>58</xdr:row>
      <xdr:rowOff>81361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23815"/>
          <a:ext cx="8890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78161</xdr:rowOff>
    </xdr:from>
    <xdr:to>
      <xdr:col>45</xdr:col>
      <xdr:colOff>177800</xdr:colOff>
      <xdr:row>58</xdr:row>
      <xdr:rowOff>81361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10022261"/>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78161</xdr:rowOff>
    </xdr:from>
    <xdr:to>
      <xdr:col>41</xdr:col>
      <xdr:colOff>50800</xdr:colOff>
      <xdr:row>58</xdr:row>
      <xdr:rowOff>84973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22261"/>
          <a:ext cx="889000" cy="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126847</xdr:rowOff>
    </xdr:from>
    <xdr:to>
      <xdr:col>36</xdr:col>
      <xdr:colOff>165100</xdr:colOff>
      <xdr:row>54</xdr:row>
      <xdr:rowOff>56997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21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73524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05111" y="898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29281</xdr:rowOff>
    </xdr:from>
    <xdr:to>
      <xdr:col>55</xdr:col>
      <xdr:colOff>50800</xdr:colOff>
      <xdr:row>58</xdr:row>
      <xdr:rowOff>130881</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7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115658</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8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28915</xdr:rowOff>
    </xdr:from>
    <xdr:to>
      <xdr:col>50</xdr:col>
      <xdr:colOff>165100</xdr:colOff>
      <xdr:row>58</xdr:row>
      <xdr:rowOff>130515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121642</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30561</xdr:rowOff>
    </xdr:from>
    <xdr:to>
      <xdr:col>46</xdr:col>
      <xdr:colOff>38100</xdr:colOff>
      <xdr:row>58</xdr:row>
      <xdr:rowOff>132161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7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123288</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1006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27361</xdr:rowOff>
    </xdr:from>
    <xdr:to>
      <xdr:col>41</xdr:col>
      <xdr:colOff>101600</xdr:colOff>
      <xdr:row>58</xdr:row>
      <xdr:rowOff>128961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120088</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1006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34173</xdr:rowOff>
    </xdr:from>
    <xdr:to>
      <xdr:col>36</xdr:col>
      <xdr:colOff>165100</xdr:colOff>
      <xdr:row>58</xdr:row>
      <xdr:rowOff>135773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7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126900</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1007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171247</xdr:rowOff>
    </xdr:from>
    <xdr:to>
      <xdr:col>55</xdr:col>
      <xdr:colOff>0</xdr:colOff>
      <xdr:row>79</xdr:row>
      <xdr:rowOff>17571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544347"/>
          <a:ext cx="838200" cy="1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12942</xdr:rowOff>
    </xdr:from>
    <xdr:to>
      <xdr:col>50</xdr:col>
      <xdr:colOff>114300</xdr:colOff>
      <xdr:row>79</xdr:row>
      <xdr:rowOff>17571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557492"/>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121431</xdr:rowOff>
    </xdr:from>
    <xdr:to>
      <xdr:col>45</xdr:col>
      <xdr:colOff>177800</xdr:colOff>
      <xdr:row>79</xdr:row>
      <xdr:rowOff>12942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494531"/>
          <a:ext cx="889000" cy="6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121431</xdr:rowOff>
    </xdr:from>
    <xdr:to>
      <xdr:col>41</xdr:col>
      <xdr:colOff>50800</xdr:colOff>
      <xdr:row>78</xdr:row>
      <xdr:rowOff>146196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94531"/>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45904</xdr:rowOff>
    </xdr:from>
    <xdr:to>
      <xdr:col>36</xdr:col>
      <xdr:colOff>165100</xdr:colOff>
      <xdr:row>76</xdr:row>
      <xdr:rowOff>147504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0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164031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285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120447</xdr:rowOff>
    </xdr:from>
    <xdr:to>
      <xdr:col>55</xdr:col>
      <xdr:colOff>50800</xdr:colOff>
      <xdr:row>79</xdr:row>
      <xdr:rowOff>50597</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9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35374</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0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138221</xdr:rowOff>
    </xdr:from>
    <xdr:to>
      <xdr:col>50</xdr:col>
      <xdr:colOff>165100</xdr:colOff>
      <xdr:row>79</xdr:row>
      <xdr:rowOff>68371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5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59498</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60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133592</xdr:rowOff>
    </xdr:from>
    <xdr:to>
      <xdr:col>46</xdr:col>
      <xdr:colOff>38100</xdr:colOff>
      <xdr:row>79</xdr:row>
      <xdr:rowOff>63742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5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54869</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9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70631</xdr:rowOff>
    </xdr:from>
    <xdr:to>
      <xdr:col>41</xdr:col>
      <xdr:colOff>101600</xdr:colOff>
      <xdr:row>79</xdr:row>
      <xdr:rowOff>781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4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163358</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36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95396</xdr:rowOff>
    </xdr:from>
    <xdr:to>
      <xdr:col>36</xdr:col>
      <xdr:colOff>165100</xdr:colOff>
      <xdr:row>79</xdr:row>
      <xdr:rowOff>25546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6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16673</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6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103333</xdr:rowOff>
    </xdr:from>
    <xdr:to>
      <xdr:col>55</xdr:col>
      <xdr:colOff>0</xdr:colOff>
      <xdr:row>99</xdr:row>
      <xdr:rowOff>19686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905433"/>
          <a:ext cx="838200" cy="8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47803</xdr:rowOff>
    </xdr:from>
    <xdr:to>
      <xdr:col>50</xdr:col>
      <xdr:colOff>114300</xdr:colOff>
      <xdr:row>98</xdr:row>
      <xdr:rowOff>103333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07003"/>
          <a:ext cx="889000" cy="39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47803</xdr:rowOff>
    </xdr:from>
    <xdr:to>
      <xdr:col>45</xdr:col>
      <xdr:colOff>177800</xdr:colOff>
      <xdr:row>98</xdr:row>
      <xdr:rowOff>130747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07003"/>
          <a:ext cx="889000" cy="42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53803</xdr:rowOff>
    </xdr:from>
    <xdr:to>
      <xdr:col>41</xdr:col>
      <xdr:colOff>50800</xdr:colOff>
      <xdr:row>98</xdr:row>
      <xdr:rowOff>130747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55903"/>
          <a:ext cx="889000" cy="7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161404</xdr:rowOff>
    </xdr:from>
    <xdr:to>
      <xdr:col>36</xdr:col>
      <xdr:colOff>165100</xdr:colOff>
      <xdr:row>96</xdr:row>
      <xdr:rowOff>91554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4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108081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2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140336</xdr:rowOff>
    </xdr:from>
    <xdr:to>
      <xdr:col>55</xdr:col>
      <xdr:colOff>50800</xdr:colOff>
      <xdr:row>99</xdr:row>
      <xdr:rowOff>70486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94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55263</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85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52533</xdr:rowOff>
    </xdr:from>
    <xdr:to>
      <xdr:col>50</xdr:col>
      <xdr:colOff>165100</xdr:colOff>
      <xdr:row>98</xdr:row>
      <xdr:rowOff>154133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85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145260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94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168453</xdr:rowOff>
    </xdr:from>
    <xdr:to>
      <xdr:col>46</xdr:col>
      <xdr:colOff>38100</xdr:colOff>
      <xdr:row>96</xdr:row>
      <xdr:rowOff>98603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5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115130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23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79947</xdr:rowOff>
    </xdr:from>
    <xdr:to>
      <xdr:col>41</xdr:col>
      <xdr:colOff>101600</xdr:colOff>
      <xdr:row>99</xdr:row>
      <xdr:rowOff>10097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8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1224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7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3003</xdr:rowOff>
    </xdr:from>
    <xdr:to>
      <xdr:col>36</xdr:col>
      <xdr:colOff>165100</xdr:colOff>
      <xdr:row>98</xdr:row>
      <xdr:rowOff>104603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0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95730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9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64994</xdr:rowOff>
    </xdr:from>
    <xdr:to>
      <xdr:col>85</xdr:col>
      <xdr:colOff>127000</xdr:colOff>
      <xdr:row>37</xdr:row>
      <xdr:rowOff>149758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237194"/>
          <a:ext cx="838200" cy="25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149758</xdr:rowOff>
    </xdr:from>
    <xdr:to>
      <xdr:col>81</xdr:col>
      <xdr:colOff>50800</xdr:colOff>
      <xdr:row>38</xdr:row>
      <xdr:rowOff>12507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493408"/>
          <a:ext cx="889000" cy="3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12507</xdr:rowOff>
    </xdr:from>
    <xdr:to>
      <xdr:col>76</xdr:col>
      <xdr:colOff>114300</xdr:colOff>
      <xdr:row>38</xdr:row>
      <xdr:rowOff>97180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527607"/>
          <a:ext cx="889000" cy="8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20554</xdr:rowOff>
    </xdr:from>
    <xdr:to>
      <xdr:col>71</xdr:col>
      <xdr:colOff>177800</xdr:colOff>
      <xdr:row>38</xdr:row>
      <xdr:rowOff>97180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535654"/>
          <a:ext cx="889000" cy="7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7061</xdr:rowOff>
    </xdr:from>
    <xdr:to>
      <xdr:col>67</xdr:col>
      <xdr:colOff>101600</xdr:colOff>
      <xdr:row>35</xdr:row>
      <xdr:rowOff>108661</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007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125188</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78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14194</xdr:rowOff>
    </xdr:from>
    <xdr:to>
      <xdr:col>85</xdr:col>
      <xdr:colOff>177800</xdr:colOff>
      <xdr:row>36</xdr:row>
      <xdr:rowOff>115794</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18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164071</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16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98958</xdr:rowOff>
    </xdr:from>
    <xdr:to>
      <xdr:col>81</xdr:col>
      <xdr:colOff>101600</xdr:colOff>
      <xdr:row>38</xdr:row>
      <xdr:rowOff>29108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4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20235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53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133157</xdr:rowOff>
    </xdr:from>
    <xdr:to>
      <xdr:col>76</xdr:col>
      <xdr:colOff>165100</xdr:colOff>
      <xdr:row>38</xdr:row>
      <xdr:rowOff>63307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47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54434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56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46380</xdr:rowOff>
    </xdr:from>
    <xdr:to>
      <xdr:col>72</xdr:col>
      <xdr:colOff>38100</xdr:colOff>
      <xdr:row>38</xdr:row>
      <xdr:rowOff>147980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5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139107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65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141204</xdr:rowOff>
    </xdr:from>
    <xdr:to>
      <xdr:col>67</xdr:col>
      <xdr:colOff>101600</xdr:colOff>
      <xdr:row>38</xdr:row>
      <xdr:rowOff>71354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8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62481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57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126075</xdr:rowOff>
    </xdr:from>
    <xdr:to>
      <xdr:col>85</xdr:col>
      <xdr:colOff>127000</xdr:colOff>
      <xdr:row>58</xdr:row>
      <xdr:rowOff>6609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898725"/>
          <a:ext cx="838200" cy="5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6609</xdr:rowOff>
    </xdr:from>
    <xdr:to>
      <xdr:col>81</xdr:col>
      <xdr:colOff>50800</xdr:colOff>
      <xdr:row>59</xdr:row>
      <xdr:rowOff>63164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950709"/>
          <a:ext cx="889000" cy="22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44877</xdr:rowOff>
    </xdr:from>
    <xdr:to>
      <xdr:col>76</xdr:col>
      <xdr:colOff>114300</xdr:colOff>
      <xdr:row>59</xdr:row>
      <xdr:rowOff>63164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10160427"/>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30863</xdr:rowOff>
    </xdr:from>
    <xdr:to>
      <xdr:col>71</xdr:col>
      <xdr:colOff>177800</xdr:colOff>
      <xdr:row>59</xdr:row>
      <xdr:rowOff>44877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974963"/>
          <a:ext cx="889000" cy="18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13142</xdr:rowOff>
    </xdr:from>
    <xdr:to>
      <xdr:col>67</xdr:col>
      <xdr:colOff>101600</xdr:colOff>
      <xdr:row>56</xdr:row>
      <xdr:rowOff>114742</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61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131269</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38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75275</xdr:rowOff>
    </xdr:from>
    <xdr:to>
      <xdr:col>85</xdr:col>
      <xdr:colOff>177800</xdr:colOff>
      <xdr:row>58</xdr:row>
      <xdr:rowOff>5425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8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53702</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82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127259</xdr:rowOff>
    </xdr:from>
    <xdr:to>
      <xdr:col>81</xdr:col>
      <xdr:colOff>101600</xdr:colOff>
      <xdr:row>58</xdr:row>
      <xdr:rowOff>57409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89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48536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99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12364</xdr:rowOff>
    </xdr:from>
    <xdr:to>
      <xdr:col>76</xdr:col>
      <xdr:colOff>165100</xdr:colOff>
      <xdr:row>59</xdr:row>
      <xdr:rowOff>113964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1012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105091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22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165527</xdr:rowOff>
    </xdr:from>
    <xdr:to>
      <xdr:col>72</xdr:col>
      <xdr:colOff>38100</xdr:colOff>
      <xdr:row>59</xdr:row>
      <xdr:rowOff>95677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1010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86804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20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151513</xdr:rowOff>
    </xdr:from>
    <xdr:to>
      <xdr:col>67</xdr:col>
      <xdr:colOff>101600</xdr:colOff>
      <xdr:row>58</xdr:row>
      <xdr:rowOff>81663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92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72790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01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122383</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24033"/>
          <a:ext cx="889000" cy="7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70383</xdr:rowOff>
    </xdr:from>
    <xdr:to>
      <xdr:col>67</xdr:col>
      <xdr:colOff>101600</xdr:colOff>
      <xdr:row>77</xdr:row>
      <xdr:rowOff>533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100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17060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287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71583</xdr:rowOff>
    </xdr:from>
    <xdr:to>
      <xdr:col>67</xdr:col>
      <xdr:colOff>101600</xdr:colOff>
      <xdr:row>78</xdr:row>
      <xdr:rowOff>1733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2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164310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36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87598</xdr:rowOff>
    </xdr:from>
    <xdr:to>
      <xdr:col>85</xdr:col>
      <xdr:colOff>127000</xdr:colOff>
      <xdr:row>96</xdr:row>
      <xdr:rowOff>91580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546798"/>
          <a:ext cx="838200" cy="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90856</xdr:rowOff>
    </xdr:from>
    <xdr:to>
      <xdr:col>81</xdr:col>
      <xdr:colOff>50800</xdr:colOff>
      <xdr:row>96</xdr:row>
      <xdr:rowOff>91580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550056"/>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83883</xdr:rowOff>
    </xdr:from>
    <xdr:to>
      <xdr:col>76</xdr:col>
      <xdr:colOff>114300</xdr:colOff>
      <xdr:row>96</xdr:row>
      <xdr:rowOff>90856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543083"/>
          <a:ext cx="889000" cy="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83883</xdr:rowOff>
    </xdr:from>
    <xdr:to>
      <xdr:col>71</xdr:col>
      <xdr:colOff>177800</xdr:colOff>
      <xdr:row>96</xdr:row>
      <xdr:rowOff>101333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543083"/>
          <a:ext cx="8890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163309</xdr:rowOff>
    </xdr:from>
    <xdr:to>
      <xdr:col>67</xdr:col>
      <xdr:colOff>101600</xdr:colOff>
      <xdr:row>94</xdr:row>
      <xdr:rowOff>93459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109986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58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36798</xdr:rowOff>
    </xdr:from>
    <xdr:to>
      <xdr:col>85</xdr:col>
      <xdr:colOff>177800</xdr:colOff>
      <xdr:row>96</xdr:row>
      <xdr:rowOff>138398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49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15225</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47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40780</xdr:rowOff>
    </xdr:from>
    <xdr:to>
      <xdr:col>81</xdr:col>
      <xdr:colOff>101600</xdr:colOff>
      <xdr:row>96</xdr:row>
      <xdr:rowOff>142380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4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133507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9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40056</xdr:rowOff>
    </xdr:from>
    <xdr:to>
      <xdr:col>76</xdr:col>
      <xdr:colOff>165100</xdr:colOff>
      <xdr:row>96</xdr:row>
      <xdr:rowOff>141656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9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132783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9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33083</xdr:rowOff>
    </xdr:from>
    <xdr:to>
      <xdr:col>72</xdr:col>
      <xdr:colOff>38100</xdr:colOff>
      <xdr:row>96</xdr:row>
      <xdr:rowOff>134683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9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125810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8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50533</xdr:rowOff>
    </xdr:from>
    <xdr:to>
      <xdr:col>67</xdr:col>
      <xdr:colOff>101600</xdr:colOff>
      <xdr:row>96</xdr:row>
      <xdr:rowOff>152133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50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143260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60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16891</xdr:rowOff>
    </xdr:from>
    <xdr:to>
      <xdr:col>98</xdr:col>
      <xdr:colOff>38100</xdr:colOff>
      <xdr:row>38</xdr:row>
      <xdr:rowOff>118491</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3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135018</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07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前年度に比べて、商工費の住民一人当たりコストが＋</a:t>
          </a:r>
          <a:r>
            <a:rPr kumimoji="1" lang="en-US" altLang="ja-JP" sz="1100">
              <a:solidFill>
                <a:schemeClr val="dk1"/>
              </a:solidFill>
              <a:effectLst/>
              <a:latin typeface="+mn-lt"/>
              <a:ea typeface="+mn-ea"/>
              <a:cs typeface="+mn-cs"/>
            </a:rPr>
            <a:t>66.5</a:t>
          </a:r>
          <a:r>
            <a:rPr kumimoji="1" lang="ja-JP" altLang="ja-JP" sz="1100">
              <a:solidFill>
                <a:schemeClr val="dk1"/>
              </a:solidFill>
              <a:effectLst/>
              <a:latin typeface="+mn-lt"/>
              <a:ea typeface="+mn-ea"/>
              <a:cs typeface="+mn-cs"/>
            </a:rPr>
            <a:t>％となっている。主な要因としては、プレミアム付き電子商品券事業費補助金の皆増によるものである。</a:t>
          </a:r>
          <a:endParaRPr lang="ja-JP" altLang="ja-JP" sz="1400">
            <a:effectLst/>
          </a:endParaRPr>
        </a:p>
        <a:p>
          <a:r>
            <a:rPr kumimoji="1" lang="ja-JP" altLang="ja-JP" sz="1100">
              <a:solidFill>
                <a:schemeClr val="dk1"/>
              </a:solidFill>
              <a:effectLst/>
              <a:latin typeface="+mn-lt"/>
              <a:ea typeface="+mn-ea"/>
              <a:cs typeface="+mn-cs"/>
            </a:rPr>
            <a:t>　一方、土木費については前年度に比べ△</a:t>
          </a:r>
          <a:r>
            <a:rPr kumimoji="1" lang="en-US" altLang="ja-JP" sz="1100">
              <a:solidFill>
                <a:schemeClr val="dk1"/>
              </a:solidFill>
              <a:effectLst/>
              <a:latin typeface="+mn-lt"/>
              <a:ea typeface="+mn-ea"/>
              <a:cs typeface="+mn-cs"/>
            </a:rPr>
            <a:t>17.6%</a:t>
          </a:r>
          <a:r>
            <a:rPr kumimoji="1" lang="ja-JP" altLang="ja-JP" sz="1100">
              <a:solidFill>
                <a:schemeClr val="dk1"/>
              </a:solidFill>
              <a:effectLst/>
              <a:latin typeface="+mn-lt"/>
              <a:ea typeface="+mn-ea"/>
              <a:cs typeface="+mn-cs"/>
            </a:rPr>
            <a:t>となるが、鶴瀬駅東口駅前広場整備工事の皆減と浸水対策事業維持管理工事の減が主な要因となっている。</a:t>
          </a:r>
          <a:endParaRPr lang="ja-JP" altLang="ja-JP" sz="1400">
            <a:effectLst/>
          </a:endParaRPr>
        </a:p>
        <a:p>
          <a:r>
            <a:rPr kumimoji="1" lang="ja-JP" altLang="ja-JP" sz="1100">
              <a:solidFill>
                <a:schemeClr val="dk1"/>
              </a:solidFill>
              <a:effectLst/>
              <a:latin typeface="+mn-lt"/>
              <a:ea typeface="+mn-ea"/>
              <a:cs typeface="+mn-cs"/>
            </a:rPr>
            <a:t>　歳出総額に対する一人当たりのコストは</a:t>
          </a:r>
          <a:r>
            <a:rPr lang="en-US" altLang="ja-JP" sz="1100">
              <a:solidFill>
                <a:schemeClr val="dk1"/>
              </a:solidFill>
              <a:effectLst/>
              <a:latin typeface="+mn-lt"/>
              <a:ea typeface="+mn-ea"/>
              <a:cs typeface="+mn-cs"/>
            </a:rPr>
            <a:t>374,955</a:t>
          </a:r>
          <a:r>
            <a:rPr lang="ja-JP" altLang="ja-JP"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となっており、前年度に比べて</a:t>
          </a:r>
          <a:r>
            <a:rPr kumimoji="1" lang="en-US" altLang="ja-JP" sz="1100">
              <a:solidFill>
                <a:schemeClr val="dk1"/>
              </a:solidFill>
              <a:effectLst/>
              <a:latin typeface="+mn-lt"/>
              <a:ea typeface="+mn-ea"/>
              <a:cs typeface="+mn-cs"/>
            </a:rPr>
            <a:t>+23,924</a:t>
          </a:r>
          <a:r>
            <a:rPr kumimoji="1" lang="ja-JP" altLang="ja-JP" sz="1100">
              <a:solidFill>
                <a:schemeClr val="dk1"/>
              </a:solidFill>
              <a:effectLst/>
              <a:latin typeface="+mn-lt"/>
              <a:ea typeface="+mn-ea"/>
              <a:cs typeface="+mn-cs"/>
            </a:rPr>
            <a:t>円となった。適正な予算執行となるよう引き続き注視していく。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埼玉県富士見市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年度決算確定に伴い発生した決算剰余金の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分の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である約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9,000</a:t>
          </a:r>
          <a:r>
            <a:rPr kumimoji="1" lang="ja-JP" altLang="ja-JP" sz="1100">
              <a:solidFill>
                <a:schemeClr val="dk1"/>
              </a:solidFill>
              <a:effectLst/>
              <a:latin typeface="+mn-lt"/>
              <a:ea typeface="+mn-ea"/>
              <a:cs typeface="+mn-cs"/>
            </a:rPr>
            <a:t>万円を積み立てたが、歳入歳出の決算見合いや後年度の財政需要等を考慮した結果、</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億円の取崩しを行った。財政調整基金比率は前年度よりマイナスと</a:t>
          </a:r>
          <a:r>
            <a:rPr kumimoji="1" lang="ja-JP" altLang="en-US" sz="1100">
              <a:solidFill>
                <a:schemeClr val="dk1"/>
              </a:solidFill>
              <a:effectLst/>
              <a:latin typeface="+mn-lt"/>
              <a:ea typeface="+mn-ea"/>
              <a:cs typeface="+mn-cs"/>
            </a:rPr>
            <a:t>な</a:t>
          </a:r>
          <a:r>
            <a:rPr kumimoji="1" lang="ja-JP" altLang="ja-JP" sz="1100">
              <a:solidFill>
                <a:schemeClr val="dk1"/>
              </a:solidFill>
              <a:effectLst/>
              <a:latin typeface="+mn-lt"/>
              <a:ea typeface="+mn-ea"/>
              <a:cs typeface="+mn-cs"/>
            </a:rPr>
            <a:t>り、直近</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ヵ年において最も低い数値となった。実質収支比率は、実質単年度収支の比率が大きくプラスとなっていることが示すとおり、算出に用いる分子の実質収支額が前年度比で約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9,000</a:t>
          </a:r>
          <a:r>
            <a:rPr kumimoji="1" lang="ja-JP" altLang="ja-JP" sz="1100">
              <a:solidFill>
                <a:schemeClr val="dk1"/>
              </a:solidFill>
              <a:effectLst/>
              <a:latin typeface="+mn-lt"/>
              <a:ea typeface="+mn-ea"/>
              <a:cs typeface="+mn-cs"/>
            </a:rPr>
            <a:t>万円増加したことで上がり、直近の５カ年で２番目に高い数値となった。</a:t>
          </a:r>
          <a:endParaRPr lang="ja-JP" altLang="ja-JP" sz="1400">
            <a:effectLst/>
          </a:endParaRPr>
        </a:p>
        <a:p>
          <a:r>
            <a:rPr kumimoji="1" lang="ja-JP" altLang="ja-JP" sz="1100">
              <a:solidFill>
                <a:schemeClr val="dk1"/>
              </a:solidFill>
              <a:effectLst/>
              <a:latin typeface="+mn-lt"/>
              <a:ea typeface="+mn-ea"/>
              <a:cs typeface="+mn-cs"/>
            </a:rPr>
            <a:t>　今後も、「健全な財政運営に関する条例」に基づき設定した財政調整基金比率の目標値を維持できるよう努める。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埼玉県富士見市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各会計ともすべて黒字となっており、健全な財政状態を維持している。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埼玉県富士見市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元利償還金については、びん沼自然公園整備費用や小中学校体育館の空調整備費用などを賄うために発行した地方債の償還が、令和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年度から始まったため、前年度比で増額となった。</a:t>
          </a:r>
          <a:endParaRPr lang="ja-JP" altLang="ja-JP">
            <a:effectLst/>
          </a:endParaRPr>
        </a:p>
        <a:p>
          <a:r>
            <a:rPr kumimoji="1" lang="ja-JP" altLang="ja-JP" sz="1100">
              <a:solidFill>
                <a:schemeClr val="dk1"/>
              </a:solidFill>
              <a:effectLst/>
              <a:latin typeface="+mn-lt"/>
              <a:ea typeface="+mn-ea"/>
              <a:cs typeface="+mn-cs"/>
            </a:rPr>
            <a:t>　また、志木市・新座市・富士見市で構成する志木地区衛生組合において、環境センター焼却施設基幹的設備改良工事を実施したことで、その財源として借入した地方債の償還金が、構成市町の負担金として増えてきている状況である。</a:t>
          </a:r>
          <a:endParaRPr lang="ja-JP" altLang="ja-JP">
            <a:effectLst/>
          </a:endParaRPr>
        </a:p>
        <a:p>
          <a:r>
            <a:rPr kumimoji="1" lang="ja-JP" altLang="ja-JP" sz="1100">
              <a:solidFill>
                <a:schemeClr val="dk1"/>
              </a:solidFill>
              <a:effectLst/>
              <a:latin typeface="+mn-lt"/>
              <a:ea typeface="+mn-ea"/>
              <a:cs typeface="+mn-cs"/>
            </a:rPr>
            <a:t>　このことにより、実質公債費比率の分子が前年度より増加し、比率の上昇を招いていることから、借入に際しては最大限交付税措置の地方債の活用し、算入公債費等（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）を高めることに努めていき、比率の上昇への影響を最小限に留めていく。</a:t>
          </a:r>
          <a:endParaRPr lang="ja-JP" altLang="ja-JP">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埼玉県富士見市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本市では平成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）より充当可能財源等（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）が上回っており、将来負担比率が「</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将来負担比率の分子がマイナスの場合、比率は算定されない）の状態が続いている。このことから、財政健全化法上は健全な財政運営が維持できていると判断できるものの、今後は新庁舎整備や老朽化した施設の改修など投資的経費の大きな増加が見込まれることから、その財源として地方債の借入や基金の取崩しが増えていくものと想定される。そのため、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）の増加や充当可能財源等（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）の減少により、将来負担比率の分子（</a:t>
          </a:r>
          <a:r>
            <a:rPr kumimoji="1" lang="en-US" altLang="ja-JP" sz="1100">
              <a:solidFill>
                <a:schemeClr val="dk1"/>
              </a:solidFill>
              <a:effectLst/>
              <a:latin typeface="+mn-lt"/>
              <a:ea typeface="+mn-ea"/>
              <a:cs typeface="+mn-cs"/>
            </a:rPr>
            <a:t>A-B</a:t>
          </a:r>
          <a:r>
            <a:rPr kumimoji="1" lang="ja-JP" altLang="ja-JP" sz="1100">
              <a:solidFill>
                <a:schemeClr val="dk1"/>
              </a:solidFill>
              <a:effectLst/>
              <a:latin typeface="+mn-lt"/>
              <a:ea typeface="+mn-ea"/>
              <a:cs typeface="+mn-cs"/>
            </a:rPr>
            <a:t>）が現在と比較してマイナス幅が縮小するものと考えられる。健全な財政運営を維持するためには、将来負担比率の指標に今まで以上に留意し、将来世代への過度な負担とならないよう適正な地方債の借入に努める必要がある。</a:t>
          </a:r>
          <a:endParaRPr lang="ja-JP" altLang="ja-JP">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埼玉県富士見市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年度の基金残高合計は普通会計ベースで約</a:t>
          </a:r>
          <a:r>
            <a:rPr kumimoji="1" lang="en-US" altLang="ja-JP" sz="1100">
              <a:solidFill>
                <a:schemeClr val="dk1"/>
              </a:solidFill>
              <a:effectLst/>
              <a:latin typeface="+mn-lt"/>
              <a:ea typeface="+mn-ea"/>
              <a:cs typeface="+mn-cs"/>
            </a:rPr>
            <a:t>96</a:t>
          </a:r>
          <a:r>
            <a:rPr kumimoji="1" lang="ja-JP" altLang="ja-JP" sz="1100">
              <a:solidFill>
                <a:schemeClr val="dk1"/>
              </a:solidFill>
              <a:effectLst/>
              <a:latin typeface="+mn-lt"/>
              <a:ea typeface="+mn-ea"/>
              <a:cs typeface="+mn-cs"/>
            </a:rPr>
            <a:t>億円であり、前年度比で約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億円増加した。</a:t>
          </a:r>
          <a:endParaRPr lang="ja-JP" altLang="ja-JP" sz="1400">
            <a:effectLst/>
          </a:endParaRPr>
        </a:p>
        <a:p>
          <a:r>
            <a:rPr kumimoji="1" lang="ja-JP" altLang="ja-JP" sz="1100">
              <a:solidFill>
                <a:schemeClr val="dk1"/>
              </a:solidFill>
              <a:effectLst/>
              <a:latin typeface="+mn-lt"/>
              <a:ea typeface="+mn-ea"/>
              <a:cs typeface="+mn-cs"/>
            </a:rPr>
            <a:t>・これは、財政調整基金の取り崩しがあったものの、新庁舎整備に向けて、新庁舎整備基金を</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億円積み立てたことが要因である。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・財政調整基金については、「健全な財政運営に関する条例」に基づき設定した財政運営判断指標の目標を達成できるよう、基金の取り崩しに留意する。</a:t>
          </a:r>
          <a:endParaRPr lang="ja-JP" altLang="ja-JP" sz="1400">
            <a:effectLst/>
          </a:endParaRPr>
        </a:p>
        <a:p>
          <a:r>
            <a:rPr kumimoji="1" lang="ja-JP" altLang="ja-JP" sz="1100">
              <a:solidFill>
                <a:schemeClr val="dk1"/>
              </a:solidFill>
              <a:effectLst/>
              <a:latin typeface="+mn-lt"/>
              <a:ea typeface="+mn-ea"/>
              <a:cs typeface="+mn-cs"/>
            </a:rPr>
            <a:t>・その他特定目的基金については、新庁舎整備基金において計画的な積み立てを行い、今後予定している新庁舎整備の財源を適切に確保する。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a:effectLst/>
          </a:endParaRPr>
        </a:p>
        <a:p>
          <a:pPr eaLnBrk="1" fontAlgn="auto" latinLnBrk="0" hangingPunct="1"/>
          <a:r>
            <a:rPr kumimoji="1" lang="ja-JP" altLang="ja-JP" sz="1100">
              <a:solidFill>
                <a:schemeClr val="dk1"/>
              </a:solidFill>
              <a:effectLst/>
              <a:latin typeface="+mn-lt"/>
              <a:ea typeface="+mn-ea"/>
              <a:cs typeface="+mn-cs"/>
            </a:rPr>
            <a:t>・新庁舎整備基金：新庁舎の整備に必要な経費の財源に充当するもの</a:t>
          </a:r>
          <a:endParaRPr lang="ja-JP" altLang="ja-JP">
            <a:effectLst/>
          </a:endParaRPr>
        </a:p>
        <a:p>
          <a:r>
            <a:rPr kumimoji="1" lang="ja-JP" altLang="ja-JP" sz="1100">
              <a:solidFill>
                <a:schemeClr val="dk1"/>
              </a:solidFill>
              <a:effectLst/>
              <a:latin typeface="+mn-lt"/>
              <a:ea typeface="+mn-ea"/>
              <a:cs typeface="+mn-cs"/>
            </a:rPr>
            <a:t>・公共施設整備基金：公共施設の整備に充てるため、施設の大規模修繕等の財源に充当するもの</a:t>
          </a:r>
          <a:endParaRPr lang="ja-JP" altLang="ja-JP">
            <a:effectLst/>
          </a:endParaRPr>
        </a:p>
        <a:p>
          <a:r>
            <a:rPr kumimoji="1" lang="ja-JP" altLang="ja-JP" sz="1100">
              <a:solidFill>
                <a:schemeClr val="dk1"/>
              </a:solidFill>
              <a:effectLst/>
              <a:latin typeface="+mn-lt"/>
              <a:ea typeface="+mn-ea"/>
              <a:cs typeface="+mn-cs"/>
            </a:rPr>
            <a:t>・緑地保全基金：市内の緑地の保全を図るため、緑の散歩道の整備等の財源に充当するもの</a:t>
          </a:r>
          <a:endParaRPr lang="ja-JP" altLang="ja-JP">
            <a:effectLst/>
          </a:endParaRPr>
        </a:p>
        <a:p>
          <a:r>
            <a:rPr kumimoji="1" lang="ja-JP" altLang="ja-JP" sz="1100">
              <a:solidFill>
                <a:schemeClr val="dk1"/>
              </a:solidFill>
              <a:effectLst/>
              <a:latin typeface="+mn-lt"/>
              <a:ea typeface="+mn-ea"/>
              <a:cs typeface="+mn-cs"/>
            </a:rPr>
            <a:t>・産業振興基金：市内の産業の振興に関する施策の推進に必要な経費の財源に充当するもの</a:t>
          </a:r>
          <a:endParaRPr lang="ja-JP" altLang="ja-JP">
            <a:effectLst/>
          </a:endParaRPr>
        </a:p>
        <a:p>
          <a:pPr eaLnBrk="1" fontAlgn="auto" latinLnBrk="0" hangingPunct="1"/>
          <a:r>
            <a:rPr kumimoji="1" lang="ja-JP" altLang="ja-JP" sz="1100">
              <a:solidFill>
                <a:schemeClr val="dk1"/>
              </a:solidFill>
              <a:effectLst/>
              <a:latin typeface="+mn-lt"/>
              <a:ea typeface="+mn-ea"/>
              <a:cs typeface="+mn-cs"/>
            </a:rPr>
            <a:t>・森林環境整備基金：木材利用の促進、森林の有する公益的機能の普及啓発等に関する</a:t>
          </a:r>
          <a:r>
            <a:rPr kumimoji="1" lang="ja-JP" altLang="en-US" sz="1100">
              <a:solidFill>
                <a:schemeClr val="dk1"/>
              </a:solidFill>
              <a:effectLst/>
              <a:latin typeface="+mn-lt"/>
              <a:ea typeface="+mn-ea"/>
              <a:cs typeface="+mn-cs"/>
            </a:rPr>
            <a:t>施策</a:t>
          </a:r>
          <a:r>
            <a:rPr kumimoji="1" lang="ja-JP" altLang="ja-JP" sz="1100">
              <a:solidFill>
                <a:schemeClr val="dk1"/>
              </a:solidFill>
              <a:effectLst/>
              <a:latin typeface="+mn-lt"/>
              <a:ea typeface="+mn-ea"/>
              <a:cs typeface="+mn-cs"/>
            </a:rPr>
            <a:t>に必要な経費の財源に充当するもの</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lang="ja-JP" altLang="ja-JP">
            <a:effectLst/>
          </a:endParaRPr>
        </a:p>
        <a:p>
          <a:r>
            <a:rPr kumimoji="1" lang="ja-JP" altLang="ja-JP" sz="1100">
              <a:solidFill>
                <a:schemeClr val="dk1"/>
              </a:solidFill>
              <a:effectLst/>
              <a:latin typeface="+mn-lt"/>
              <a:ea typeface="+mn-ea"/>
              <a:cs typeface="+mn-cs"/>
            </a:rPr>
            <a:t>（増減理由）</a:t>
          </a:r>
          <a:endParaRPr lang="ja-JP" altLang="ja-JP">
            <a:effectLst/>
          </a:endParaRPr>
        </a:p>
        <a:p>
          <a:r>
            <a:rPr kumimoji="1" lang="ja-JP" altLang="ja-JP" sz="1100">
              <a:solidFill>
                <a:schemeClr val="dk1"/>
              </a:solidFill>
              <a:effectLst/>
              <a:latin typeface="+mn-lt"/>
              <a:ea typeface="+mn-ea"/>
              <a:cs typeface="+mn-cs"/>
            </a:rPr>
            <a:t>・新庁舎整備基金：新庁舎整備に係る事業費の財源を確保するため、</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億円積み立てたことによるもの</a:t>
          </a:r>
          <a:endParaRPr lang="ja-JP" altLang="ja-JP">
            <a:effectLst/>
          </a:endParaRPr>
        </a:p>
        <a:p>
          <a:r>
            <a:rPr kumimoji="1" lang="ja-JP" altLang="ja-JP" sz="1100">
              <a:solidFill>
                <a:schemeClr val="dk1"/>
              </a:solidFill>
              <a:effectLst/>
              <a:latin typeface="+mn-lt"/>
              <a:ea typeface="+mn-ea"/>
              <a:cs typeface="+mn-cs"/>
            </a:rPr>
            <a:t>・公共施設整備基金：</a:t>
          </a:r>
          <a:r>
            <a:rPr kumimoji="1" lang="ja-JP" altLang="en-US" sz="1100">
              <a:solidFill>
                <a:schemeClr val="dk1"/>
              </a:solidFill>
              <a:effectLst/>
              <a:latin typeface="+mn-lt"/>
              <a:ea typeface="+mn-ea"/>
              <a:cs typeface="+mn-cs"/>
            </a:rPr>
            <a:t>旧富士見</a:t>
          </a:r>
          <a:r>
            <a:rPr kumimoji="1" lang="ja-JP" altLang="ja-JP" sz="1100">
              <a:solidFill>
                <a:schemeClr val="dk1"/>
              </a:solidFill>
              <a:effectLst/>
              <a:latin typeface="+mn-lt"/>
              <a:ea typeface="+mn-ea"/>
              <a:cs typeface="+mn-cs"/>
            </a:rPr>
            <a:t>ガーデンビーチ解体工事費用に</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8,500</a:t>
          </a:r>
          <a:r>
            <a:rPr kumimoji="1" lang="ja-JP" altLang="ja-JP" sz="1100">
              <a:solidFill>
                <a:schemeClr val="dk1"/>
              </a:solidFill>
              <a:effectLst/>
              <a:latin typeface="+mn-lt"/>
              <a:ea typeface="+mn-ea"/>
              <a:cs typeface="+mn-cs"/>
            </a:rPr>
            <a:t>万円充当したことによるもの</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a:effectLst/>
          </a:endParaRPr>
        </a:p>
        <a:p>
          <a:r>
            <a:rPr kumimoji="1" lang="ja-JP" altLang="ja-JP" sz="1100">
              <a:solidFill>
                <a:schemeClr val="dk1"/>
              </a:solidFill>
              <a:effectLst/>
              <a:latin typeface="+mn-lt"/>
              <a:ea typeface="+mn-ea"/>
              <a:cs typeface="+mn-cs"/>
            </a:rPr>
            <a:t>（今後の方針）</a:t>
          </a:r>
          <a:endParaRPr lang="ja-JP" altLang="ja-JP">
            <a:effectLst/>
          </a:endParaRPr>
        </a:p>
        <a:p>
          <a:r>
            <a:rPr kumimoji="1" lang="ja-JP" altLang="ja-JP" sz="1100">
              <a:solidFill>
                <a:schemeClr val="dk1"/>
              </a:solidFill>
              <a:effectLst/>
              <a:latin typeface="+mn-lt"/>
              <a:ea typeface="+mn-ea"/>
              <a:cs typeface="+mn-cs"/>
            </a:rPr>
            <a:t>・新庁舎整備に向けて令和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年度に新庁舎整備基金を新設した。新庁舎整備が本格化する前に必要な財源を確保するために、計画的に積み立てを実施する。</a:t>
          </a:r>
          <a:endParaRPr lang="ja-JP" altLang="ja-JP">
            <a:effectLst/>
          </a:endParaRPr>
        </a:p>
        <a:p>
          <a:r>
            <a:rPr kumimoji="1" lang="ja-JP" altLang="ja-JP" sz="1100">
              <a:solidFill>
                <a:schemeClr val="dk1"/>
              </a:solidFill>
              <a:effectLst/>
              <a:latin typeface="+mn-lt"/>
              <a:ea typeface="+mn-ea"/>
              <a:cs typeface="+mn-cs"/>
            </a:rPr>
            <a:t>・公共施設の老朽化に伴う改修や長寿命化等の更新に対し、必要な財源を捻出するために公共施設整備基金を充てていく。</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年度の財政調整基金残高は約</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億円であり、前年度比で約</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千万円減少した。</a:t>
          </a:r>
          <a:endParaRPr lang="ja-JP" altLang="ja-JP" sz="1400">
            <a:effectLst/>
          </a:endParaRPr>
        </a:p>
        <a:p>
          <a:r>
            <a:rPr kumimoji="1" lang="ja-JP" altLang="ja-JP" sz="1100">
              <a:solidFill>
                <a:schemeClr val="dk1"/>
              </a:solidFill>
              <a:effectLst/>
              <a:latin typeface="+mn-lt"/>
              <a:ea typeface="+mn-ea"/>
              <a:cs typeface="+mn-cs"/>
            </a:rPr>
            <a:t>・これは、人件費や扶助費等の義務的経費の増などによる財源不足のため行った財政調整基金の取り崩しが、令和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年度における決算剰余金のうちの財政調整基金編入額を上回ったことによる。（「財政調整基金条例」に基づき、令和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年度の決算剰余金の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分の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を令和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年度財政調整基金に編入するため）。</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・「健全な財政運営に関する条例」に基づき設定した財政運営判断指標における本市の財政運営目標は、財政調整基金の残高を標準財政規模の</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以上と設定している。景気後退による市税収入の減や大規模災害の発生などの不測の事態に備えるため、今後も健全な財政運営ができるよう無駄な経常経費の削減に努めていく。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B5F344F-2BED-4E5A-9CC6-A8E6C4BBE7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639199C-154B-434F-8BEF-DC408401E0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47585DC-0224-44F7-86CD-BEDFA5304DF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7832F5B-CFEF-47F8-93B4-28DD895FFF4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76217D8-FE0B-486C-8CB6-765F54D5068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D0EAD03-7D8D-4F33-828F-69EF744A632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0A6B37A-8FA8-4700-9DD4-88AAF78691B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0FAEA6E-9184-4455-8347-0287995897F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4D9CA5E-3D4E-47A6-A187-27CEE35FAD7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1C7CD42-ABDF-4CAC-B263-5080DEBF198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B0A2141-F373-4B02-A804-F07D9F42D32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6DDB430-ACFC-4556-9D39-6FFF8639F62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8DEEBF5-B953-497B-918E-BAE9E060781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2F6D651-B9E6-4004-915F-C5945EC9972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6F297FD-E153-49A3-8736-8F538EBDB63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39334BD-46B1-4392-8BCD-8D0ED981635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埼玉県富士見市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DBAACC9-1BD6-4111-82C8-5E1C8CE5371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15931F3-21E0-4D69-8A53-1FD0598A0BA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24F295B-3506-4E96-B63F-F5080E86436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C751686-A77D-4AB8-A0A2-73AB4C620D4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3838994-1D66-4CF2-8A63-810BDFC34B2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F5D9D58-33F1-4163-9634-327D2FEF3CC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113,404
109,816
19.77
43,814,684
42,521,351
975,681
23,066,565
23,476,224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04FB276-551B-4389-A9CE-BEE70017A1D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7CBFF82-7641-447B-9570-5BE225A697F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019D611-EDBB-4BFD-9079-8EBC97DB7AC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6BC3096-5F80-4EE8-ABA9-8D99CC84242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6FBE3D1-1194-4181-886D-7B5640C5FA2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8ECE16F-0740-4756-BCD4-E204152747A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306B858-9424-4FA8-A24F-542E45F5726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FDFF7BD-4AC1-491E-94DB-21174A9E704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84366B2-E030-4D18-BE46-07CECAEF339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6996611-4BF0-419A-A564-8B819C8D954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883C0C0-2A10-4CAB-ADA9-80E6C417E78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AC641E2-C8CE-44A5-A9C8-516F247D1E7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A67EE3B-0C0D-4FE1-9B4A-D34AD3D5835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06BF2DF-A543-4DA0-B426-B6C73E8BC13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A76DA25-C88A-4ED5-B79F-75C51A494E1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510884E-AF0D-4948-B2DA-39A1889714D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6313213-7CD4-42CF-AAE2-DB55B411CEA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475AFBE-02D1-4F6F-B45E-D28FFEB1FD2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02ABA2F-3596-413E-A1A4-5D4C6764A75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5DDDA38-B7A0-47F3-8986-BB580B364F3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F1F787E-4ADE-49FA-9B58-DA84E9875E4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7C7E90B-0C28-405E-AE7F-83425D500C0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2368033-1962-4579-B597-43F339770C4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B75365A-24DE-4902-B088-7941AD643BA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4D61D29-9743-442C-8BEA-213930036B0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4476FB2-50A5-40AA-B7F7-1F421B65A28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57B8944-E046-457C-AA9A-2C29BACE1E8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D9B2A2F-B016-4A00-B0E6-1E39B12C6D0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08C4E8C-A9BD-44C8-9A37-4DC37321FA8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79C1407-D041-4348-BC32-5D33DEA134C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3142D26-E4C3-4794-A15F-F3FD8F82D2D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DF27693-42B3-4260-A175-39F1009CD76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6808C4D-812E-4412-BD61-49FE0DCEEC0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6BDE5A7-3DF9-4D8D-802E-E904B54AE0D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252F96A-6435-44F7-86CC-23AD8C40176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当市では、令和</a:t>
          </a:r>
          <a:r>
            <a:rPr kumimoji="1" lang="en-US" altLang="ja-JP" sz="1000" b="0" i="0" baseline="0">
              <a:solidFill>
                <a:schemeClr val="dk1"/>
              </a:solidFill>
              <a:effectLst/>
              <a:latin typeface="+mn-lt"/>
              <a:ea typeface="+mn-ea"/>
              <a:cs typeface="+mn-cs"/>
            </a:rPr>
            <a:t>3</a:t>
          </a:r>
          <a:r>
            <a:rPr kumimoji="1" lang="ja-JP" altLang="ja-JP" sz="1000" b="0" i="0" baseline="0">
              <a:solidFill>
                <a:schemeClr val="dk1"/>
              </a:solidFill>
              <a:effectLst/>
              <a:latin typeface="+mn-lt"/>
              <a:ea typeface="+mn-ea"/>
              <a:cs typeface="+mn-cs"/>
            </a:rPr>
            <a:t>年</a:t>
          </a:r>
          <a:r>
            <a:rPr kumimoji="1" lang="en-US" altLang="ja-JP" sz="1000" b="0" i="0" baseline="0">
              <a:solidFill>
                <a:schemeClr val="dk1"/>
              </a:solidFill>
              <a:effectLst/>
              <a:latin typeface="+mn-lt"/>
              <a:ea typeface="+mn-ea"/>
              <a:cs typeface="+mn-cs"/>
            </a:rPr>
            <a:t>3</a:t>
          </a:r>
          <a:r>
            <a:rPr kumimoji="1" lang="ja-JP" altLang="ja-JP" sz="1000" b="0" i="0" baseline="0">
              <a:solidFill>
                <a:schemeClr val="dk1"/>
              </a:solidFill>
              <a:effectLst/>
              <a:latin typeface="+mn-lt"/>
              <a:ea typeface="+mn-ea"/>
              <a:cs typeface="+mn-cs"/>
            </a:rPr>
            <a:t>月に策定した公共建築物の富士見市公共施設個別施設計画で定めた対策内容と実施時期について、</a:t>
          </a:r>
          <a:r>
            <a:rPr kumimoji="1" lang="en-US" altLang="ja-JP" sz="1000" b="0" i="0" baseline="0">
              <a:solidFill>
                <a:schemeClr val="dk1"/>
              </a:solidFill>
              <a:effectLst/>
              <a:latin typeface="+mn-lt"/>
              <a:ea typeface="+mn-ea"/>
              <a:cs typeface="+mn-cs"/>
            </a:rPr>
            <a:t>10</a:t>
          </a:r>
          <a:r>
            <a:rPr kumimoji="1" lang="ja-JP" altLang="ja-JP" sz="1000" b="0" i="0" baseline="0">
              <a:solidFill>
                <a:schemeClr val="dk1"/>
              </a:solidFill>
              <a:effectLst/>
              <a:latin typeface="+mn-lt"/>
              <a:ea typeface="+mn-ea"/>
              <a:cs typeface="+mn-cs"/>
            </a:rPr>
            <a:t>年間のスケジュールを定め、個別施設計画を推進していくための計画として、令和</a:t>
          </a:r>
          <a:r>
            <a:rPr kumimoji="1" lang="en-US" altLang="ja-JP" sz="1000" b="0" i="0" baseline="0">
              <a:solidFill>
                <a:schemeClr val="dk1"/>
              </a:solidFill>
              <a:effectLst/>
              <a:latin typeface="+mn-lt"/>
              <a:ea typeface="+mn-ea"/>
              <a:cs typeface="+mn-cs"/>
            </a:rPr>
            <a:t>4</a:t>
          </a:r>
          <a:r>
            <a:rPr kumimoji="1" lang="ja-JP" altLang="ja-JP" sz="1000" b="0" i="0" baseline="0">
              <a:solidFill>
                <a:schemeClr val="dk1"/>
              </a:solidFill>
              <a:effectLst/>
              <a:latin typeface="+mn-lt"/>
              <a:ea typeface="+mn-ea"/>
              <a:cs typeface="+mn-cs"/>
            </a:rPr>
            <a:t>年</a:t>
          </a:r>
          <a:r>
            <a:rPr kumimoji="1" lang="en-US" altLang="ja-JP" sz="1000" b="0" i="0" baseline="0">
              <a:solidFill>
                <a:schemeClr val="dk1"/>
              </a:solidFill>
              <a:effectLst/>
              <a:latin typeface="+mn-lt"/>
              <a:ea typeface="+mn-ea"/>
              <a:cs typeface="+mn-cs"/>
            </a:rPr>
            <a:t>3</a:t>
          </a:r>
          <a:r>
            <a:rPr kumimoji="1" lang="ja-JP" altLang="ja-JP" sz="1000" b="0" i="0" baseline="0">
              <a:solidFill>
                <a:schemeClr val="dk1"/>
              </a:solidFill>
              <a:effectLst/>
              <a:latin typeface="+mn-lt"/>
              <a:ea typeface="+mn-ea"/>
              <a:cs typeface="+mn-cs"/>
            </a:rPr>
            <a:t>月に富士見市公共施設個別施設計画第</a:t>
          </a:r>
          <a:r>
            <a:rPr kumimoji="1" lang="en-US" altLang="ja-JP" sz="1000" b="0" i="0" baseline="0">
              <a:solidFill>
                <a:schemeClr val="dk1"/>
              </a:solidFill>
              <a:effectLst/>
              <a:latin typeface="+mn-lt"/>
              <a:ea typeface="+mn-ea"/>
              <a:cs typeface="+mn-cs"/>
            </a:rPr>
            <a:t>1</a:t>
          </a:r>
          <a:r>
            <a:rPr kumimoji="1" lang="ja-JP" altLang="ja-JP" sz="1000" b="0" i="0" baseline="0">
              <a:solidFill>
                <a:schemeClr val="dk1"/>
              </a:solidFill>
              <a:effectLst/>
              <a:latin typeface="+mn-lt"/>
              <a:ea typeface="+mn-ea"/>
              <a:cs typeface="+mn-cs"/>
            </a:rPr>
            <a:t>期実行計画を策定した。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有形固定資産減価償却率については、改修等により改善し、令和</a:t>
          </a:r>
          <a:r>
            <a:rPr kumimoji="1" lang="en-US" altLang="ja-JP" sz="1000" b="0" i="0" baseline="0">
              <a:solidFill>
                <a:schemeClr val="dk1"/>
              </a:solidFill>
              <a:effectLst/>
              <a:latin typeface="+mn-lt"/>
              <a:ea typeface="+mn-ea"/>
              <a:cs typeface="+mn-cs"/>
            </a:rPr>
            <a:t>4</a:t>
          </a:r>
          <a:r>
            <a:rPr kumimoji="1" lang="ja-JP" altLang="ja-JP" sz="1000" b="0" i="0" baseline="0">
              <a:solidFill>
                <a:schemeClr val="dk1"/>
              </a:solidFill>
              <a:effectLst/>
              <a:latin typeface="+mn-lt"/>
              <a:ea typeface="+mn-ea"/>
              <a:cs typeface="+mn-cs"/>
            </a:rPr>
            <a:t>年度からは類似団体を若干下回ってはきているが、依然として取得してから長期間経過している資産も多くあるため、引き続き老朽化した公共施設について適正な管理を行っていく。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CA922BE-38C1-4748-8A5B-957B4F30CDA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F1A99E4-1955-49FC-B0C9-98982774E30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2A88003-8385-43C1-9B95-FCCC7FE175C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A18A3B2-6726-464E-9247-E3ECA17C25A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04BD19A-C7E4-4E5A-8372-7DD0A4C1E464}"/>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5876160-743C-43D7-B68A-4E908DEEC4C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54C11C3-A013-4C51-86EB-B573D7F2EBA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9A4F5C2-0F07-40F9-BD91-15097DBC710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733DFE3D-8D24-495E-BDAC-56E1969241F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42684DB8-64E4-4FC7-90D9-157E51DBC1D8}"/>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645D239B-253E-404C-B4D3-7D939D261C0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B0EEEC74-3550-4EDA-8C57-F0812E6CFC5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1A31060-734A-4CDB-8AD8-3AF8E0DD1EA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8ACD3877-DFF4-421A-BC51-27E11CFCEC1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1F5CF4CE-93DD-47AA-AFE7-454ECDF8201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A8CADA8-1654-4570-8877-020157AD41B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4D5A2839-63A1-4D4A-9DCE-52B3F416CCC5}"/>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AE4C1D9D-7111-4BEA-9C14-5CF79382BECD}"/>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AD84B426-D3DF-45BA-B913-C774B50EF68C}"/>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38FA0665-14AE-4B56-9B44-85BB57974587}"/>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0618AA1D-8B8D-4DC4-A693-473903623476}"/>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a:extLst>
            <a:ext uri="{FF2B5EF4-FFF2-40B4-BE49-F238E27FC236}">
              <a16:creationId xmlns:a16="http://schemas.microsoft.com/office/drawing/2014/main" id="{EDD689F9-A5D9-4873-9AF3-584B6CA84BB4}"/>
            </a:ext>
          </a:extLst>
        </xdr:cNvPr>
        <xdr:cNvSpPr txBox="1"/>
      </xdr:nvSpPr>
      <xdr:spPr>
        <a:xfrm>
          <a:off x="4813300" y="58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B62174B2-2F81-4017-B259-150B30D78F87}"/>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98A6F3C7-42AC-4433-9D53-BFF733C967FD}"/>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4055FDDC-F8BB-4F65-BAD1-7F186E67D49C}"/>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5AA9D31F-ED4D-48F3-9C80-7D63CF777A6A}"/>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82127</xdr:rowOff>
    </xdr:from>
    <xdr:to>
      <xdr:col>7</xdr:col>
      <xdr:colOff>187325</xdr:colOff>
      <xdr:row>29</xdr:row>
      <xdr:rowOff>12277</xdr:rowOff>
    </xdr:to>
    <xdr:sp macro="" textlink="">
      <xdr:nvSpPr>
        <xdr:cNvPr id="85" name="フローチャート: 判断 84">
          <a:extLst>
            <a:ext uri="{FF2B5EF4-FFF2-40B4-BE49-F238E27FC236}">
              <a16:creationId xmlns:a16="http://schemas.microsoft.com/office/drawing/2014/main" id="{94497FE3-8400-4D47-B262-316D5488679B}"/>
            </a:ext>
          </a:extLst>
        </xdr:cNvPr>
        <xdr:cNvSpPr/>
      </xdr:nvSpPr>
      <xdr:spPr>
        <a:xfrm>
          <a:off x="1714500" y="565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0E70E20-8420-4767-9F35-CA7C2FF482B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74B1F7C-1538-4B03-A80E-160DAE685EF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D3037D5-814B-4BFC-AA50-D4B8CA2701A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94B4F10-8E69-4500-BBE7-4BEA6D6897E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72CBEFE-1D6F-467B-BC10-DE28D7BC728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157692</xdr:rowOff>
    </xdr:from>
    <xdr:to>
      <xdr:col>23</xdr:col>
      <xdr:colOff>136525</xdr:colOff>
      <xdr:row>29</xdr:row>
      <xdr:rowOff>87842</xdr:rowOff>
    </xdr:to>
    <xdr:sp macro="" textlink="">
      <xdr:nvSpPr>
        <xdr:cNvPr id="91" name="楕円 90">
          <a:extLst>
            <a:ext uri="{FF2B5EF4-FFF2-40B4-BE49-F238E27FC236}">
              <a16:creationId xmlns:a16="http://schemas.microsoft.com/office/drawing/2014/main" id="{42EC51A9-FD88-424B-A524-7FBEE4CD0BAD}"/>
            </a:ext>
          </a:extLst>
        </xdr:cNvPr>
        <xdr:cNvSpPr/>
      </xdr:nvSpPr>
      <xdr:spPr>
        <a:xfrm>
          <a:off x="4711700" y="572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9119</xdr:rowOff>
    </xdr:from>
    <xdr:ext cx="405111" cy="259045"/>
    <xdr:sp macro="" textlink="">
      <xdr:nvSpPr>
        <xdr:cNvPr id="92" name="有形固定資産減価償却率該当値テキスト">
          <a:extLst>
            <a:ext uri="{FF2B5EF4-FFF2-40B4-BE49-F238E27FC236}">
              <a16:creationId xmlns:a16="http://schemas.microsoft.com/office/drawing/2014/main" id="{77416855-33AE-480E-B57F-7106572DA6BB}"/>
            </a:ext>
          </a:extLst>
        </xdr:cNvPr>
        <xdr:cNvSpPr txBox="1"/>
      </xdr:nvSpPr>
      <xdr:spPr>
        <a:xfrm>
          <a:off x="4813300" y="55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164888</xdr:rowOff>
    </xdr:from>
    <xdr:to>
      <xdr:col>19</xdr:col>
      <xdr:colOff>187325</xdr:colOff>
      <xdr:row>29</xdr:row>
      <xdr:rowOff>95038</xdr:rowOff>
    </xdr:to>
    <xdr:sp macro="" textlink="">
      <xdr:nvSpPr>
        <xdr:cNvPr id="93" name="楕円 92">
          <a:extLst>
            <a:ext uri="{FF2B5EF4-FFF2-40B4-BE49-F238E27FC236}">
              <a16:creationId xmlns:a16="http://schemas.microsoft.com/office/drawing/2014/main" id="{F5593FE9-CF20-4B04-AE5B-5D0617AAB902}"/>
            </a:ext>
          </a:extLst>
        </xdr:cNvPr>
        <xdr:cNvSpPr/>
      </xdr:nvSpPr>
      <xdr:spPr>
        <a:xfrm>
          <a:off x="4000500" y="57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37042</xdr:rowOff>
    </xdr:from>
    <xdr:to>
      <xdr:col>23</xdr:col>
      <xdr:colOff>85725</xdr:colOff>
      <xdr:row>29</xdr:row>
      <xdr:rowOff>44238</xdr:rowOff>
    </xdr:to>
    <xdr:cxnSp macro="">
      <xdr:nvCxnSpPr>
        <xdr:cNvPr id="94" name="直線コネクタ 93">
          <a:extLst>
            <a:ext uri="{FF2B5EF4-FFF2-40B4-BE49-F238E27FC236}">
              <a16:creationId xmlns:a16="http://schemas.microsoft.com/office/drawing/2014/main" id="{96DB9629-9AA6-4A53-B9CE-40B543DE7439}"/>
            </a:ext>
          </a:extLst>
        </xdr:cNvPr>
        <xdr:cNvCxnSpPr/>
      </xdr:nvCxnSpPr>
      <xdr:spPr>
        <a:xfrm flipV="1">
          <a:off x="4051300" y="5780617"/>
          <a:ext cx="7112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7832</xdr:rowOff>
    </xdr:from>
    <xdr:to>
      <xdr:col>15</xdr:col>
      <xdr:colOff>187325</xdr:colOff>
      <xdr:row>29</xdr:row>
      <xdr:rowOff>109432</xdr:rowOff>
    </xdr:to>
    <xdr:sp macro="" textlink="">
      <xdr:nvSpPr>
        <xdr:cNvPr id="95" name="楕円 94">
          <a:extLst>
            <a:ext uri="{FF2B5EF4-FFF2-40B4-BE49-F238E27FC236}">
              <a16:creationId xmlns:a16="http://schemas.microsoft.com/office/drawing/2014/main" id="{7161947D-0FF5-4396-BFE6-4FD85B5BD999}"/>
            </a:ext>
          </a:extLst>
        </xdr:cNvPr>
        <xdr:cNvSpPr/>
      </xdr:nvSpPr>
      <xdr:spPr>
        <a:xfrm>
          <a:off x="32385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44238</xdr:rowOff>
    </xdr:from>
    <xdr:to>
      <xdr:col>19</xdr:col>
      <xdr:colOff>136525</xdr:colOff>
      <xdr:row>29</xdr:row>
      <xdr:rowOff>58632</xdr:rowOff>
    </xdr:to>
    <xdr:cxnSp macro="">
      <xdr:nvCxnSpPr>
        <xdr:cNvPr id="96" name="直線コネクタ 95">
          <a:extLst>
            <a:ext uri="{FF2B5EF4-FFF2-40B4-BE49-F238E27FC236}">
              <a16:creationId xmlns:a16="http://schemas.microsoft.com/office/drawing/2014/main" id="{A53CA880-E054-4633-A193-3BA1D9876D95}"/>
            </a:ext>
          </a:extLst>
        </xdr:cNvPr>
        <xdr:cNvCxnSpPr/>
      </xdr:nvCxnSpPr>
      <xdr:spPr>
        <a:xfrm flipV="1">
          <a:off x="3289300" y="5787813"/>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40217</xdr:rowOff>
    </xdr:from>
    <xdr:to>
      <xdr:col>11</xdr:col>
      <xdr:colOff>187325</xdr:colOff>
      <xdr:row>29</xdr:row>
      <xdr:rowOff>141817</xdr:rowOff>
    </xdr:to>
    <xdr:sp macro="" textlink="">
      <xdr:nvSpPr>
        <xdr:cNvPr id="97" name="楕円 96">
          <a:extLst>
            <a:ext uri="{FF2B5EF4-FFF2-40B4-BE49-F238E27FC236}">
              <a16:creationId xmlns:a16="http://schemas.microsoft.com/office/drawing/2014/main" id="{FAC78915-3D2A-44D0-9C53-D0FE50537CF8}"/>
            </a:ext>
          </a:extLst>
        </xdr:cNvPr>
        <xdr:cNvSpPr/>
      </xdr:nvSpPr>
      <xdr:spPr>
        <a:xfrm>
          <a:off x="2476500" y="578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58632</xdr:rowOff>
    </xdr:from>
    <xdr:to>
      <xdr:col>15</xdr:col>
      <xdr:colOff>136525</xdr:colOff>
      <xdr:row>29</xdr:row>
      <xdr:rowOff>91017</xdr:rowOff>
    </xdr:to>
    <xdr:cxnSp macro="">
      <xdr:nvCxnSpPr>
        <xdr:cNvPr id="98" name="直線コネクタ 97">
          <a:extLst>
            <a:ext uri="{FF2B5EF4-FFF2-40B4-BE49-F238E27FC236}">
              <a16:creationId xmlns:a16="http://schemas.microsoft.com/office/drawing/2014/main" id="{30B4733C-6D80-4D4F-8B45-EA2BB777A59A}"/>
            </a:ext>
          </a:extLst>
        </xdr:cNvPr>
        <xdr:cNvCxnSpPr/>
      </xdr:nvCxnSpPr>
      <xdr:spPr>
        <a:xfrm flipV="1">
          <a:off x="2527300" y="5802207"/>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7832</xdr:rowOff>
    </xdr:from>
    <xdr:to>
      <xdr:col>7</xdr:col>
      <xdr:colOff>187325</xdr:colOff>
      <xdr:row>29</xdr:row>
      <xdr:rowOff>109432</xdr:rowOff>
    </xdr:to>
    <xdr:sp macro="" textlink="">
      <xdr:nvSpPr>
        <xdr:cNvPr id="99" name="楕円 98">
          <a:extLst>
            <a:ext uri="{FF2B5EF4-FFF2-40B4-BE49-F238E27FC236}">
              <a16:creationId xmlns:a16="http://schemas.microsoft.com/office/drawing/2014/main" id="{AC8EB8BD-9AE5-4A01-9454-7D4A83999EB1}"/>
            </a:ext>
          </a:extLst>
        </xdr:cNvPr>
        <xdr:cNvSpPr/>
      </xdr:nvSpPr>
      <xdr:spPr>
        <a:xfrm>
          <a:off x="17145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58632</xdr:rowOff>
    </xdr:from>
    <xdr:to>
      <xdr:col>11</xdr:col>
      <xdr:colOff>136525</xdr:colOff>
      <xdr:row>29</xdr:row>
      <xdr:rowOff>91017</xdr:rowOff>
    </xdr:to>
    <xdr:cxnSp macro="">
      <xdr:nvCxnSpPr>
        <xdr:cNvPr id="100" name="直線コネクタ 99">
          <a:extLst>
            <a:ext uri="{FF2B5EF4-FFF2-40B4-BE49-F238E27FC236}">
              <a16:creationId xmlns:a16="http://schemas.microsoft.com/office/drawing/2014/main" id="{F3FEBE88-A19D-434C-8473-5824E800B7EF}"/>
            </a:ext>
          </a:extLst>
        </xdr:cNvPr>
        <xdr:cNvCxnSpPr/>
      </xdr:nvCxnSpPr>
      <xdr:spPr>
        <a:xfrm>
          <a:off x="1765300" y="5802207"/>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97A6E2BA-2FED-4C8F-941A-1F0CB178AF4B}"/>
            </a:ext>
          </a:extLst>
        </xdr:cNvPr>
        <xdr:cNvSpPr txBox="1"/>
      </xdr:nvSpPr>
      <xdr:spPr>
        <a:xfrm>
          <a:off x="3836044" y="591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DDFC828A-7EFB-47A5-A586-6809C2B181CA}"/>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89B93B3A-0090-493B-A10B-503DC46850A5}"/>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28804</xdr:rowOff>
    </xdr:from>
    <xdr:ext cx="405111" cy="259045"/>
    <xdr:sp macro="" textlink="">
      <xdr:nvSpPr>
        <xdr:cNvPr id="104" name="n_4aveValue有形固定資産減価償却率">
          <a:extLst>
            <a:ext uri="{FF2B5EF4-FFF2-40B4-BE49-F238E27FC236}">
              <a16:creationId xmlns:a16="http://schemas.microsoft.com/office/drawing/2014/main" id="{2EEBE267-4E72-4697-AFE4-213A436B8A3D}"/>
            </a:ext>
          </a:extLst>
        </xdr:cNvPr>
        <xdr:cNvSpPr txBox="1"/>
      </xdr:nvSpPr>
      <xdr:spPr>
        <a:xfrm>
          <a:off x="1562744" y="5429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111565</xdr:rowOff>
    </xdr:from>
    <xdr:ext cx="405111" cy="259045"/>
    <xdr:sp macro="" textlink="">
      <xdr:nvSpPr>
        <xdr:cNvPr id="105" name="n_1mainValue有形固定資産減価償却率">
          <a:extLst>
            <a:ext uri="{FF2B5EF4-FFF2-40B4-BE49-F238E27FC236}">
              <a16:creationId xmlns:a16="http://schemas.microsoft.com/office/drawing/2014/main" id="{F331CADC-BEEF-49F8-B9D3-0AFE16E815B2}"/>
            </a:ext>
          </a:extLst>
        </xdr:cNvPr>
        <xdr:cNvSpPr txBox="1"/>
      </xdr:nvSpPr>
      <xdr:spPr>
        <a:xfrm>
          <a:off x="38360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125959</xdr:rowOff>
    </xdr:from>
    <xdr:ext cx="405111" cy="259045"/>
    <xdr:sp macro="" textlink="">
      <xdr:nvSpPr>
        <xdr:cNvPr id="106" name="n_2mainValue有形固定資産減価償却率">
          <a:extLst>
            <a:ext uri="{FF2B5EF4-FFF2-40B4-BE49-F238E27FC236}">
              <a16:creationId xmlns:a16="http://schemas.microsoft.com/office/drawing/2014/main" id="{55B35625-F0F1-4030-A7C1-A8F551BC5BDE}"/>
            </a:ext>
          </a:extLst>
        </xdr:cNvPr>
        <xdr:cNvSpPr txBox="1"/>
      </xdr:nvSpPr>
      <xdr:spPr>
        <a:xfrm>
          <a:off x="3086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132944</xdr:rowOff>
    </xdr:from>
    <xdr:ext cx="405111" cy="259045"/>
    <xdr:sp macro="" textlink="">
      <xdr:nvSpPr>
        <xdr:cNvPr id="107" name="n_3mainValue有形固定資産減価償却率">
          <a:extLst>
            <a:ext uri="{FF2B5EF4-FFF2-40B4-BE49-F238E27FC236}">
              <a16:creationId xmlns:a16="http://schemas.microsoft.com/office/drawing/2014/main" id="{D9DB8777-FE3A-4DD1-B049-76C677CF53B0}"/>
            </a:ext>
          </a:extLst>
        </xdr:cNvPr>
        <xdr:cNvSpPr txBox="1"/>
      </xdr:nvSpPr>
      <xdr:spPr>
        <a:xfrm>
          <a:off x="2324744" y="587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100559</xdr:rowOff>
    </xdr:from>
    <xdr:ext cx="405111" cy="259045"/>
    <xdr:sp macro="" textlink="">
      <xdr:nvSpPr>
        <xdr:cNvPr id="108" name="n_4mainValue有形固定資産減価償却率">
          <a:extLst>
            <a:ext uri="{FF2B5EF4-FFF2-40B4-BE49-F238E27FC236}">
              <a16:creationId xmlns:a16="http://schemas.microsoft.com/office/drawing/2014/main" id="{859F2F9E-7835-4CD8-9A3F-FC05372717A9}"/>
            </a:ext>
          </a:extLst>
        </xdr:cNvPr>
        <xdr:cNvSpPr txBox="1"/>
      </xdr:nvSpPr>
      <xdr:spPr>
        <a:xfrm>
          <a:off x="1562744" y="58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FDE1F48-E0C7-4E5B-BB60-F2AFD7FCCE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3488C8F3-0EA1-4411-96A5-9396B6F2EF9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6F264BB2-4A0B-4267-A589-FBF3851A0C7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22F1CF53-C221-43B5-AB9B-D445D257E51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343329C-826A-4D47-AA6C-078C179DDA2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6078C93E-8AA2-4FC9-988C-EA682FB31DC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33D5F69-6ACD-4B30-B563-3370EB99B36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65655DD-C41C-4503-9DEE-A537172E9E0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191F901-087E-4A86-A730-78B4A548626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1E04EA8-928D-4AA0-8586-79361F26EA0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85841B8-4A09-449D-AF47-BEB1E6BEA09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CE3D35A2-1706-4C0F-89FF-3A3C078B69F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1FD68EE-718D-472D-BBCC-32C094111D1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新たな地方債の発行収入が地方債の償還額を下回ったことにより地方債残高が減少（△</a:t>
          </a:r>
          <a:r>
            <a:rPr kumimoji="1" lang="en-US" altLang="ja-JP" sz="900">
              <a:solidFill>
                <a:schemeClr val="dk1"/>
              </a:solidFill>
              <a:effectLst/>
              <a:latin typeface="+mn-lt"/>
              <a:ea typeface="+mn-ea"/>
              <a:cs typeface="+mn-cs"/>
            </a:rPr>
            <a:t>569,452</a:t>
          </a:r>
          <a:r>
            <a:rPr kumimoji="1" lang="ja-JP" altLang="ja-JP" sz="900">
              <a:solidFill>
                <a:schemeClr val="dk1"/>
              </a:solidFill>
              <a:effectLst/>
              <a:latin typeface="+mn-lt"/>
              <a:ea typeface="+mn-ea"/>
              <a:cs typeface="+mn-cs"/>
            </a:rPr>
            <a:t>千円）している一方、物件費や扶助費の増による経常経費充当一般財源の増加（＋</a:t>
          </a:r>
          <a:r>
            <a:rPr kumimoji="1" lang="en-US" altLang="ja-JP" sz="900">
              <a:solidFill>
                <a:schemeClr val="dk1"/>
              </a:solidFill>
              <a:effectLst/>
              <a:latin typeface="+mn-lt"/>
              <a:ea typeface="+mn-ea"/>
              <a:cs typeface="+mn-cs"/>
            </a:rPr>
            <a:t>1,129,648</a:t>
          </a:r>
          <a:r>
            <a:rPr kumimoji="1" lang="ja-JP" altLang="ja-JP" sz="900">
              <a:solidFill>
                <a:schemeClr val="dk1"/>
              </a:solidFill>
              <a:effectLst/>
              <a:latin typeface="+mn-lt"/>
              <a:ea typeface="+mn-ea"/>
              <a:cs typeface="+mn-cs"/>
            </a:rPr>
            <a:t>千円）により、令和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の債務償還比率は前年度と比較して上昇しているが、類似団体で比較すると平均を下回っている。要因としては、過去地方債の残高抑制のため借入の抑制を図ってきたことなどが考えられる。今後新庁舎整備や公共施設の老朽化に伴う大規模修繕等により、地方債残高の増加が見込まれるため、事業費の圧縮等に取り組み</a:t>
          </a:r>
          <a:r>
            <a:rPr kumimoji="1" lang="ja-JP" altLang="en-US"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財政の健全化に努める。</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E1C7A24-A938-44EA-821F-F75DBBFABEE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31299CF-C54F-412A-928A-FEE0DE31828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A800FF0-9388-429A-81A5-DA549CF4D8B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DD31AFDA-DB89-406B-928A-BE11940405D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BE62F452-F472-44DA-B663-5FCC593D755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98DCFD55-136A-4AD7-8BA9-4D8F2E2196C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47AA18D-D9BF-4F43-839B-A3E300C6404F}"/>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B355BC07-80F5-4FF4-9226-736205CC274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C526DACB-8A2D-4CD0-9E7D-7725B3E6341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71B46086-914C-4FB1-8806-EE95A1899E7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3FBC38D0-EA49-432C-AEAA-3518E10DA75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85AE53EF-9FC5-460D-BA9E-F3A3479D427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40A6EE-93CE-4FC9-B89F-B99386BA13A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22BFE9A7-86C5-490A-AF62-B82700333DB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AEA92B1-9066-412B-9046-78BCB20E607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B5E9A9D-613F-4B3B-B38A-450F4110ABA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73A0CBE-23EC-42BB-B43C-9649B65F84A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C9AAEB9C-8519-4F1E-B7C0-EEC259E56100}"/>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F82039B9-0B54-4668-BF3F-3A9F1E40CF0C}"/>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5AC8B69E-38EF-49BB-9E01-F3C055DCEC33}"/>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43678680-CB1E-44AD-8564-B44CF70793B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3ABAEEE-0BC2-4E41-A1D8-FEDDECE0310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4384DC0E-BD34-4E81-B895-BB621471061B}"/>
            </a:ext>
          </a:extLst>
        </xdr:cNvPr>
        <xdr:cNvSpPr txBox="1"/>
      </xdr:nvSpPr>
      <xdr:spPr>
        <a:xfrm>
          <a:off x="14846300" y="5918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34E8DA47-A48F-4848-850A-B4B27B1C61CA}"/>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18F74F72-3694-40B1-85F6-D87C57383AD1}"/>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506A072D-EA08-44BE-9EF5-956313C896DA}"/>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DEDDADF5-FEF6-4387-A527-F31F8A7DF3C3}"/>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62892</xdr:rowOff>
    </xdr:from>
    <xdr:to>
      <xdr:col>60</xdr:col>
      <xdr:colOff>123825</xdr:colOff>
      <xdr:row>32</xdr:row>
      <xdr:rowOff>164492</xdr:rowOff>
    </xdr:to>
    <xdr:sp macro="" textlink="">
      <xdr:nvSpPr>
        <xdr:cNvPr id="149" name="フローチャート: 判断 148">
          <a:extLst>
            <a:ext uri="{FF2B5EF4-FFF2-40B4-BE49-F238E27FC236}">
              <a16:creationId xmlns:a16="http://schemas.microsoft.com/office/drawing/2014/main" id="{E11250DA-4A5F-483C-A912-299B643F270B}"/>
            </a:ext>
          </a:extLst>
        </xdr:cNvPr>
        <xdr:cNvSpPr/>
      </xdr:nvSpPr>
      <xdr:spPr>
        <a:xfrm>
          <a:off x="11747500" y="6320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5D5557A-40E6-4BB4-B876-CA35F0D16D8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068DA51-3D92-4F5A-8A19-EA27DB56F81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BFAA19C-05F3-48D5-A23E-78B1DF7DB7B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EAFBE6A-FF34-4E76-B33B-CC811CF18E7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967ED3D-9D21-44E4-B24C-F74291EE1EC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165300</xdr:rowOff>
    </xdr:from>
    <xdr:to>
      <xdr:col>76</xdr:col>
      <xdr:colOff>73025</xdr:colOff>
      <xdr:row>29</xdr:row>
      <xdr:rowOff>95450</xdr:rowOff>
    </xdr:to>
    <xdr:sp macro="" textlink="">
      <xdr:nvSpPr>
        <xdr:cNvPr id="155" name="楕円 154">
          <a:extLst>
            <a:ext uri="{FF2B5EF4-FFF2-40B4-BE49-F238E27FC236}">
              <a16:creationId xmlns:a16="http://schemas.microsoft.com/office/drawing/2014/main" id="{D8B06661-ED52-4F91-AF86-B26CF4AE2ABF}"/>
            </a:ext>
          </a:extLst>
        </xdr:cNvPr>
        <xdr:cNvSpPr/>
      </xdr:nvSpPr>
      <xdr:spPr>
        <a:xfrm>
          <a:off x="14744700" y="573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16727</xdr:rowOff>
    </xdr:from>
    <xdr:ext cx="469744" cy="259045"/>
    <xdr:sp macro="" textlink="">
      <xdr:nvSpPr>
        <xdr:cNvPr id="156" name="債務償還比率該当値テキスト">
          <a:extLst>
            <a:ext uri="{FF2B5EF4-FFF2-40B4-BE49-F238E27FC236}">
              <a16:creationId xmlns:a16="http://schemas.microsoft.com/office/drawing/2014/main" id="{9BBB924C-F529-49D0-9670-AE3F08C9964B}"/>
            </a:ext>
          </a:extLst>
        </xdr:cNvPr>
        <xdr:cNvSpPr txBox="1"/>
      </xdr:nvSpPr>
      <xdr:spPr>
        <a:xfrm>
          <a:off x="14846300" y="5588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155430</xdr:rowOff>
    </xdr:from>
    <xdr:to>
      <xdr:col>72</xdr:col>
      <xdr:colOff>123825</xdr:colOff>
      <xdr:row>29</xdr:row>
      <xdr:rowOff>85580</xdr:rowOff>
    </xdr:to>
    <xdr:sp macro="" textlink="">
      <xdr:nvSpPr>
        <xdr:cNvPr id="157" name="楕円 156">
          <a:extLst>
            <a:ext uri="{FF2B5EF4-FFF2-40B4-BE49-F238E27FC236}">
              <a16:creationId xmlns:a16="http://schemas.microsoft.com/office/drawing/2014/main" id="{2E183D10-82C1-41EC-B083-792D6139F1A6}"/>
            </a:ext>
          </a:extLst>
        </xdr:cNvPr>
        <xdr:cNvSpPr/>
      </xdr:nvSpPr>
      <xdr:spPr>
        <a:xfrm>
          <a:off x="14033500" y="572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34780</xdr:rowOff>
    </xdr:from>
    <xdr:to>
      <xdr:col>76</xdr:col>
      <xdr:colOff>22225</xdr:colOff>
      <xdr:row>29</xdr:row>
      <xdr:rowOff>44650</xdr:rowOff>
    </xdr:to>
    <xdr:cxnSp macro="">
      <xdr:nvCxnSpPr>
        <xdr:cNvPr id="158" name="直線コネクタ 157">
          <a:extLst>
            <a:ext uri="{FF2B5EF4-FFF2-40B4-BE49-F238E27FC236}">
              <a16:creationId xmlns:a16="http://schemas.microsoft.com/office/drawing/2014/main" id="{B8A03840-757E-43EC-AF6D-F340766C4DB1}"/>
            </a:ext>
          </a:extLst>
        </xdr:cNvPr>
        <xdr:cNvCxnSpPr/>
      </xdr:nvCxnSpPr>
      <xdr:spPr>
        <a:xfrm>
          <a:off x="14084300" y="5778355"/>
          <a:ext cx="711200" cy="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84800</xdr:rowOff>
    </xdr:from>
    <xdr:to>
      <xdr:col>68</xdr:col>
      <xdr:colOff>123825</xdr:colOff>
      <xdr:row>29</xdr:row>
      <xdr:rowOff>14950</xdr:rowOff>
    </xdr:to>
    <xdr:sp macro="" textlink="">
      <xdr:nvSpPr>
        <xdr:cNvPr id="159" name="楕円 158">
          <a:extLst>
            <a:ext uri="{FF2B5EF4-FFF2-40B4-BE49-F238E27FC236}">
              <a16:creationId xmlns:a16="http://schemas.microsoft.com/office/drawing/2014/main" id="{256ECF8D-2FBF-441B-BAA4-9FD52368902F}"/>
            </a:ext>
          </a:extLst>
        </xdr:cNvPr>
        <xdr:cNvSpPr/>
      </xdr:nvSpPr>
      <xdr:spPr>
        <a:xfrm>
          <a:off x="13271500" y="565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135600</xdr:rowOff>
    </xdr:from>
    <xdr:to>
      <xdr:col>72</xdr:col>
      <xdr:colOff>73025</xdr:colOff>
      <xdr:row>29</xdr:row>
      <xdr:rowOff>34780</xdr:rowOff>
    </xdr:to>
    <xdr:cxnSp macro="">
      <xdr:nvCxnSpPr>
        <xdr:cNvPr id="160" name="直線コネクタ 159">
          <a:extLst>
            <a:ext uri="{FF2B5EF4-FFF2-40B4-BE49-F238E27FC236}">
              <a16:creationId xmlns:a16="http://schemas.microsoft.com/office/drawing/2014/main" id="{5A43E3C5-00A3-45B0-880E-9E06BA47CA46}"/>
            </a:ext>
          </a:extLst>
        </xdr:cNvPr>
        <xdr:cNvCxnSpPr/>
      </xdr:nvCxnSpPr>
      <xdr:spPr>
        <a:xfrm>
          <a:off x="13322300" y="5707725"/>
          <a:ext cx="762000" cy="7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52877</xdr:rowOff>
    </xdr:from>
    <xdr:to>
      <xdr:col>64</xdr:col>
      <xdr:colOff>123825</xdr:colOff>
      <xdr:row>28</xdr:row>
      <xdr:rowOff>154477</xdr:rowOff>
    </xdr:to>
    <xdr:sp macro="" textlink="">
      <xdr:nvSpPr>
        <xdr:cNvPr id="161" name="楕円 160">
          <a:extLst>
            <a:ext uri="{FF2B5EF4-FFF2-40B4-BE49-F238E27FC236}">
              <a16:creationId xmlns:a16="http://schemas.microsoft.com/office/drawing/2014/main" id="{A4BE769D-CAA5-4DE6-9D9B-1900A8994039}"/>
            </a:ext>
          </a:extLst>
        </xdr:cNvPr>
        <xdr:cNvSpPr/>
      </xdr:nvSpPr>
      <xdr:spPr>
        <a:xfrm>
          <a:off x="12509500" y="562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103677</xdr:rowOff>
    </xdr:from>
    <xdr:to>
      <xdr:col>68</xdr:col>
      <xdr:colOff>73025</xdr:colOff>
      <xdr:row>28</xdr:row>
      <xdr:rowOff>135600</xdr:rowOff>
    </xdr:to>
    <xdr:cxnSp macro="">
      <xdr:nvCxnSpPr>
        <xdr:cNvPr id="162" name="直線コネクタ 161">
          <a:extLst>
            <a:ext uri="{FF2B5EF4-FFF2-40B4-BE49-F238E27FC236}">
              <a16:creationId xmlns:a16="http://schemas.microsoft.com/office/drawing/2014/main" id="{5DF94BE4-AC45-42F8-89FD-C03667E8C5C3}"/>
            </a:ext>
          </a:extLst>
        </xdr:cNvPr>
        <xdr:cNvCxnSpPr/>
      </xdr:nvCxnSpPr>
      <xdr:spPr>
        <a:xfrm>
          <a:off x="12560300" y="5675802"/>
          <a:ext cx="762000" cy="3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47516</xdr:rowOff>
    </xdr:from>
    <xdr:to>
      <xdr:col>60</xdr:col>
      <xdr:colOff>123825</xdr:colOff>
      <xdr:row>29</xdr:row>
      <xdr:rowOff>149116</xdr:rowOff>
    </xdr:to>
    <xdr:sp macro="" textlink="">
      <xdr:nvSpPr>
        <xdr:cNvPr id="163" name="楕円 162">
          <a:extLst>
            <a:ext uri="{FF2B5EF4-FFF2-40B4-BE49-F238E27FC236}">
              <a16:creationId xmlns:a16="http://schemas.microsoft.com/office/drawing/2014/main" id="{EAA45E9A-6013-4EEA-A364-6A7A10439621}"/>
            </a:ext>
          </a:extLst>
        </xdr:cNvPr>
        <xdr:cNvSpPr/>
      </xdr:nvSpPr>
      <xdr:spPr>
        <a:xfrm>
          <a:off x="11747500" y="579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103677</xdr:rowOff>
    </xdr:from>
    <xdr:to>
      <xdr:col>64</xdr:col>
      <xdr:colOff>73025</xdr:colOff>
      <xdr:row>29</xdr:row>
      <xdr:rowOff>98316</xdr:rowOff>
    </xdr:to>
    <xdr:cxnSp macro="">
      <xdr:nvCxnSpPr>
        <xdr:cNvPr id="164" name="直線コネクタ 163">
          <a:extLst>
            <a:ext uri="{FF2B5EF4-FFF2-40B4-BE49-F238E27FC236}">
              <a16:creationId xmlns:a16="http://schemas.microsoft.com/office/drawing/2014/main" id="{590EF79E-EBD0-4EB5-96B5-12A90CBEA500}"/>
            </a:ext>
          </a:extLst>
        </xdr:cNvPr>
        <xdr:cNvCxnSpPr/>
      </xdr:nvCxnSpPr>
      <xdr:spPr>
        <a:xfrm flipV="1">
          <a:off x="11798300" y="5675802"/>
          <a:ext cx="762000" cy="16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CE905C3C-95FA-493A-AA14-03EFE10641E6}"/>
            </a:ext>
          </a:extLst>
        </xdr:cNvPr>
        <xdr:cNvSpPr txBox="1"/>
      </xdr:nvSpPr>
      <xdr:spPr>
        <a:xfrm>
          <a:off x="13836727"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2CA64EF5-073E-46CF-8B4E-E9DAD38F5D7A}"/>
            </a:ext>
          </a:extLst>
        </xdr:cNvPr>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D3F843ED-4CA0-450E-9AE8-EDC6759578AC}"/>
            </a:ext>
          </a:extLst>
        </xdr:cNvPr>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155619</xdr:rowOff>
    </xdr:from>
    <xdr:ext cx="469744" cy="259045"/>
    <xdr:sp macro="" textlink="">
      <xdr:nvSpPr>
        <xdr:cNvPr id="168" name="n_4aveValue債務償還比率">
          <a:extLst>
            <a:ext uri="{FF2B5EF4-FFF2-40B4-BE49-F238E27FC236}">
              <a16:creationId xmlns:a16="http://schemas.microsoft.com/office/drawing/2014/main" id="{78C3FC24-BC92-4906-AF8D-F002E7A3168C}"/>
            </a:ext>
          </a:extLst>
        </xdr:cNvPr>
        <xdr:cNvSpPr txBox="1"/>
      </xdr:nvSpPr>
      <xdr:spPr>
        <a:xfrm>
          <a:off x="11563427" y="641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102107</xdr:rowOff>
    </xdr:from>
    <xdr:ext cx="469744" cy="259045"/>
    <xdr:sp macro="" textlink="">
      <xdr:nvSpPr>
        <xdr:cNvPr id="169" name="n_1mainValue債務償還比率">
          <a:extLst>
            <a:ext uri="{FF2B5EF4-FFF2-40B4-BE49-F238E27FC236}">
              <a16:creationId xmlns:a16="http://schemas.microsoft.com/office/drawing/2014/main" id="{08ADBB21-FDD6-4AB8-94F8-58436EF02B68}"/>
            </a:ext>
          </a:extLst>
        </xdr:cNvPr>
        <xdr:cNvSpPr txBox="1"/>
      </xdr:nvSpPr>
      <xdr:spPr>
        <a:xfrm>
          <a:off x="13836727" y="550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31477</xdr:rowOff>
    </xdr:from>
    <xdr:ext cx="469744" cy="259045"/>
    <xdr:sp macro="" textlink="">
      <xdr:nvSpPr>
        <xdr:cNvPr id="170" name="n_2mainValue債務償還比率">
          <a:extLst>
            <a:ext uri="{FF2B5EF4-FFF2-40B4-BE49-F238E27FC236}">
              <a16:creationId xmlns:a16="http://schemas.microsoft.com/office/drawing/2014/main" id="{D9A8C2C7-F7E1-4FE3-B5F9-E461639EE83D}"/>
            </a:ext>
          </a:extLst>
        </xdr:cNvPr>
        <xdr:cNvSpPr txBox="1"/>
      </xdr:nvSpPr>
      <xdr:spPr>
        <a:xfrm>
          <a:off x="13087427" y="54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171004</xdr:rowOff>
    </xdr:from>
    <xdr:ext cx="469744" cy="259045"/>
    <xdr:sp macro="" textlink="">
      <xdr:nvSpPr>
        <xdr:cNvPr id="171" name="n_3mainValue債務償還比率">
          <a:extLst>
            <a:ext uri="{FF2B5EF4-FFF2-40B4-BE49-F238E27FC236}">
              <a16:creationId xmlns:a16="http://schemas.microsoft.com/office/drawing/2014/main" id="{7C22B5E7-6ED9-4E09-9DC8-3F57105A6E4F}"/>
            </a:ext>
          </a:extLst>
        </xdr:cNvPr>
        <xdr:cNvSpPr txBox="1"/>
      </xdr:nvSpPr>
      <xdr:spPr>
        <a:xfrm>
          <a:off x="12325427" y="540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165643</xdr:rowOff>
    </xdr:from>
    <xdr:ext cx="469744" cy="259045"/>
    <xdr:sp macro="" textlink="">
      <xdr:nvSpPr>
        <xdr:cNvPr id="172" name="n_4mainValue債務償還比率">
          <a:extLst>
            <a:ext uri="{FF2B5EF4-FFF2-40B4-BE49-F238E27FC236}">
              <a16:creationId xmlns:a16="http://schemas.microsoft.com/office/drawing/2014/main" id="{A314E68C-C51B-4FB2-8FA4-D5422135E979}"/>
            </a:ext>
          </a:extLst>
        </xdr:cNvPr>
        <xdr:cNvSpPr txBox="1"/>
      </xdr:nvSpPr>
      <xdr:spPr>
        <a:xfrm>
          <a:off x="11563427" y="556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BFCF1844-BA89-4974-B52B-CB847787E99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71D35BC-09AE-4C92-AF0B-A1352DFA595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23F5041-19CE-4746-98D4-38371C8A217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BCF15B25-0701-42E1-B23B-D1EBB948AD1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FBE938A-2DF0-4718-B8AA-288474D6B11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7D629646-CC53-44F3-9283-6258C776D4A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AB47B6D-8F04-43DB-BA2F-798A55AB248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9A6C5BB-C041-4855-9736-6E4573C809C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286BAEE-53C5-4D72-BFDC-DA7822033E5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C610CD3-AA30-484B-BBF4-1753949ED71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埼玉県富士見市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B35929-089F-40FF-862C-B30462BD6D1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2E35B1-6D3A-4B92-9E22-650BD78BF3C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ECC39A-E71B-4FEA-928B-20219040F2F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C5B463-E023-4A6D-89C0-DF78859CE65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EAD3F38-534D-4AE8-99B7-EEECF9AB711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8441EE-30F6-4BD2-8687-5CEE7B457D3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113,404
109,816
19.77
43,814,684
42,521,351
975,681
23,066,565
23,476,224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39A57A-81D7-4A64-9357-07946A9986D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3DB3A4-960B-44EA-B34E-D7047E932CC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07C974-ACA0-45FD-BDA1-5F6169D1F71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DDFB05-5A94-4B45-8678-154222CF918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B1D91A-D333-43B7-9A58-4570413B5FC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8C05420-D838-4B89-B9E1-397DFA3675C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800A96B-F0C0-4BA2-A258-D219E07826F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E0EE92-A322-4A4F-820E-90DAE94726B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1DB5F7-9DFC-40D5-8044-B853E965BD3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7AED2E-FF4C-487E-95F1-18F665D20C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5AD600B-BBCE-45D9-AEE5-2D0B5FC5A4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D78BE7-9D0E-4BA8-B5E8-69FAEAD15AD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82886C6-14F2-49A3-B0CD-057F9C7680C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0D1D0D-0D27-4724-B6BE-E1DE6EFC0A3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42D5515-3E47-4950-AB13-3FDEB7B05C1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7ECCC62-81E4-4E03-912F-D80EC6B04BE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D92BCD-F302-4382-AC79-659888A4F01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2D4EC9C-FD72-4E47-B6B8-C65FFCAB146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C084A2-E752-4175-82D0-11C04CD27E6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33C736-A83C-432B-8FA5-3813F1689FB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F841C4-17EE-4047-A080-2E1D175F404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BBE49D-1F10-4B9D-A657-C6764C6C098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F141B9-7CE1-4F56-A001-0DFCC283B41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4B8F774-0DA3-4A30-852D-3FD0FB72B9E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E4237AE-E340-420A-86BA-8C953CD9D7F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7B8410-476C-47E0-8A7B-842C818860B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3A5B4E-104A-4675-BF05-83D08F31E74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B8D1529-CFD4-4F1C-88F0-BB2730BBF68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ACD51B6-15D6-4857-A645-C31AF78DFBD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EAE7D23-21FE-460C-A66B-02B9C6863A7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42B166A-1B3F-47CB-B43F-95CE4742849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C0E0B66-5896-4AC2-98A2-2B24B9DB1EB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A964CB3-E1CF-48DE-86FD-5888BF666FA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44D26B8-9C5A-47F0-B62B-AA80425566D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61A9778-717A-40EA-88DB-D25BFD3229A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FF4FFC0-EC0C-45C4-AF4D-31A09075A75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148C8D8-F46D-43FA-8CC1-42CF37F0DE2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7812122-CA27-452A-B5C7-E0E7C09648E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CAAC553-E0F9-4C0B-AE4D-E8898A38028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732F569-250E-47FF-A68E-EDB83ADF450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ADAA3F2-0FD5-4F1E-93EA-F50866986A7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E67FCFE-7163-4578-8142-8C91890A438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5083167-50A4-4975-967C-F9A595E10E9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A6375BEC-B455-409B-B0D2-8A6DDDD928F4}"/>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2306CA9E-24C9-4EB0-B1AD-02E8C14C5F21}"/>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1D417338-4960-4119-B82D-A0DD9D20067C}"/>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74616CA9-5867-476C-AE7C-5B3E1C241631}"/>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86E38EAE-0B06-417E-B86A-7F4C8BFE7318}"/>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6DF8F499-A670-4496-9746-39549523F38E}"/>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6DD3A970-6EEE-4968-8B95-411A5A418877}"/>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1B688C57-18A1-42FE-A3A0-4BF29DE12FDC}"/>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22CC11FC-6BD8-4E3F-8D72-678575CC54B1}"/>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F0E63275-142A-4F57-A766-6527E6D7F0B3}"/>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5" name="フローチャート: 判断 64">
          <a:extLst>
            <a:ext uri="{FF2B5EF4-FFF2-40B4-BE49-F238E27FC236}">
              <a16:creationId xmlns:a16="http://schemas.microsoft.com/office/drawing/2014/main" id="{C3DF531D-608D-40BD-AA19-CD1334C8F9B4}"/>
            </a:ext>
          </a:extLst>
        </xdr:cNvPr>
        <xdr:cNvSpPr/>
      </xdr:nvSpPr>
      <xdr:spPr>
        <a:xfrm>
          <a:off x="1079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BB12D5B-49DE-476E-A110-237DA78897F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457ADE3-5FD5-45B9-B75B-764B273F870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36FB05D-D496-4C6F-937B-49618504CD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56C697B-D643-4DFC-A589-5A8C30A5D71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6802C4B-367B-4790-9008-1440A387DDF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139700</xdr:rowOff>
    </xdr:from>
    <xdr:to>
      <xdr:col>24</xdr:col>
      <xdr:colOff>114300</xdr:colOff>
      <xdr:row>39</xdr:row>
      <xdr:rowOff>69850</xdr:rowOff>
    </xdr:to>
    <xdr:sp macro="" textlink="">
      <xdr:nvSpPr>
        <xdr:cNvPr id="71" name="楕円 70">
          <a:extLst>
            <a:ext uri="{FF2B5EF4-FFF2-40B4-BE49-F238E27FC236}">
              <a16:creationId xmlns:a16="http://schemas.microsoft.com/office/drawing/2014/main" id="{C7C4FE62-B188-469F-838E-AC2CEE166BDE}"/>
            </a:ext>
          </a:extLst>
        </xdr:cNvPr>
        <xdr:cNvSpPr/>
      </xdr:nvSpPr>
      <xdr:spPr>
        <a:xfrm>
          <a:off x="4584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118127</xdr:rowOff>
    </xdr:from>
    <xdr:ext cx="405111" cy="259045"/>
    <xdr:sp macro="" textlink="">
      <xdr:nvSpPr>
        <xdr:cNvPr id="72" name="【道路】&#10;有形固定資産減価償却率該当値テキスト">
          <a:extLst>
            <a:ext uri="{FF2B5EF4-FFF2-40B4-BE49-F238E27FC236}">
              <a16:creationId xmlns:a16="http://schemas.microsoft.com/office/drawing/2014/main" id="{E56A5404-8117-4477-AB72-9DA769FAB9E5}"/>
            </a:ext>
          </a:extLst>
        </xdr:cNvPr>
        <xdr:cNvSpPr txBox="1"/>
      </xdr:nvSpPr>
      <xdr:spPr>
        <a:xfrm>
          <a:off x="46736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3" name="楕円 72">
          <a:extLst>
            <a:ext uri="{FF2B5EF4-FFF2-40B4-BE49-F238E27FC236}">
              <a16:creationId xmlns:a16="http://schemas.microsoft.com/office/drawing/2014/main" id="{3E647435-3315-4109-B587-F4446D82B8A7}"/>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19050</xdr:rowOff>
    </xdr:to>
    <xdr:cxnSp macro="">
      <xdr:nvCxnSpPr>
        <xdr:cNvPr id="74" name="直線コネクタ 73">
          <a:extLst>
            <a:ext uri="{FF2B5EF4-FFF2-40B4-BE49-F238E27FC236}">
              <a16:creationId xmlns:a16="http://schemas.microsoft.com/office/drawing/2014/main" id="{C888C517-C93F-498D-86F6-7E61CCB4A4B0}"/>
            </a:ext>
          </a:extLst>
        </xdr:cNvPr>
        <xdr:cNvCxnSpPr/>
      </xdr:nvCxnSpPr>
      <xdr:spPr>
        <a:xfrm>
          <a:off x="3797300" y="66827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64262</xdr:rowOff>
    </xdr:from>
    <xdr:to>
      <xdr:col>15</xdr:col>
      <xdr:colOff>101600</xdr:colOff>
      <xdr:row>38</xdr:row>
      <xdr:rowOff>165862</xdr:rowOff>
    </xdr:to>
    <xdr:sp macro="" textlink="">
      <xdr:nvSpPr>
        <xdr:cNvPr id="75" name="楕円 74">
          <a:extLst>
            <a:ext uri="{FF2B5EF4-FFF2-40B4-BE49-F238E27FC236}">
              <a16:creationId xmlns:a16="http://schemas.microsoft.com/office/drawing/2014/main" id="{7C7AA430-4E6F-49CF-A4C5-F91A2058B2DA}"/>
            </a:ext>
          </a:extLst>
        </xdr:cNvPr>
        <xdr:cNvSpPr/>
      </xdr:nvSpPr>
      <xdr:spPr>
        <a:xfrm>
          <a:off x="2857500" y="657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115062</xdr:rowOff>
    </xdr:from>
    <xdr:to>
      <xdr:col>19</xdr:col>
      <xdr:colOff>177800</xdr:colOff>
      <xdr:row>38</xdr:row>
      <xdr:rowOff>167640</xdr:rowOff>
    </xdr:to>
    <xdr:cxnSp macro="">
      <xdr:nvCxnSpPr>
        <xdr:cNvPr id="76" name="直線コネクタ 75">
          <a:extLst>
            <a:ext uri="{FF2B5EF4-FFF2-40B4-BE49-F238E27FC236}">
              <a16:creationId xmlns:a16="http://schemas.microsoft.com/office/drawing/2014/main" id="{65939C65-D97A-4AC9-9025-0B80ECE52660}"/>
            </a:ext>
          </a:extLst>
        </xdr:cNvPr>
        <xdr:cNvCxnSpPr/>
      </xdr:nvCxnSpPr>
      <xdr:spPr>
        <a:xfrm>
          <a:off x="2908300" y="663016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100838</xdr:rowOff>
    </xdr:from>
    <xdr:to>
      <xdr:col>10</xdr:col>
      <xdr:colOff>165100</xdr:colOff>
      <xdr:row>39</xdr:row>
      <xdr:rowOff>30988</xdr:rowOff>
    </xdr:to>
    <xdr:sp macro="" textlink="">
      <xdr:nvSpPr>
        <xdr:cNvPr id="77" name="楕円 76">
          <a:extLst>
            <a:ext uri="{FF2B5EF4-FFF2-40B4-BE49-F238E27FC236}">
              <a16:creationId xmlns:a16="http://schemas.microsoft.com/office/drawing/2014/main" id="{86360578-FD7C-4134-BEF1-463E0B4FDBE5}"/>
            </a:ext>
          </a:extLst>
        </xdr:cNvPr>
        <xdr:cNvSpPr/>
      </xdr:nvSpPr>
      <xdr:spPr>
        <a:xfrm>
          <a:off x="1968500" y="661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115062</xdr:rowOff>
    </xdr:from>
    <xdr:to>
      <xdr:col>15</xdr:col>
      <xdr:colOff>50800</xdr:colOff>
      <xdr:row>38</xdr:row>
      <xdr:rowOff>151638</xdr:rowOff>
    </xdr:to>
    <xdr:cxnSp macro="">
      <xdr:nvCxnSpPr>
        <xdr:cNvPr id="78" name="直線コネクタ 77">
          <a:extLst>
            <a:ext uri="{FF2B5EF4-FFF2-40B4-BE49-F238E27FC236}">
              <a16:creationId xmlns:a16="http://schemas.microsoft.com/office/drawing/2014/main" id="{D8781CFB-EFC1-4B80-BE91-19176F2ECC1E}"/>
            </a:ext>
          </a:extLst>
        </xdr:cNvPr>
        <xdr:cNvCxnSpPr/>
      </xdr:nvCxnSpPr>
      <xdr:spPr>
        <a:xfrm flipV="1">
          <a:off x="2019300" y="663016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73406</xdr:rowOff>
    </xdr:from>
    <xdr:to>
      <xdr:col>6</xdr:col>
      <xdr:colOff>38100</xdr:colOff>
      <xdr:row>39</xdr:row>
      <xdr:rowOff>3556</xdr:rowOff>
    </xdr:to>
    <xdr:sp macro="" textlink="">
      <xdr:nvSpPr>
        <xdr:cNvPr id="79" name="楕円 78">
          <a:extLst>
            <a:ext uri="{FF2B5EF4-FFF2-40B4-BE49-F238E27FC236}">
              <a16:creationId xmlns:a16="http://schemas.microsoft.com/office/drawing/2014/main" id="{015EA204-5AD2-49BF-AB66-D4214BA6CF01}"/>
            </a:ext>
          </a:extLst>
        </xdr:cNvPr>
        <xdr:cNvSpPr/>
      </xdr:nvSpPr>
      <xdr:spPr>
        <a:xfrm>
          <a:off x="107950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124206</xdr:rowOff>
    </xdr:from>
    <xdr:to>
      <xdr:col>10</xdr:col>
      <xdr:colOff>114300</xdr:colOff>
      <xdr:row>38</xdr:row>
      <xdr:rowOff>151638</xdr:rowOff>
    </xdr:to>
    <xdr:cxnSp macro="">
      <xdr:nvCxnSpPr>
        <xdr:cNvPr id="80" name="直線コネクタ 79">
          <a:extLst>
            <a:ext uri="{FF2B5EF4-FFF2-40B4-BE49-F238E27FC236}">
              <a16:creationId xmlns:a16="http://schemas.microsoft.com/office/drawing/2014/main" id="{4F8660C0-14EE-4F16-BA53-09AE56D1D6A4}"/>
            </a:ext>
          </a:extLst>
        </xdr:cNvPr>
        <xdr:cNvCxnSpPr/>
      </xdr:nvCxnSpPr>
      <xdr:spPr>
        <a:xfrm>
          <a:off x="1130300" y="663930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EC4F7B82-7F67-4683-9D26-B7948BE39C34}"/>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6051592F-186A-4928-AA9F-C08179707710}"/>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6FBC48F6-BC5B-4FC5-BA55-5E3F1CD48075}"/>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40657</xdr:rowOff>
    </xdr:from>
    <xdr:ext cx="405111" cy="259045"/>
    <xdr:sp macro="" textlink="">
      <xdr:nvSpPr>
        <xdr:cNvPr id="84" name="n_4aveValue【道路】&#10;有形固定資産減価償却率">
          <a:extLst>
            <a:ext uri="{FF2B5EF4-FFF2-40B4-BE49-F238E27FC236}">
              <a16:creationId xmlns:a16="http://schemas.microsoft.com/office/drawing/2014/main" id="{F5DE8F64-B370-4268-BC71-05B86B1345F0}"/>
            </a:ext>
          </a:extLst>
        </xdr:cNvPr>
        <xdr:cNvSpPr txBox="1"/>
      </xdr:nvSpPr>
      <xdr:spPr>
        <a:xfrm>
          <a:off x="927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38117</xdr:rowOff>
    </xdr:from>
    <xdr:ext cx="405111" cy="259045"/>
    <xdr:sp macro="" textlink="">
      <xdr:nvSpPr>
        <xdr:cNvPr id="85" name="n_1mainValue【道路】&#10;有形固定資産減価償却率">
          <a:extLst>
            <a:ext uri="{FF2B5EF4-FFF2-40B4-BE49-F238E27FC236}">
              <a16:creationId xmlns:a16="http://schemas.microsoft.com/office/drawing/2014/main" id="{80D0E4B3-D7E3-42EA-85A4-59F454089320}"/>
            </a:ext>
          </a:extLst>
        </xdr:cNvPr>
        <xdr:cNvSpPr txBox="1"/>
      </xdr:nvSpPr>
      <xdr:spPr>
        <a:xfrm>
          <a:off x="358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156989</xdr:rowOff>
    </xdr:from>
    <xdr:ext cx="405111" cy="259045"/>
    <xdr:sp macro="" textlink="">
      <xdr:nvSpPr>
        <xdr:cNvPr id="86" name="n_2mainValue【道路】&#10;有形固定資産減価償却率">
          <a:extLst>
            <a:ext uri="{FF2B5EF4-FFF2-40B4-BE49-F238E27FC236}">
              <a16:creationId xmlns:a16="http://schemas.microsoft.com/office/drawing/2014/main" id="{C46CC5CE-0390-4BCD-8224-F39F8603BD5C}"/>
            </a:ext>
          </a:extLst>
        </xdr:cNvPr>
        <xdr:cNvSpPr txBox="1"/>
      </xdr:nvSpPr>
      <xdr:spPr>
        <a:xfrm>
          <a:off x="2705744" y="667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22115</xdr:rowOff>
    </xdr:from>
    <xdr:ext cx="405111" cy="259045"/>
    <xdr:sp macro="" textlink="">
      <xdr:nvSpPr>
        <xdr:cNvPr id="87" name="n_3mainValue【道路】&#10;有形固定資産減価償却率">
          <a:extLst>
            <a:ext uri="{FF2B5EF4-FFF2-40B4-BE49-F238E27FC236}">
              <a16:creationId xmlns:a16="http://schemas.microsoft.com/office/drawing/2014/main" id="{2A54339B-3D06-40F9-A532-7ED544D857F9}"/>
            </a:ext>
          </a:extLst>
        </xdr:cNvPr>
        <xdr:cNvSpPr txBox="1"/>
      </xdr:nvSpPr>
      <xdr:spPr>
        <a:xfrm>
          <a:off x="181674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166133</xdr:rowOff>
    </xdr:from>
    <xdr:ext cx="405111" cy="259045"/>
    <xdr:sp macro="" textlink="">
      <xdr:nvSpPr>
        <xdr:cNvPr id="88" name="n_4mainValue【道路】&#10;有形固定資産減価償却率">
          <a:extLst>
            <a:ext uri="{FF2B5EF4-FFF2-40B4-BE49-F238E27FC236}">
              <a16:creationId xmlns:a16="http://schemas.microsoft.com/office/drawing/2014/main" id="{B0719DCC-B668-4268-AA15-8DE2F591E059}"/>
            </a:ext>
          </a:extLst>
        </xdr:cNvPr>
        <xdr:cNvSpPr txBox="1"/>
      </xdr:nvSpPr>
      <xdr:spPr>
        <a:xfrm>
          <a:off x="927744" y="668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3FC3489-1CF5-40C9-90D2-508EA3BE6E4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D409BC5-210D-4BA7-89EE-08C97F9F0A8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D47D220-ED52-439C-BB26-0C7025ECCC3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1A77C36-C972-4A83-BE84-F44DD1E1643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83074BC-BF9D-432B-803D-C8C8AF2CDA5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76AD873-D51D-4AF6-9BF5-558213D6F67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13C376C-BDF0-483F-BE3E-8C11F43CA3C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2ACC773-0EC0-44BA-9812-0EDD891A9F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36FC1D6-9508-4E3B-A4C5-D545DAC5DF1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EDEFF38-C4EE-4E0D-974F-8CC57D71D5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F91C1AA-E394-4351-9E07-BEC641ABA00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CB34334-2953-4DA9-BE51-4ED3C7D9B0C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789ADA7-AEDD-4234-8521-9D1DC5B44E5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3ABF0B52-0F49-4B5B-95D1-FA18F0E389B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BFBD2EA-A69F-4D70-B3E5-C4B5D6FA493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B9F9F41-4F00-47A8-813A-45ACAFE36F5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B988EE0-2B08-47B1-85EC-BB3FEABB895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B35BB66-1BEB-4256-9FEC-3A1DCEC5A95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4C806CF-015B-4C51-BE11-8D36C329AC1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F881DA6-7FE2-4B04-AB43-FD80E70BB03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09C45FE-FB8B-4C32-A126-8075D9C5E09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927BB68-2384-4702-BC29-DE975D4AE5E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6895700-E5D7-4384-BBA7-FD90C3EC8D7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FD2EE635-153C-4EBB-9083-D0E35131025F}"/>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EE2D3BB3-D439-4FB9-8D72-7E77834D5B08}"/>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026EB03D-A9C1-44C1-BBFB-5D79653C239C}"/>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A9CE07A3-EC3F-423C-8796-AE1C1208EEA3}"/>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933CD257-2880-4C79-AE40-99A18D5C4F5D}"/>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271FF705-2507-442B-A3CE-EB4E2C3DCA45}"/>
            </a:ext>
          </a:extLst>
        </xdr:cNvPr>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648F2124-1FBB-481D-97F3-B53D8C9252C7}"/>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B92F43A5-F1A7-4972-90BD-1AA2CDAA1088}"/>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FF16FB02-E0AD-4342-98A6-0004A1C3BE73}"/>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34C8478C-3E51-4269-AAE8-CC27068B3A25}"/>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124994</xdr:rowOff>
    </xdr:from>
    <xdr:to>
      <xdr:col>36</xdr:col>
      <xdr:colOff>165100</xdr:colOff>
      <xdr:row>37</xdr:row>
      <xdr:rowOff>55144</xdr:rowOff>
    </xdr:to>
    <xdr:sp macro="" textlink="">
      <xdr:nvSpPr>
        <xdr:cNvPr id="122" name="フローチャート: 判断 121">
          <a:extLst>
            <a:ext uri="{FF2B5EF4-FFF2-40B4-BE49-F238E27FC236}">
              <a16:creationId xmlns:a16="http://schemas.microsoft.com/office/drawing/2014/main" id="{272F9460-0EC2-4BBD-B80B-EE277FB72F87}"/>
            </a:ext>
          </a:extLst>
        </xdr:cNvPr>
        <xdr:cNvSpPr/>
      </xdr:nvSpPr>
      <xdr:spPr>
        <a:xfrm>
          <a:off x="6921500" y="629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8C42F43-60ED-4796-8482-5C9E9DB2199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E98CCA8-C30D-49D5-8F6A-B474B5ACA56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ED1D8BC-FD55-4C7A-9DA7-7DE081EE404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F2956A3-8522-4688-BECD-F4A0AE8F2AC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1D8ECA4-5A0B-4A26-B7F4-190CD975FFA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60452</xdr:rowOff>
    </xdr:from>
    <xdr:to>
      <xdr:col>55</xdr:col>
      <xdr:colOff>50800</xdr:colOff>
      <xdr:row>40</xdr:row>
      <xdr:rowOff>162052</xdr:rowOff>
    </xdr:to>
    <xdr:sp macro="" textlink="">
      <xdr:nvSpPr>
        <xdr:cNvPr id="128" name="楕円 127">
          <a:extLst>
            <a:ext uri="{FF2B5EF4-FFF2-40B4-BE49-F238E27FC236}">
              <a16:creationId xmlns:a16="http://schemas.microsoft.com/office/drawing/2014/main" id="{BF125019-FFB6-4633-A6AD-E20DBDC63A54}"/>
            </a:ext>
          </a:extLst>
        </xdr:cNvPr>
        <xdr:cNvSpPr/>
      </xdr:nvSpPr>
      <xdr:spPr>
        <a:xfrm>
          <a:off x="10426700" y="691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38879</xdr:rowOff>
    </xdr:from>
    <xdr:ext cx="469744" cy="259045"/>
    <xdr:sp macro="" textlink="">
      <xdr:nvSpPr>
        <xdr:cNvPr id="129" name="【道路】&#10;一人当たり延長該当値テキスト">
          <a:extLst>
            <a:ext uri="{FF2B5EF4-FFF2-40B4-BE49-F238E27FC236}">
              <a16:creationId xmlns:a16="http://schemas.microsoft.com/office/drawing/2014/main" id="{DCE55C63-4AB7-435F-95DD-70D45E684D17}"/>
            </a:ext>
          </a:extLst>
        </xdr:cNvPr>
        <xdr:cNvSpPr txBox="1"/>
      </xdr:nvSpPr>
      <xdr:spPr>
        <a:xfrm>
          <a:off x="10515600" y="689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57176</xdr:rowOff>
    </xdr:from>
    <xdr:to>
      <xdr:col>50</xdr:col>
      <xdr:colOff>165100</xdr:colOff>
      <xdr:row>40</xdr:row>
      <xdr:rowOff>158776</xdr:rowOff>
    </xdr:to>
    <xdr:sp macro="" textlink="">
      <xdr:nvSpPr>
        <xdr:cNvPr id="130" name="楕円 129">
          <a:extLst>
            <a:ext uri="{FF2B5EF4-FFF2-40B4-BE49-F238E27FC236}">
              <a16:creationId xmlns:a16="http://schemas.microsoft.com/office/drawing/2014/main" id="{84C74C9F-2BF2-4A67-83ED-26AEE3D10809}"/>
            </a:ext>
          </a:extLst>
        </xdr:cNvPr>
        <xdr:cNvSpPr/>
      </xdr:nvSpPr>
      <xdr:spPr>
        <a:xfrm>
          <a:off x="9588500" y="691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107976</xdr:rowOff>
    </xdr:from>
    <xdr:to>
      <xdr:col>55</xdr:col>
      <xdr:colOff>0</xdr:colOff>
      <xdr:row>40</xdr:row>
      <xdr:rowOff>111252</xdr:rowOff>
    </xdr:to>
    <xdr:cxnSp macro="">
      <xdr:nvCxnSpPr>
        <xdr:cNvPr id="131" name="直線コネクタ 130">
          <a:extLst>
            <a:ext uri="{FF2B5EF4-FFF2-40B4-BE49-F238E27FC236}">
              <a16:creationId xmlns:a16="http://schemas.microsoft.com/office/drawing/2014/main" id="{40E04D19-3C76-4AA2-B4F6-F89E10D042C9}"/>
            </a:ext>
          </a:extLst>
        </xdr:cNvPr>
        <xdr:cNvCxnSpPr/>
      </xdr:nvCxnSpPr>
      <xdr:spPr>
        <a:xfrm>
          <a:off x="9639300" y="6965976"/>
          <a:ext cx="8382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58318</xdr:rowOff>
    </xdr:from>
    <xdr:to>
      <xdr:col>46</xdr:col>
      <xdr:colOff>38100</xdr:colOff>
      <xdr:row>40</xdr:row>
      <xdr:rowOff>159918</xdr:rowOff>
    </xdr:to>
    <xdr:sp macro="" textlink="">
      <xdr:nvSpPr>
        <xdr:cNvPr id="132" name="楕円 131">
          <a:extLst>
            <a:ext uri="{FF2B5EF4-FFF2-40B4-BE49-F238E27FC236}">
              <a16:creationId xmlns:a16="http://schemas.microsoft.com/office/drawing/2014/main" id="{2EDF9189-DDBA-4A44-B3FF-76E6038EF825}"/>
            </a:ext>
          </a:extLst>
        </xdr:cNvPr>
        <xdr:cNvSpPr/>
      </xdr:nvSpPr>
      <xdr:spPr>
        <a:xfrm>
          <a:off x="8699500" y="691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107976</xdr:rowOff>
    </xdr:from>
    <xdr:to>
      <xdr:col>50</xdr:col>
      <xdr:colOff>114300</xdr:colOff>
      <xdr:row>40</xdr:row>
      <xdr:rowOff>109118</xdr:rowOff>
    </xdr:to>
    <xdr:cxnSp macro="">
      <xdr:nvCxnSpPr>
        <xdr:cNvPr id="133" name="直線コネクタ 132">
          <a:extLst>
            <a:ext uri="{FF2B5EF4-FFF2-40B4-BE49-F238E27FC236}">
              <a16:creationId xmlns:a16="http://schemas.microsoft.com/office/drawing/2014/main" id="{04853EFD-8BFB-482D-85EE-5ABBE23A1718}"/>
            </a:ext>
          </a:extLst>
        </xdr:cNvPr>
        <xdr:cNvCxnSpPr/>
      </xdr:nvCxnSpPr>
      <xdr:spPr>
        <a:xfrm flipV="1">
          <a:off x="8750300" y="696597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58318</xdr:rowOff>
    </xdr:from>
    <xdr:to>
      <xdr:col>41</xdr:col>
      <xdr:colOff>101600</xdr:colOff>
      <xdr:row>40</xdr:row>
      <xdr:rowOff>159918</xdr:rowOff>
    </xdr:to>
    <xdr:sp macro="" textlink="">
      <xdr:nvSpPr>
        <xdr:cNvPr id="134" name="楕円 133">
          <a:extLst>
            <a:ext uri="{FF2B5EF4-FFF2-40B4-BE49-F238E27FC236}">
              <a16:creationId xmlns:a16="http://schemas.microsoft.com/office/drawing/2014/main" id="{83E9EA14-A197-4028-8BEE-7ECE883EDDC3}"/>
            </a:ext>
          </a:extLst>
        </xdr:cNvPr>
        <xdr:cNvSpPr/>
      </xdr:nvSpPr>
      <xdr:spPr>
        <a:xfrm>
          <a:off x="7810500" y="691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109118</xdr:rowOff>
    </xdr:from>
    <xdr:to>
      <xdr:col>45</xdr:col>
      <xdr:colOff>177800</xdr:colOff>
      <xdr:row>40</xdr:row>
      <xdr:rowOff>109118</xdr:rowOff>
    </xdr:to>
    <xdr:cxnSp macro="">
      <xdr:nvCxnSpPr>
        <xdr:cNvPr id="135" name="直線コネクタ 134">
          <a:extLst>
            <a:ext uri="{FF2B5EF4-FFF2-40B4-BE49-F238E27FC236}">
              <a16:creationId xmlns:a16="http://schemas.microsoft.com/office/drawing/2014/main" id="{4E5AB957-6EB2-4B9D-BF4A-298A1D384143}"/>
            </a:ext>
          </a:extLst>
        </xdr:cNvPr>
        <xdr:cNvCxnSpPr/>
      </xdr:nvCxnSpPr>
      <xdr:spPr>
        <a:xfrm>
          <a:off x="7861300" y="69671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58395</xdr:rowOff>
    </xdr:from>
    <xdr:to>
      <xdr:col>36</xdr:col>
      <xdr:colOff>165100</xdr:colOff>
      <xdr:row>40</xdr:row>
      <xdr:rowOff>159995</xdr:rowOff>
    </xdr:to>
    <xdr:sp macro="" textlink="">
      <xdr:nvSpPr>
        <xdr:cNvPr id="136" name="楕円 135">
          <a:extLst>
            <a:ext uri="{FF2B5EF4-FFF2-40B4-BE49-F238E27FC236}">
              <a16:creationId xmlns:a16="http://schemas.microsoft.com/office/drawing/2014/main" id="{A842FF5E-1BB9-4553-A9FC-CA46DBFB304F}"/>
            </a:ext>
          </a:extLst>
        </xdr:cNvPr>
        <xdr:cNvSpPr/>
      </xdr:nvSpPr>
      <xdr:spPr>
        <a:xfrm>
          <a:off x="6921500" y="691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109118</xdr:rowOff>
    </xdr:from>
    <xdr:to>
      <xdr:col>41</xdr:col>
      <xdr:colOff>50800</xdr:colOff>
      <xdr:row>40</xdr:row>
      <xdr:rowOff>109195</xdr:rowOff>
    </xdr:to>
    <xdr:cxnSp macro="">
      <xdr:nvCxnSpPr>
        <xdr:cNvPr id="137" name="直線コネクタ 136">
          <a:extLst>
            <a:ext uri="{FF2B5EF4-FFF2-40B4-BE49-F238E27FC236}">
              <a16:creationId xmlns:a16="http://schemas.microsoft.com/office/drawing/2014/main" id="{4CA2F4D5-F086-44E6-B0E6-C4A53EB71E0B}"/>
            </a:ext>
          </a:extLst>
        </xdr:cNvPr>
        <xdr:cNvCxnSpPr/>
      </xdr:nvCxnSpPr>
      <xdr:spPr>
        <a:xfrm flipV="1">
          <a:off x="6972300" y="6967118"/>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1569665E-12C3-4EA7-9AFC-87B839F27FCF}"/>
            </a:ext>
          </a:extLst>
        </xdr:cNvPr>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1A9B035A-B72E-4A5F-B27A-40353E76BA58}"/>
            </a:ext>
          </a:extLst>
        </xdr:cNvPr>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246A6E7F-8482-4023-9BE4-11E04895DAA3}"/>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71671</xdr:rowOff>
    </xdr:from>
    <xdr:ext cx="534377" cy="259045"/>
    <xdr:sp macro="" textlink="">
      <xdr:nvSpPr>
        <xdr:cNvPr id="141" name="n_4aveValue【道路】&#10;一人当たり延長">
          <a:extLst>
            <a:ext uri="{FF2B5EF4-FFF2-40B4-BE49-F238E27FC236}">
              <a16:creationId xmlns:a16="http://schemas.microsoft.com/office/drawing/2014/main" id="{96F283A0-D761-466C-A464-64C535E0A4FE}"/>
            </a:ext>
          </a:extLst>
        </xdr:cNvPr>
        <xdr:cNvSpPr txBox="1"/>
      </xdr:nvSpPr>
      <xdr:spPr>
        <a:xfrm>
          <a:off x="6705111" y="60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149903</xdr:rowOff>
    </xdr:from>
    <xdr:ext cx="469744" cy="259045"/>
    <xdr:sp macro="" textlink="">
      <xdr:nvSpPr>
        <xdr:cNvPr id="142" name="n_1mainValue【道路】&#10;一人当たり延長">
          <a:extLst>
            <a:ext uri="{FF2B5EF4-FFF2-40B4-BE49-F238E27FC236}">
              <a16:creationId xmlns:a16="http://schemas.microsoft.com/office/drawing/2014/main" id="{BF061BEF-47E4-4DE6-B23B-2F08BA4FE956}"/>
            </a:ext>
          </a:extLst>
        </xdr:cNvPr>
        <xdr:cNvSpPr txBox="1"/>
      </xdr:nvSpPr>
      <xdr:spPr>
        <a:xfrm>
          <a:off x="9391727" y="700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151045</xdr:rowOff>
    </xdr:from>
    <xdr:ext cx="469744" cy="259045"/>
    <xdr:sp macro="" textlink="">
      <xdr:nvSpPr>
        <xdr:cNvPr id="143" name="n_2mainValue【道路】&#10;一人当たり延長">
          <a:extLst>
            <a:ext uri="{FF2B5EF4-FFF2-40B4-BE49-F238E27FC236}">
              <a16:creationId xmlns:a16="http://schemas.microsoft.com/office/drawing/2014/main" id="{6B527A1C-8CEE-4129-9FA2-21ED59F51B91}"/>
            </a:ext>
          </a:extLst>
        </xdr:cNvPr>
        <xdr:cNvSpPr txBox="1"/>
      </xdr:nvSpPr>
      <xdr:spPr>
        <a:xfrm>
          <a:off x="8515427" y="7009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151045</xdr:rowOff>
    </xdr:from>
    <xdr:ext cx="469744" cy="259045"/>
    <xdr:sp macro="" textlink="">
      <xdr:nvSpPr>
        <xdr:cNvPr id="144" name="n_3mainValue【道路】&#10;一人当たり延長">
          <a:extLst>
            <a:ext uri="{FF2B5EF4-FFF2-40B4-BE49-F238E27FC236}">
              <a16:creationId xmlns:a16="http://schemas.microsoft.com/office/drawing/2014/main" id="{49295858-8987-4C15-811B-7EB460008AB7}"/>
            </a:ext>
          </a:extLst>
        </xdr:cNvPr>
        <xdr:cNvSpPr txBox="1"/>
      </xdr:nvSpPr>
      <xdr:spPr>
        <a:xfrm>
          <a:off x="7626427" y="7009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151122</xdr:rowOff>
    </xdr:from>
    <xdr:ext cx="469744" cy="259045"/>
    <xdr:sp macro="" textlink="">
      <xdr:nvSpPr>
        <xdr:cNvPr id="145" name="n_4mainValue【道路】&#10;一人当たり延長">
          <a:extLst>
            <a:ext uri="{FF2B5EF4-FFF2-40B4-BE49-F238E27FC236}">
              <a16:creationId xmlns:a16="http://schemas.microsoft.com/office/drawing/2014/main" id="{F3198F4E-EC9A-4ABA-813D-6153985A0727}"/>
            </a:ext>
          </a:extLst>
        </xdr:cNvPr>
        <xdr:cNvSpPr txBox="1"/>
      </xdr:nvSpPr>
      <xdr:spPr>
        <a:xfrm>
          <a:off x="6737427" y="700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7379F01-A3ED-4FA3-A3FF-5135F763ADE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6279716-D050-4B28-AEA9-938E5D8346B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89E70FF-576F-4A48-85BE-28818349DDB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C2B4968-733D-483F-AF39-1C01E677FCA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5870214-4B4F-4F7A-8D33-99B03BD5E4E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A29DC79-C9E3-4FD0-B7AE-5E14C7E42B0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D800507-0D0F-4E0E-A42E-B23EDD8F7B4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AC1E4F0-F649-4EA6-AEB5-740BC01426D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FF45C55-E726-4A10-B073-729D4BCE199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6CEC9C7-EC95-4CB3-97DC-2B2479CC76C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602EB84-58BF-4A81-8C63-C5ABE9624E3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BB6ECF29-DF3D-45FE-944B-291A50D7536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107B2383-1E7C-4198-9FBF-D9E73BF586A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3F90800D-5495-47CC-8CAC-062660B0D52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CA98812-0EBF-440C-BF6C-5D9D2AE7A34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BA53F2EF-82E4-4B4B-ADB2-D1E08742427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242265C4-1C0A-401F-80E3-5E93768D939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15FF01C-7FC1-4234-8F56-A7D8A0C5AC4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C33522AC-FDEB-4BB0-B5AC-B1189DD37EE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A993B578-D451-4A6A-8C1C-91B575424BC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5D76FC62-05C5-4B33-A58C-3C7B57C6A64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A37FF58-C890-4292-A31C-5C20781A687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9F055CBB-8012-4096-95ED-DE2638BF45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D83ED9CD-231C-4751-825C-6CA79FB5386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E0387E84-9EC0-472D-997A-0E9AE7C7A03F}"/>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EE53673B-A101-4DAE-A330-0F91294C305C}"/>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05E011C4-0C53-427E-8469-6D4F9B533ECF}"/>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AA9653C1-987C-4F73-B65A-CBA6E7CE5927}"/>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0D806641-7B47-4EC7-9521-A98A6D724565}"/>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58DF4A4E-A7C7-420C-A053-5683770D2F09}"/>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DF9E733F-D53C-4E2D-B75F-1FD08516E5D8}"/>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472306E2-3B9C-4AE5-9D55-3E451B93163B}"/>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04E254CB-99D3-4A28-AD87-7F75F08A6DCB}"/>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C2B06CB0-3546-41E0-8565-A6671DCBA453}"/>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145415</xdr:rowOff>
    </xdr:from>
    <xdr:to>
      <xdr:col>6</xdr:col>
      <xdr:colOff>38100</xdr:colOff>
      <xdr:row>61</xdr:row>
      <xdr:rowOff>75565</xdr:rowOff>
    </xdr:to>
    <xdr:sp macro="" textlink="">
      <xdr:nvSpPr>
        <xdr:cNvPr id="180" name="フローチャート: 判断 179">
          <a:extLst>
            <a:ext uri="{FF2B5EF4-FFF2-40B4-BE49-F238E27FC236}">
              <a16:creationId xmlns:a16="http://schemas.microsoft.com/office/drawing/2014/main" id="{B7C44D3C-2B43-43A7-BFB8-273998039233}"/>
            </a:ext>
          </a:extLst>
        </xdr:cNvPr>
        <xdr:cNvSpPr/>
      </xdr:nvSpPr>
      <xdr:spPr>
        <a:xfrm>
          <a:off x="1079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67752C7-297C-4A55-B0FB-5B618D65536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CC61B1F-B5CE-4388-9D53-130FA8A0481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E0A572F-0632-499B-A174-3F194145B57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80D1FDD-F096-46E9-801B-719D8FA6A80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C7EC9F0-37AF-41F7-917A-7FB93C4B1D8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154940</xdr:rowOff>
    </xdr:from>
    <xdr:to>
      <xdr:col>24</xdr:col>
      <xdr:colOff>114300</xdr:colOff>
      <xdr:row>61</xdr:row>
      <xdr:rowOff>85090</xdr:rowOff>
    </xdr:to>
    <xdr:sp macro="" textlink="">
      <xdr:nvSpPr>
        <xdr:cNvPr id="186" name="楕円 185">
          <a:extLst>
            <a:ext uri="{FF2B5EF4-FFF2-40B4-BE49-F238E27FC236}">
              <a16:creationId xmlns:a16="http://schemas.microsoft.com/office/drawing/2014/main" id="{5E5A13B6-2CFD-44B6-8B24-ACAB14CD8F8D}"/>
            </a:ext>
          </a:extLst>
        </xdr:cNvPr>
        <xdr:cNvSpPr/>
      </xdr:nvSpPr>
      <xdr:spPr>
        <a:xfrm>
          <a:off x="45847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133367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2CA602FA-42CE-46CA-916A-200590C02A59}"/>
            </a:ext>
          </a:extLst>
        </xdr:cNvPr>
        <xdr:cNvSpPr txBox="1"/>
      </xdr:nvSpPr>
      <xdr:spPr>
        <a:xfrm>
          <a:off x="4673600"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124460</xdr:rowOff>
    </xdr:from>
    <xdr:to>
      <xdr:col>20</xdr:col>
      <xdr:colOff>38100</xdr:colOff>
      <xdr:row>61</xdr:row>
      <xdr:rowOff>54610</xdr:rowOff>
    </xdr:to>
    <xdr:sp macro="" textlink="">
      <xdr:nvSpPr>
        <xdr:cNvPr id="188" name="楕円 187">
          <a:extLst>
            <a:ext uri="{FF2B5EF4-FFF2-40B4-BE49-F238E27FC236}">
              <a16:creationId xmlns:a16="http://schemas.microsoft.com/office/drawing/2014/main" id="{61B2CADC-74F9-4E29-A2AE-4ED60984D9B9}"/>
            </a:ext>
          </a:extLst>
        </xdr:cNvPr>
        <xdr:cNvSpPr/>
      </xdr:nvSpPr>
      <xdr:spPr>
        <a:xfrm>
          <a:off x="3746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3810</xdr:rowOff>
    </xdr:from>
    <xdr:to>
      <xdr:col>24</xdr:col>
      <xdr:colOff>63500</xdr:colOff>
      <xdr:row>61</xdr:row>
      <xdr:rowOff>34290</xdr:rowOff>
    </xdr:to>
    <xdr:cxnSp macro="">
      <xdr:nvCxnSpPr>
        <xdr:cNvPr id="189" name="直線コネクタ 188">
          <a:extLst>
            <a:ext uri="{FF2B5EF4-FFF2-40B4-BE49-F238E27FC236}">
              <a16:creationId xmlns:a16="http://schemas.microsoft.com/office/drawing/2014/main" id="{B9ECDC59-AD87-4087-9E83-4C8E0DA7D414}"/>
            </a:ext>
          </a:extLst>
        </xdr:cNvPr>
        <xdr:cNvCxnSpPr/>
      </xdr:nvCxnSpPr>
      <xdr:spPr>
        <a:xfrm>
          <a:off x="3797300" y="104622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93980</xdr:rowOff>
    </xdr:from>
    <xdr:to>
      <xdr:col>15</xdr:col>
      <xdr:colOff>101600</xdr:colOff>
      <xdr:row>61</xdr:row>
      <xdr:rowOff>24130</xdr:rowOff>
    </xdr:to>
    <xdr:sp macro="" textlink="">
      <xdr:nvSpPr>
        <xdr:cNvPr id="190" name="楕円 189">
          <a:extLst>
            <a:ext uri="{FF2B5EF4-FFF2-40B4-BE49-F238E27FC236}">
              <a16:creationId xmlns:a16="http://schemas.microsoft.com/office/drawing/2014/main" id="{A1B9956E-5D06-465A-8947-80936180C6DF}"/>
            </a:ext>
          </a:extLst>
        </xdr:cNvPr>
        <xdr:cNvSpPr/>
      </xdr:nvSpPr>
      <xdr:spPr>
        <a:xfrm>
          <a:off x="2857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144780</xdr:rowOff>
    </xdr:from>
    <xdr:to>
      <xdr:col>19</xdr:col>
      <xdr:colOff>177800</xdr:colOff>
      <xdr:row>61</xdr:row>
      <xdr:rowOff>3810</xdr:rowOff>
    </xdr:to>
    <xdr:cxnSp macro="">
      <xdr:nvCxnSpPr>
        <xdr:cNvPr id="191" name="直線コネクタ 190">
          <a:extLst>
            <a:ext uri="{FF2B5EF4-FFF2-40B4-BE49-F238E27FC236}">
              <a16:creationId xmlns:a16="http://schemas.microsoft.com/office/drawing/2014/main" id="{29E616B4-E8C4-4DDD-8725-8DFD31647058}"/>
            </a:ext>
          </a:extLst>
        </xdr:cNvPr>
        <xdr:cNvCxnSpPr/>
      </xdr:nvCxnSpPr>
      <xdr:spPr>
        <a:xfrm>
          <a:off x="2908300" y="104317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2" name="楕円 191">
          <a:extLst>
            <a:ext uri="{FF2B5EF4-FFF2-40B4-BE49-F238E27FC236}">
              <a16:creationId xmlns:a16="http://schemas.microsoft.com/office/drawing/2014/main" id="{E5A4DA61-97E3-4CE2-AD45-B4339807CEE5}"/>
            </a:ext>
          </a:extLst>
        </xdr:cNvPr>
        <xdr:cNvSpPr/>
      </xdr:nvSpPr>
      <xdr:spPr>
        <a:xfrm>
          <a:off x="1968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144780</xdr:rowOff>
    </xdr:to>
    <xdr:cxnSp macro="">
      <xdr:nvCxnSpPr>
        <xdr:cNvPr id="193" name="直線コネクタ 192">
          <a:extLst>
            <a:ext uri="{FF2B5EF4-FFF2-40B4-BE49-F238E27FC236}">
              <a16:creationId xmlns:a16="http://schemas.microsoft.com/office/drawing/2014/main" id="{6871D069-A9EE-4BC1-817B-658E5F32A9BF}"/>
            </a:ext>
          </a:extLst>
        </xdr:cNvPr>
        <xdr:cNvCxnSpPr/>
      </xdr:nvCxnSpPr>
      <xdr:spPr>
        <a:xfrm>
          <a:off x="2019300" y="10401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33020</xdr:rowOff>
    </xdr:from>
    <xdr:to>
      <xdr:col>6</xdr:col>
      <xdr:colOff>38100</xdr:colOff>
      <xdr:row>60</xdr:row>
      <xdr:rowOff>134620</xdr:rowOff>
    </xdr:to>
    <xdr:sp macro="" textlink="">
      <xdr:nvSpPr>
        <xdr:cNvPr id="194" name="楕円 193">
          <a:extLst>
            <a:ext uri="{FF2B5EF4-FFF2-40B4-BE49-F238E27FC236}">
              <a16:creationId xmlns:a16="http://schemas.microsoft.com/office/drawing/2014/main" id="{00DE3A50-8A92-432F-A3D5-66B7424A7C8D}"/>
            </a:ext>
          </a:extLst>
        </xdr:cNvPr>
        <xdr:cNvSpPr/>
      </xdr:nvSpPr>
      <xdr:spPr>
        <a:xfrm>
          <a:off x="1079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83820</xdr:rowOff>
    </xdr:from>
    <xdr:to>
      <xdr:col>10</xdr:col>
      <xdr:colOff>114300</xdr:colOff>
      <xdr:row>60</xdr:row>
      <xdr:rowOff>114300</xdr:rowOff>
    </xdr:to>
    <xdr:cxnSp macro="">
      <xdr:nvCxnSpPr>
        <xdr:cNvPr id="195" name="直線コネクタ 194">
          <a:extLst>
            <a:ext uri="{FF2B5EF4-FFF2-40B4-BE49-F238E27FC236}">
              <a16:creationId xmlns:a16="http://schemas.microsoft.com/office/drawing/2014/main" id="{8723675E-97D2-42F8-927E-2CA5F230C1C4}"/>
            </a:ext>
          </a:extLst>
        </xdr:cNvPr>
        <xdr:cNvCxnSpPr/>
      </xdr:nvCxnSpPr>
      <xdr:spPr>
        <a:xfrm>
          <a:off x="1130300" y="103708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71EB993E-6108-4110-B0F2-87C6E88B4330}"/>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1A927B82-4782-445A-A208-095ADE56C677}"/>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D085BF14-E1DB-40CF-B346-7771065F308B}"/>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66692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54CF2A97-8201-48B9-8193-FE9A374C8C6C}"/>
            </a:ext>
          </a:extLst>
        </xdr:cNvPr>
        <xdr:cNvSpPr txBox="1"/>
      </xdr:nvSpPr>
      <xdr:spPr>
        <a:xfrm>
          <a:off x="927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45737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1D259648-5122-46A2-98BE-E7E05800B649}"/>
            </a:ext>
          </a:extLst>
        </xdr:cNvPr>
        <xdr:cNvSpPr txBox="1"/>
      </xdr:nvSpPr>
      <xdr:spPr>
        <a:xfrm>
          <a:off x="35820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15257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E1C1165-7BD2-4B69-B777-A69AC88B222F}"/>
            </a:ext>
          </a:extLst>
        </xdr:cNvPr>
        <xdr:cNvSpPr txBox="1"/>
      </xdr:nvSpPr>
      <xdr:spPr>
        <a:xfrm>
          <a:off x="2705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156227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E05D1389-DB7F-4103-B9F5-283CDAF491B1}"/>
            </a:ext>
          </a:extLst>
        </xdr:cNvPr>
        <xdr:cNvSpPr txBox="1"/>
      </xdr:nvSpPr>
      <xdr:spPr>
        <a:xfrm>
          <a:off x="1816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7217EB5C-0BA0-4A70-806D-825CC59DBACA}"/>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41E6DAC-94C0-4EBB-9E1E-62599929779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9981F87-CE06-45E6-ABE0-83090634F30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62BDAE1B-70B7-4411-BE99-48EB22D5243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652C424-00D4-4088-99B8-FF19F5C1157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384F3C8-BFD6-4C38-B19F-D7F695BE846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F788E294-E424-42F2-8E0E-1025ECAA644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B078F90-CE6B-4CCA-9F62-781973E434E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5F4A80B3-B720-4652-BD49-9052DC5734F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32A4B40A-B006-4EBD-9368-52C0C8187AE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3EF1A627-2612-4AF2-90F8-48CFF99E957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411AC5EA-128A-47F8-B05D-FAA7130F7D2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E8677D30-AC74-4592-B608-62D3E378C6F1}"/>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30F59260-08B1-4909-8B21-A5033D612FE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CD3E0E8A-F971-4846-933D-BA0F3A2417B1}"/>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8A40E527-6951-4557-BE01-225943B038A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6240CA8C-C0D0-4739-A402-0964E1005D9B}"/>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8755BF7D-827B-4BF4-9A9B-B29245A2D83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12A6A22F-9BA8-4C13-8385-C68D22B98C93}"/>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3454A63F-EAD1-410F-AFDE-35CEB53FAA8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E21F7DCD-64AE-4DF9-8894-48FAB68E9E3D}"/>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ED8AC1C-F53E-47D7-9A71-46B5FFA6804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3B711E14-85F1-4EE9-AD05-0A54526B1EDB}"/>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6D7EACB-AD92-4E65-87EF-F62297FA441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21B8E893-5223-4B08-9D5E-B71B7C3B128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8908B035-6256-4639-8C20-9D81D0F4F7B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5FD8386D-DB6A-4811-AF0F-B984350631AE}"/>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E064621B-75B2-43C8-9258-A50A66631FCE}"/>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805717EA-5CB0-4C17-8FE6-113B15E6A0E8}"/>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52823142-6588-4AE7-B7E1-70131681B353}"/>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3CC78ED2-7723-4E68-B092-8DAFDAE29332}"/>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599CFC90-AD66-49E4-AEE5-7D527D34041C}"/>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4BC76F1D-0551-4910-8721-23D484AF24B9}"/>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2D849ACA-A21C-4DF6-8450-2D7B1B6C8117}"/>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F761A518-48A7-4AAF-A555-CB6891B1AEEE}"/>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2574AA86-EB52-4367-B831-36D5B9299B2A}"/>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147648</xdr:rowOff>
    </xdr:from>
    <xdr:to>
      <xdr:col>36</xdr:col>
      <xdr:colOff>165100</xdr:colOff>
      <xdr:row>61</xdr:row>
      <xdr:rowOff>77798</xdr:rowOff>
    </xdr:to>
    <xdr:sp macro="" textlink="">
      <xdr:nvSpPr>
        <xdr:cNvPr id="239" name="フローチャート: 判断 238">
          <a:extLst>
            <a:ext uri="{FF2B5EF4-FFF2-40B4-BE49-F238E27FC236}">
              <a16:creationId xmlns:a16="http://schemas.microsoft.com/office/drawing/2014/main" id="{EC8045E8-BD05-4144-9AEB-1F787C664CDE}"/>
            </a:ext>
          </a:extLst>
        </xdr:cNvPr>
        <xdr:cNvSpPr/>
      </xdr:nvSpPr>
      <xdr:spPr>
        <a:xfrm>
          <a:off x="6921500" y="1043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C55AE6D-D9E2-41BA-9F7B-17534EA0D27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733D2FF-145C-4628-9641-81DEFFC2935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599BAFB-4328-445F-981B-4674C63B54B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1FC36D7-003C-4EF0-9957-C35E9121F1E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0CAD532-411C-4EF9-8CAA-20907529D8E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31555</xdr:rowOff>
    </xdr:from>
    <xdr:to>
      <xdr:col>55</xdr:col>
      <xdr:colOff>50800</xdr:colOff>
      <xdr:row>64</xdr:row>
      <xdr:rowOff>133155</xdr:rowOff>
    </xdr:to>
    <xdr:sp macro="" textlink="">
      <xdr:nvSpPr>
        <xdr:cNvPr id="245" name="楕円 244">
          <a:extLst>
            <a:ext uri="{FF2B5EF4-FFF2-40B4-BE49-F238E27FC236}">
              <a16:creationId xmlns:a16="http://schemas.microsoft.com/office/drawing/2014/main" id="{DE95D081-7351-4193-A4F8-25B1C9F7AC77}"/>
            </a:ext>
          </a:extLst>
        </xdr:cNvPr>
        <xdr:cNvSpPr/>
      </xdr:nvSpPr>
      <xdr:spPr>
        <a:xfrm>
          <a:off x="10426700" y="110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117932</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CFEBA6BB-F662-4BDD-B776-B2BC31857E54}"/>
            </a:ext>
          </a:extLst>
        </xdr:cNvPr>
        <xdr:cNvSpPr txBox="1"/>
      </xdr:nvSpPr>
      <xdr:spPr>
        <a:xfrm>
          <a:off x="10515600" y="1091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31447</xdr:rowOff>
    </xdr:from>
    <xdr:to>
      <xdr:col>50</xdr:col>
      <xdr:colOff>165100</xdr:colOff>
      <xdr:row>64</xdr:row>
      <xdr:rowOff>133047</xdr:rowOff>
    </xdr:to>
    <xdr:sp macro="" textlink="">
      <xdr:nvSpPr>
        <xdr:cNvPr id="247" name="楕円 246">
          <a:extLst>
            <a:ext uri="{FF2B5EF4-FFF2-40B4-BE49-F238E27FC236}">
              <a16:creationId xmlns:a16="http://schemas.microsoft.com/office/drawing/2014/main" id="{AACFF7E3-55B4-4EE4-9D7B-F70858F6118E}"/>
            </a:ext>
          </a:extLst>
        </xdr:cNvPr>
        <xdr:cNvSpPr/>
      </xdr:nvSpPr>
      <xdr:spPr>
        <a:xfrm>
          <a:off x="9588500" y="1100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82247</xdr:rowOff>
    </xdr:from>
    <xdr:to>
      <xdr:col>55</xdr:col>
      <xdr:colOff>0</xdr:colOff>
      <xdr:row>64</xdr:row>
      <xdr:rowOff>82355</xdr:rowOff>
    </xdr:to>
    <xdr:cxnSp macro="">
      <xdr:nvCxnSpPr>
        <xdr:cNvPr id="248" name="直線コネクタ 247">
          <a:extLst>
            <a:ext uri="{FF2B5EF4-FFF2-40B4-BE49-F238E27FC236}">
              <a16:creationId xmlns:a16="http://schemas.microsoft.com/office/drawing/2014/main" id="{32311513-0E23-4603-AAB3-EA0426E98DCE}"/>
            </a:ext>
          </a:extLst>
        </xdr:cNvPr>
        <xdr:cNvCxnSpPr/>
      </xdr:nvCxnSpPr>
      <xdr:spPr>
        <a:xfrm>
          <a:off x="9639300" y="11055047"/>
          <a:ext cx="8382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31313</xdr:rowOff>
    </xdr:from>
    <xdr:to>
      <xdr:col>46</xdr:col>
      <xdr:colOff>38100</xdr:colOff>
      <xdr:row>64</xdr:row>
      <xdr:rowOff>132913</xdr:rowOff>
    </xdr:to>
    <xdr:sp macro="" textlink="">
      <xdr:nvSpPr>
        <xdr:cNvPr id="249" name="楕円 248">
          <a:extLst>
            <a:ext uri="{FF2B5EF4-FFF2-40B4-BE49-F238E27FC236}">
              <a16:creationId xmlns:a16="http://schemas.microsoft.com/office/drawing/2014/main" id="{96B3EE3E-F8DF-4577-9744-C4C14B63F425}"/>
            </a:ext>
          </a:extLst>
        </xdr:cNvPr>
        <xdr:cNvSpPr/>
      </xdr:nvSpPr>
      <xdr:spPr>
        <a:xfrm>
          <a:off x="8699500" y="1100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82113</xdr:rowOff>
    </xdr:from>
    <xdr:to>
      <xdr:col>50</xdr:col>
      <xdr:colOff>114300</xdr:colOff>
      <xdr:row>64</xdr:row>
      <xdr:rowOff>82247</xdr:rowOff>
    </xdr:to>
    <xdr:cxnSp macro="">
      <xdr:nvCxnSpPr>
        <xdr:cNvPr id="250" name="直線コネクタ 249">
          <a:extLst>
            <a:ext uri="{FF2B5EF4-FFF2-40B4-BE49-F238E27FC236}">
              <a16:creationId xmlns:a16="http://schemas.microsoft.com/office/drawing/2014/main" id="{CB270902-FBB9-4A5E-8955-38B56E13D2EB}"/>
            </a:ext>
          </a:extLst>
        </xdr:cNvPr>
        <xdr:cNvCxnSpPr/>
      </xdr:nvCxnSpPr>
      <xdr:spPr>
        <a:xfrm>
          <a:off x="8750300" y="11054913"/>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31134</xdr:rowOff>
    </xdr:from>
    <xdr:to>
      <xdr:col>41</xdr:col>
      <xdr:colOff>101600</xdr:colOff>
      <xdr:row>64</xdr:row>
      <xdr:rowOff>132734</xdr:rowOff>
    </xdr:to>
    <xdr:sp macro="" textlink="">
      <xdr:nvSpPr>
        <xdr:cNvPr id="251" name="楕円 250">
          <a:extLst>
            <a:ext uri="{FF2B5EF4-FFF2-40B4-BE49-F238E27FC236}">
              <a16:creationId xmlns:a16="http://schemas.microsoft.com/office/drawing/2014/main" id="{99665324-3D50-4835-ADF3-3ABE31B3BDE6}"/>
            </a:ext>
          </a:extLst>
        </xdr:cNvPr>
        <xdr:cNvSpPr/>
      </xdr:nvSpPr>
      <xdr:spPr>
        <a:xfrm>
          <a:off x="7810500" y="1100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81934</xdr:rowOff>
    </xdr:from>
    <xdr:to>
      <xdr:col>45</xdr:col>
      <xdr:colOff>177800</xdr:colOff>
      <xdr:row>64</xdr:row>
      <xdr:rowOff>82113</xdr:rowOff>
    </xdr:to>
    <xdr:cxnSp macro="">
      <xdr:nvCxnSpPr>
        <xdr:cNvPr id="252" name="直線コネクタ 251">
          <a:extLst>
            <a:ext uri="{FF2B5EF4-FFF2-40B4-BE49-F238E27FC236}">
              <a16:creationId xmlns:a16="http://schemas.microsoft.com/office/drawing/2014/main" id="{FB6E07C1-FF74-4A9F-95E0-01CE54ABC8E6}"/>
            </a:ext>
          </a:extLst>
        </xdr:cNvPr>
        <xdr:cNvCxnSpPr/>
      </xdr:nvCxnSpPr>
      <xdr:spPr>
        <a:xfrm>
          <a:off x="7861300" y="11054734"/>
          <a:ext cx="8890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31042</xdr:rowOff>
    </xdr:from>
    <xdr:to>
      <xdr:col>36</xdr:col>
      <xdr:colOff>165100</xdr:colOff>
      <xdr:row>64</xdr:row>
      <xdr:rowOff>132642</xdr:rowOff>
    </xdr:to>
    <xdr:sp macro="" textlink="">
      <xdr:nvSpPr>
        <xdr:cNvPr id="253" name="楕円 252">
          <a:extLst>
            <a:ext uri="{FF2B5EF4-FFF2-40B4-BE49-F238E27FC236}">
              <a16:creationId xmlns:a16="http://schemas.microsoft.com/office/drawing/2014/main" id="{5D6FFFCF-DA13-46CA-BDAB-ED1976D9018E}"/>
            </a:ext>
          </a:extLst>
        </xdr:cNvPr>
        <xdr:cNvSpPr/>
      </xdr:nvSpPr>
      <xdr:spPr>
        <a:xfrm>
          <a:off x="6921500" y="1100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81842</xdr:rowOff>
    </xdr:from>
    <xdr:to>
      <xdr:col>41</xdr:col>
      <xdr:colOff>50800</xdr:colOff>
      <xdr:row>64</xdr:row>
      <xdr:rowOff>81934</xdr:rowOff>
    </xdr:to>
    <xdr:cxnSp macro="">
      <xdr:nvCxnSpPr>
        <xdr:cNvPr id="254" name="直線コネクタ 253">
          <a:extLst>
            <a:ext uri="{FF2B5EF4-FFF2-40B4-BE49-F238E27FC236}">
              <a16:creationId xmlns:a16="http://schemas.microsoft.com/office/drawing/2014/main" id="{8B9CC530-CB68-4E7B-931C-B39BE402E3C0}"/>
            </a:ext>
          </a:extLst>
        </xdr:cNvPr>
        <xdr:cNvCxnSpPr/>
      </xdr:nvCxnSpPr>
      <xdr:spPr>
        <a:xfrm>
          <a:off x="6972300" y="11054642"/>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6B6BD4E5-8A67-4892-8634-ABA20035613D}"/>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C3BCE50-BC38-4D5D-AE2E-1CE4EBC0EF12}"/>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9B8F3F97-817A-49DA-B127-D4FB322BD3DC}"/>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94325</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39D3BB1A-C027-41A7-84F2-C16B284F82C6}"/>
            </a:ext>
          </a:extLst>
        </xdr:cNvPr>
        <xdr:cNvSpPr txBox="1"/>
      </xdr:nvSpPr>
      <xdr:spPr>
        <a:xfrm>
          <a:off x="6672795" y="1020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124174</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5A1C6DA5-33BD-48AA-BBB7-935069742EC7}"/>
            </a:ext>
          </a:extLst>
        </xdr:cNvPr>
        <xdr:cNvSpPr txBox="1"/>
      </xdr:nvSpPr>
      <xdr:spPr>
        <a:xfrm>
          <a:off x="9359411" y="1109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124040</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69B53D35-FA03-40CF-8D22-ECA5BB807833}"/>
            </a:ext>
          </a:extLst>
        </xdr:cNvPr>
        <xdr:cNvSpPr txBox="1"/>
      </xdr:nvSpPr>
      <xdr:spPr>
        <a:xfrm>
          <a:off x="8483111" y="1109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123861</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E8313629-1149-464E-AE8B-A3DDE6C0B3B1}"/>
            </a:ext>
          </a:extLst>
        </xdr:cNvPr>
        <xdr:cNvSpPr txBox="1"/>
      </xdr:nvSpPr>
      <xdr:spPr>
        <a:xfrm>
          <a:off x="7594111" y="1109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123769</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297CF61D-0A1D-46A9-B53B-A2AB5B614EF4}"/>
            </a:ext>
          </a:extLst>
        </xdr:cNvPr>
        <xdr:cNvSpPr txBox="1"/>
      </xdr:nvSpPr>
      <xdr:spPr>
        <a:xfrm>
          <a:off x="6705111" y="1109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94B15BBF-1A8D-4DB2-ABEE-AB3627E29BF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AF54749-4DAD-45D4-959A-4FFF2B8D3A6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83DCD6F-140A-409D-9D3F-23084BD04B3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594FF88-ADE9-43AD-B8D7-48A4C8108E6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BFFF6FC-39C3-4FB5-ABCC-5F421B32CB3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011CF77-EA75-42E4-9E8D-DAE9099EC9E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6DC763C-62D4-4CAD-BE1C-D6E9A6B26D1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57DD88B7-EA5E-4371-8521-7217F2953C2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AAFE21C5-3F17-41FD-B8B8-32F0D6A511D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C0C7A66C-E0F3-4DAF-A371-458E60646C4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7B7A0FF5-3B5B-4D61-8E8B-608B51E3B2B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2B7D9734-CFFA-4CD4-A340-6A7416BF431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5C8E19D8-9371-4292-917D-24893785F59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9225D04F-261A-4052-A817-9F24A5C06A2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10E4E022-5370-4CEA-80AC-BC65F7B4DF5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8EAFA806-341A-4720-A168-E5E067AEF20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8DFEFE77-891F-43A1-8DE4-CE196345AF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C1E78E36-A138-494A-8BDB-A466251B55E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E9FED59B-B7C9-46CD-9F4F-9B177EC14E0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166EBB2D-C4C3-4E2B-B2AC-7738F2AE9CF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6912FB22-2A64-4EDD-B22C-27305E5EE07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98034970-1538-4FC9-9E3A-DA2E0B7CDCD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1FEB0FA4-26E4-4C2D-A828-4AB314E6851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9AED9415-5C17-4B07-BB96-4BF6ACD21A0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73938123-29A2-4F6A-96E5-3A81BF59FD2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B0B3D725-8345-4040-803D-8C2185E03A8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D576C749-EC28-4F50-A7DD-183588E27AB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12BA04B9-F711-4965-BA75-725A5685B5F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46BC7CEC-EE3D-487E-AEA1-05366C937FE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4C8FC5DD-683B-43B0-BFDC-EE9D0B3196D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532501B4-33CD-4E79-96F1-567F3CDEBB9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DC616B63-09E8-4001-88C5-A676063E618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18F1D0B1-9BBB-4A2F-90AB-3F4788CCB6B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7AE09812-7646-4F39-A999-5F903259CB9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D673D775-862D-4720-A846-AF5FBEB07B2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1D4BB087-63BD-4F51-AE64-9EC6ABB9F05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FFC259B8-E590-45A3-8FC5-D3509AA465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E2CD9D5C-2750-4815-94AB-9DD6CDB6611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BF6BEA10-D3E0-41CD-95AF-A0D2BAA61E7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2FD3A109-CC59-4748-954A-661B9926305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CE03E523-71FC-4E33-AC84-5B9AC19A07D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199A38BA-BF7E-41D5-A962-239D2FCB32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4D88EB11-08DC-46A5-A8D0-D8393084C9B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CE389128-6CA9-4CC0-88FA-0DE026ABC01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E3F68AFC-9038-41EB-B00A-B5509927A39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D875C12B-D2F4-4E72-BC52-87EA7052473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48616835-B897-4F87-A34A-E34AEE1F0DC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70F9A78F-BCED-47AE-93E3-40BCD10012F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4DC0D897-808D-440E-8D16-19422904141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EF806233-F376-406D-AFAA-497C05E16FA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20FD44DF-8540-490C-A7BD-8D484F02D68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59AAD1BD-7333-43D6-B80A-1131DE461FF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187780BC-E3D1-42F5-93BE-9A3A7B7F06E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50D584C5-3A70-4A1C-B07C-123A9B20835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D6CD835E-38F6-4462-9C68-E76C369DF65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04AAE9EB-A262-44D3-8E67-848B6824BBC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319" name="直線コネクタ 318">
          <a:extLst>
            <a:ext uri="{FF2B5EF4-FFF2-40B4-BE49-F238E27FC236}">
              <a16:creationId xmlns:a16="http://schemas.microsoft.com/office/drawing/2014/main" id="{8E7E8C1F-729A-4769-9BD0-73F3FBFBF923}"/>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320" name="【認定こども園・幼稚園・保育所】&#10;有形固定資産減価償却率最小値テキスト">
          <a:extLst>
            <a:ext uri="{FF2B5EF4-FFF2-40B4-BE49-F238E27FC236}">
              <a16:creationId xmlns:a16="http://schemas.microsoft.com/office/drawing/2014/main" id="{4114B478-8961-4761-B9A9-42039CB429CA}"/>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321" name="直線コネクタ 320">
          <a:extLst>
            <a:ext uri="{FF2B5EF4-FFF2-40B4-BE49-F238E27FC236}">
              <a16:creationId xmlns:a16="http://schemas.microsoft.com/office/drawing/2014/main" id="{662E929D-2711-4E04-8C1B-1CAD1DFA9329}"/>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322" name="【認定こども園・幼稚園・保育所】&#10;有形固定資産減価償却率最大値テキスト">
          <a:extLst>
            <a:ext uri="{FF2B5EF4-FFF2-40B4-BE49-F238E27FC236}">
              <a16:creationId xmlns:a16="http://schemas.microsoft.com/office/drawing/2014/main" id="{8CE90269-8569-4288-B32D-0DEDC41887E4}"/>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323" name="直線コネクタ 322">
          <a:extLst>
            <a:ext uri="{FF2B5EF4-FFF2-40B4-BE49-F238E27FC236}">
              <a16:creationId xmlns:a16="http://schemas.microsoft.com/office/drawing/2014/main" id="{15E9B823-5C06-4932-9528-3AD74ECC0419}"/>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4A09DFFD-B2E7-4A8E-9280-7225ED5096EA}"/>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5" name="フローチャート: 判断 324">
          <a:extLst>
            <a:ext uri="{FF2B5EF4-FFF2-40B4-BE49-F238E27FC236}">
              <a16:creationId xmlns:a16="http://schemas.microsoft.com/office/drawing/2014/main" id="{4E2A29E3-FCC2-4291-9B21-3C3EB604863F}"/>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26" name="フローチャート: 判断 325">
          <a:extLst>
            <a:ext uri="{FF2B5EF4-FFF2-40B4-BE49-F238E27FC236}">
              <a16:creationId xmlns:a16="http://schemas.microsoft.com/office/drawing/2014/main" id="{0DBD768F-FF2A-4FEB-9C0A-AEF4BFFA0397}"/>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327" name="フローチャート: 判断 326">
          <a:extLst>
            <a:ext uri="{FF2B5EF4-FFF2-40B4-BE49-F238E27FC236}">
              <a16:creationId xmlns:a16="http://schemas.microsoft.com/office/drawing/2014/main" id="{971DB371-7A5D-4411-8419-4150D1415BBA}"/>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328" name="フローチャート: 判断 327">
          <a:extLst>
            <a:ext uri="{FF2B5EF4-FFF2-40B4-BE49-F238E27FC236}">
              <a16:creationId xmlns:a16="http://schemas.microsoft.com/office/drawing/2014/main" id="{B4DD9860-1C38-4272-9B33-A264CBFB7DE1}"/>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329" name="フローチャート: 判断 328">
          <a:extLst>
            <a:ext uri="{FF2B5EF4-FFF2-40B4-BE49-F238E27FC236}">
              <a16:creationId xmlns:a16="http://schemas.microsoft.com/office/drawing/2014/main" id="{E2C3CE8A-7CF5-450F-8E1F-7212A39A4A2A}"/>
            </a:ext>
          </a:extLst>
        </xdr:cNvPr>
        <xdr:cNvSpPr/>
      </xdr:nvSpPr>
      <xdr:spPr>
        <a:xfrm>
          <a:off x="12763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380B5577-73C4-4C75-8C3D-187E2DDFA78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688C169F-37ED-42E0-9428-A68026E76BB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96417186-5B62-46DF-A2CF-EFD8E4FA58D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1AE30478-DC12-4E22-A75C-7FFD6B01894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2849510E-A9CD-4C22-820A-8E78EFD02BA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635</xdr:rowOff>
    </xdr:from>
    <xdr:to>
      <xdr:col>85</xdr:col>
      <xdr:colOff>177800</xdr:colOff>
      <xdr:row>40</xdr:row>
      <xdr:rowOff>102235</xdr:rowOff>
    </xdr:to>
    <xdr:sp macro="" textlink="">
      <xdr:nvSpPr>
        <xdr:cNvPr id="335" name="楕円 334">
          <a:extLst>
            <a:ext uri="{FF2B5EF4-FFF2-40B4-BE49-F238E27FC236}">
              <a16:creationId xmlns:a16="http://schemas.microsoft.com/office/drawing/2014/main" id="{18E43D92-9099-4F63-A866-0EFD6FEF0D2E}"/>
            </a:ext>
          </a:extLst>
        </xdr:cNvPr>
        <xdr:cNvSpPr/>
      </xdr:nvSpPr>
      <xdr:spPr>
        <a:xfrm>
          <a:off x="162687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150512</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DEEA4FE5-FD46-4C3D-95A6-FA88B901F1B8}"/>
            </a:ext>
          </a:extLst>
        </xdr:cNvPr>
        <xdr:cNvSpPr txBox="1"/>
      </xdr:nvSpPr>
      <xdr:spPr>
        <a:xfrm>
          <a:off x="16357600"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10160</xdr:rowOff>
    </xdr:from>
    <xdr:to>
      <xdr:col>81</xdr:col>
      <xdr:colOff>101600</xdr:colOff>
      <xdr:row>40</xdr:row>
      <xdr:rowOff>111760</xdr:rowOff>
    </xdr:to>
    <xdr:sp macro="" textlink="">
      <xdr:nvSpPr>
        <xdr:cNvPr id="337" name="楕円 336">
          <a:extLst>
            <a:ext uri="{FF2B5EF4-FFF2-40B4-BE49-F238E27FC236}">
              <a16:creationId xmlns:a16="http://schemas.microsoft.com/office/drawing/2014/main" id="{259128EB-C962-4C41-81C5-FB955527F634}"/>
            </a:ext>
          </a:extLst>
        </xdr:cNvPr>
        <xdr:cNvSpPr/>
      </xdr:nvSpPr>
      <xdr:spPr>
        <a:xfrm>
          <a:off x="15430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51435</xdr:rowOff>
    </xdr:from>
    <xdr:to>
      <xdr:col>85</xdr:col>
      <xdr:colOff>127000</xdr:colOff>
      <xdr:row>40</xdr:row>
      <xdr:rowOff>60960</xdr:rowOff>
    </xdr:to>
    <xdr:cxnSp macro="">
      <xdr:nvCxnSpPr>
        <xdr:cNvPr id="338" name="直線コネクタ 337">
          <a:extLst>
            <a:ext uri="{FF2B5EF4-FFF2-40B4-BE49-F238E27FC236}">
              <a16:creationId xmlns:a16="http://schemas.microsoft.com/office/drawing/2014/main" id="{3823C301-9CC1-451A-8F5D-88AA61CC4DFB}"/>
            </a:ext>
          </a:extLst>
        </xdr:cNvPr>
        <xdr:cNvCxnSpPr/>
      </xdr:nvCxnSpPr>
      <xdr:spPr>
        <a:xfrm flipV="1">
          <a:off x="15481300" y="690943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168275</xdr:rowOff>
    </xdr:from>
    <xdr:to>
      <xdr:col>76</xdr:col>
      <xdr:colOff>165100</xdr:colOff>
      <xdr:row>40</xdr:row>
      <xdr:rowOff>98425</xdr:rowOff>
    </xdr:to>
    <xdr:sp macro="" textlink="">
      <xdr:nvSpPr>
        <xdr:cNvPr id="339" name="楕円 338">
          <a:extLst>
            <a:ext uri="{FF2B5EF4-FFF2-40B4-BE49-F238E27FC236}">
              <a16:creationId xmlns:a16="http://schemas.microsoft.com/office/drawing/2014/main" id="{04700CC2-CA9E-4B30-88E8-87746FA81C07}"/>
            </a:ext>
          </a:extLst>
        </xdr:cNvPr>
        <xdr:cNvSpPr/>
      </xdr:nvSpPr>
      <xdr:spPr>
        <a:xfrm>
          <a:off x="14541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47625</xdr:rowOff>
    </xdr:from>
    <xdr:to>
      <xdr:col>81</xdr:col>
      <xdr:colOff>50800</xdr:colOff>
      <xdr:row>40</xdr:row>
      <xdr:rowOff>60960</xdr:rowOff>
    </xdr:to>
    <xdr:cxnSp macro="">
      <xdr:nvCxnSpPr>
        <xdr:cNvPr id="340" name="直線コネクタ 339">
          <a:extLst>
            <a:ext uri="{FF2B5EF4-FFF2-40B4-BE49-F238E27FC236}">
              <a16:creationId xmlns:a16="http://schemas.microsoft.com/office/drawing/2014/main" id="{73C2A047-3600-44AF-92BC-91D4C23FC09A}"/>
            </a:ext>
          </a:extLst>
        </xdr:cNvPr>
        <xdr:cNvCxnSpPr/>
      </xdr:nvCxnSpPr>
      <xdr:spPr>
        <a:xfrm>
          <a:off x="14592300" y="69056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141605</xdr:rowOff>
    </xdr:from>
    <xdr:to>
      <xdr:col>72</xdr:col>
      <xdr:colOff>38100</xdr:colOff>
      <xdr:row>40</xdr:row>
      <xdr:rowOff>71755</xdr:rowOff>
    </xdr:to>
    <xdr:sp macro="" textlink="">
      <xdr:nvSpPr>
        <xdr:cNvPr id="341" name="楕円 340">
          <a:extLst>
            <a:ext uri="{FF2B5EF4-FFF2-40B4-BE49-F238E27FC236}">
              <a16:creationId xmlns:a16="http://schemas.microsoft.com/office/drawing/2014/main" id="{30FDC8C5-3C53-4082-93B1-8AD7BA5F3BFA}"/>
            </a:ext>
          </a:extLst>
        </xdr:cNvPr>
        <xdr:cNvSpPr/>
      </xdr:nvSpPr>
      <xdr:spPr>
        <a:xfrm>
          <a:off x="13652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20955</xdr:rowOff>
    </xdr:from>
    <xdr:to>
      <xdr:col>76</xdr:col>
      <xdr:colOff>114300</xdr:colOff>
      <xdr:row>40</xdr:row>
      <xdr:rowOff>47625</xdr:rowOff>
    </xdr:to>
    <xdr:cxnSp macro="">
      <xdr:nvCxnSpPr>
        <xdr:cNvPr id="342" name="直線コネクタ 341">
          <a:extLst>
            <a:ext uri="{FF2B5EF4-FFF2-40B4-BE49-F238E27FC236}">
              <a16:creationId xmlns:a16="http://schemas.microsoft.com/office/drawing/2014/main" id="{66F722BC-4648-43AE-AD3B-75EA5DADFD58}"/>
            </a:ext>
          </a:extLst>
        </xdr:cNvPr>
        <xdr:cNvCxnSpPr/>
      </xdr:nvCxnSpPr>
      <xdr:spPr>
        <a:xfrm>
          <a:off x="13703300" y="68789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116840</xdr:rowOff>
    </xdr:from>
    <xdr:to>
      <xdr:col>67</xdr:col>
      <xdr:colOff>101600</xdr:colOff>
      <xdr:row>40</xdr:row>
      <xdr:rowOff>46990</xdr:rowOff>
    </xdr:to>
    <xdr:sp macro="" textlink="">
      <xdr:nvSpPr>
        <xdr:cNvPr id="343" name="楕円 342">
          <a:extLst>
            <a:ext uri="{FF2B5EF4-FFF2-40B4-BE49-F238E27FC236}">
              <a16:creationId xmlns:a16="http://schemas.microsoft.com/office/drawing/2014/main" id="{948B85BF-BDC2-4E05-AD6D-383416DDDD31}"/>
            </a:ext>
          </a:extLst>
        </xdr:cNvPr>
        <xdr:cNvSpPr/>
      </xdr:nvSpPr>
      <xdr:spPr>
        <a:xfrm>
          <a:off x="12763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167640</xdr:rowOff>
    </xdr:from>
    <xdr:to>
      <xdr:col>71</xdr:col>
      <xdr:colOff>177800</xdr:colOff>
      <xdr:row>40</xdr:row>
      <xdr:rowOff>20955</xdr:rowOff>
    </xdr:to>
    <xdr:cxnSp macro="">
      <xdr:nvCxnSpPr>
        <xdr:cNvPr id="344" name="直線コネクタ 343">
          <a:extLst>
            <a:ext uri="{FF2B5EF4-FFF2-40B4-BE49-F238E27FC236}">
              <a16:creationId xmlns:a16="http://schemas.microsoft.com/office/drawing/2014/main" id="{B34BCDC2-B8B7-400A-A458-BF55257C2A15}"/>
            </a:ext>
          </a:extLst>
        </xdr:cNvPr>
        <xdr:cNvCxnSpPr/>
      </xdr:nvCxnSpPr>
      <xdr:spPr>
        <a:xfrm>
          <a:off x="12814300" y="68541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4D91D5C4-6226-43F2-9257-B374E22C3386}"/>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D0E12203-537A-466A-A3D4-F7F7910E9031}"/>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A7C96451-B0A6-41E1-9EEF-900BCD4BEE91}"/>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5573D4C2-E08A-4B1F-8953-7E20CFAB083F}"/>
            </a:ext>
          </a:extLst>
        </xdr:cNvPr>
        <xdr:cNvSpPr txBox="1"/>
      </xdr:nvSpPr>
      <xdr:spPr>
        <a:xfrm>
          <a:off x="12611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102887</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BE559E46-6458-4AC7-A407-64CC0AC9E31F}"/>
            </a:ext>
          </a:extLst>
        </xdr:cNvPr>
        <xdr:cNvSpPr txBox="1"/>
      </xdr:nvSpPr>
      <xdr:spPr>
        <a:xfrm>
          <a:off x="152660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89552</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53DFDB43-926A-48F4-9F78-3CC1FAFA6FC1}"/>
            </a:ext>
          </a:extLst>
        </xdr:cNvPr>
        <xdr:cNvSpPr txBox="1"/>
      </xdr:nvSpPr>
      <xdr:spPr>
        <a:xfrm>
          <a:off x="14389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62882</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8F08496E-E3A2-47EC-9DD2-A054C9C1BCB9}"/>
            </a:ext>
          </a:extLst>
        </xdr:cNvPr>
        <xdr:cNvSpPr txBox="1"/>
      </xdr:nvSpPr>
      <xdr:spPr>
        <a:xfrm>
          <a:off x="13500744" y="692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38117</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7E5196C4-90E2-43B6-AD32-7CFE8FAFE7C9}"/>
            </a:ext>
          </a:extLst>
        </xdr:cNvPr>
        <xdr:cNvSpPr txBox="1"/>
      </xdr:nvSpPr>
      <xdr:spPr>
        <a:xfrm>
          <a:off x="12611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870C3DCD-B467-49DD-B46B-EB3356789D0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A7B90F43-C4AF-4E0B-97AE-A1F0609F110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F5421917-83FD-418D-8715-686BB80D9DA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781EB19F-DDE3-473C-A500-F68DAFBFC9B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A224C84B-F573-41AA-AA5E-4AD150FF69C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152496D9-7FE4-4054-93EC-3B4A54F8313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EF1D9DC2-6145-43E7-9A3B-A2E2682402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632CA217-D3B4-422E-A9F0-927FE4FE45E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F28FF421-27AC-457C-860F-485896AE065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F216A6F0-81B5-453B-9BC6-1558F6D5756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0ACFB611-48EC-4A40-9123-2BCD875470A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4" name="テキスト ボックス 363">
          <a:extLst>
            <a:ext uri="{FF2B5EF4-FFF2-40B4-BE49-F238E27FC236}">
              <a16:creationId xmlns:a16="http://schemas.microsoft.com/office/drawing/2014/main" id="{B2B31DBD-2553-4DC1-8740-EB10DD8D722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20DE54D5-374C-4A33-9A05-1774D4856F7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6" name="テキスト ボックス 365">
          <a:extLst>
            <a:ext uri="{FF2B5EF4-FFF2-40B4-BE49-F238E27FC236}">
              <a16:creationId xmlns:a16="http://schemas.microsoft.com/office/drawing/2014/main" id="{B79239C0-951A-482C-BECB-7863E483B77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5F50E0D2-3217-445D-BE1F-5933190B4D0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8" name="テキスト ボックス 367">
          <a:extLst>
            <a:ext uri="{FF2B5EF4-FFF2-40B4-BE49-F238E27FC236}">
              <a16:creationId xmlns:a16="http://schemas.microsoft.com/office/drawing/2014/main" id="{196B0BDA-3579-4E14-BE63-5006D322A59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30C0ABEF-08AA-4EE6-AF38-FCA6CAE3EEC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0" name="テキスト ボックス 369">
          <a:extLst>
            <a:ext uri="{FF2B5EF4-FFF2-40B4-BE49-F238E27FC236}">
              <a16:creationId xmlns:a16="http://schemas.microsoft.com/office/drawing/2014/main" id="{C1782494-2B9F-43BD-92B8-CD52A6495FF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25AA849B-7495-4CC2-BC1B-9C863ACA874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2" name="テキスト ボックス 371">
          <a:extLst>
            <a:ext uri="{FF2B5EF4-FFF2-40B4-BE49-F238E27FC236}">
              <a16:creationId xmlns:a16="http://schemas.microsoft.com/office/drawing/2014/main" id="{7AB3B151-4FA8-481B-B757-FA8EC63B6FA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853DEBF3-7B4F-4308-BC07-B9D403DBB13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4" name="テキスト ボックス 373">
          <a:extLst>
            <a:ext uri="{FF2B5EF4-FFF2-40B4-BE49-F238E27FC236}">
              <a16:creationId xmlns:a16="http://schemas.microsoft.com/office/drawing/2014/main" id="{20270F34-3047-403E-918D-1703B490072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認定こども園・幼稚園・保育所】&#10;一人当たり面積グラフ枠">
          <a:extLst>
            <a:ext uri="{FF2B5EF4-FFF2-40B4-BE49-F238E27FC236}">
              <a16:creationId xmlns:a16="http://schemas.microsoft.com/office/drawing/2014/main" id="{689A0B29-A742-4DD2-AC21-E6EFC189045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376" name="直線コネクタ 375">
          <a:extLst>
            <a:ext uri="{FF2B5EF4-FFF2-40B4-BE49-F238E27FC236}">
              <a16:creationId xmlns:a16="http://schemas.microsoft.com/office/drawing/2014/main" id="{FDD747B8-88FF-4063-BA41-734E12DFC223}"/>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377" name="【認定こども園・幼稚園・保育所】&#10;一人当たり面積最小値テキスト">
          <a:extLst>
            <a:ext uri="{FF2B5EF4-FFF2-40B4-BE49-F238E27FC236}">
              <a16:creationId xmlns:a16="http://schemas.microsoft.com/office/drawing/2014/main" id="{E5908BE4-0986-4751-B555-5A3C5C70EB54}"/>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378" name="直線コネクタ 377">
          <a:extLst>
            <a:ext uri="{FF2B5EF4-FFF2-40B4-BE49-F238E27FC236}">
              <a16:creationId xmlns:a16="http://schemas.microsoft.com/office/drawing/2014/main" id="{8ECFFBE0-AC51-4F1E-B1DD-CC66E874B3E8}"/>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379" name="【認定こども園・幼稚園・保育所】&#10;一人当たり面積最大値テキスト">
          <a:extLst>
            <a:ext uri="{FF2B5EF4-FFF2-40B4-BE49-F238E27FC236}">
              <a16:creationId xmlns:a16="http://schemas.microsoft.com/office/drawing/2014/main" id="{BE5072F7-0589-40D8-949E-08D36ED05CBF}"/>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380" name="直線コネクタ 379">
          <a:extLst>
            <a:ext uri="{FF2B5EF4-FFF2-40B4-BE49-F238E27FC236}">
              <a16:creationId xmlns:a16="http://schemas.microsoft.com/office/drawing/2014/main" id="{5F463A02-9C6D-40D2-8C1A-D6C3C9A059F8}"/>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381" name="【認定こども園・幼稚園・保育所】&#10;一人当たり面積平均値テキスト">
          <a:extLst>
            <a:ext uri="{FF2B5EF4-FFF2-40B4-BE49-F238E27FC236}">
              <a16:creationId xmlns:a16="http://schemas.microsoft.com/office/drawing/2014/main" id="{CBB8333D-F943-431C-A358-A64CCEF46AED}"/>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382" name="フローチャート: 判断 381">
          <a:extLst>
            <a:ext uri="{FF2B5EF4-FFF2-40B4-BE49-F238E27FC236}">
              <a16:creationId xmlns:a16="http://schemas.microsoft.com/office/drawing/2014/main" id="{1C8FCF39-222C-4B42-94E0-AF7B1A8AFD7B}"/>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383" name="フローチャート: 判断 382">
          <a:extLst>
            <a:ext uri="{FF2B5EF4-FFF2-40B4-BE49-F238E27FC236}">
              <a16:creationId xmlns:a16="http://schemas.microsoft.com/office/drawing/2014/main" id="{B3994ECC-3C20-4E52-866E-3464F534E184}"/>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384" name="フローチャート: 判断 383">
          <a:extLst>
            <a:ext uri="{FF2B5EF4-FFF2-40B4-BE49-F238E27FC236}">
              <a16:creationId xmlns:a16="http://schemas.microsoft.com/office/drawing/2014/main" id="{B08D2FD8-7CCE-4F58-BF7A-EE0A210E5F96}"/>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385" name="フローチャート: 判断 384">
          <a:extLst>
            <a:ext uri="{FF2B5EF4-FFF2-40B4-BE49-F238E27FC236}">
              <a16:creationId xmlns:a16="http://schemas.microsoft.com/office/drawing/2014/main" id="{B0785C02-264C-4904-A87C-41E0629E1775}"/>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386" name="フローチャート: 判断 385">
          <a:extLst>
            <a:ext uri="{FF2B5EF4-FFF2-40B4-BE49-F238E27FC236}">
              <a16:creationId xmlns:a16="http://schemas.microsoft.com/office/drawing/2014/main" id="{4035C19B-58B4-4623-8641-9296E04F79D5}"/>
            </a:ext>
          </a:extLst>
        </xdr:cNvPr>
        <xdr:cNvSpPr/>
      </xdr:nvSpPr>
      <xdr:spPr>
        <a:xfrm>
          <a:off x="18605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E2113DC0-B4A1-4C09-8AB3-1A301B30014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7070D2D9-56F7-43B1-85A3-DE6C9C8DFA8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741C2C73-8910-46D7-A303-D9342B0EA2A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945082A1-CEA0-48AF-BB97-561DB6B4765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37AA41F-F6B4-4AE6-9DBA-8AD7638269A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139700</xdr:rowOff>
    </xdr:from>
    <xdr:to>
      <xdr:col>116</xdr:col>
      <xdr:colOff>114300</xdr:colOff>
      <xdr:row>41</xdr:row>
      <xdr:rowOff>69850</xdr:rowOff>
    </xdr:to>
    <xdr:sp macro="" textlink="">
      <xdr:nvSpPr>
        <xdr:cNvPr id="392" name="楕円 391">
          <a:extLst>
            <a:ext uri="{FF2B5EF4-FFF2-40B4-BE49-F238E27FC236}">
              <a16:creationId xmlns:a16="http://schemas.microsoft.com/office/drawing/2014/main" id="{3D48F3BB-DB42-4B03-8B16-64843279A23B}"/>
            </a:ext>
          </a:extLst>
        </xdr:cNvPr>
        <xdr:cNvSpPr/>
      </xdr:nvSpPr>
      <xdr:spPr>
        <a:xfrm>
          <a:off x="22110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118127</xdr:rowOff>
    </xdr:from>
    <xdr:ext cx="469744" cy="259045"/>
    <xdr:sp macro="" textlink="">
      <xdr:nvSpPr>
        <xdr:cNvPr id="393" name="【認定こども園・幼稚園・保育所】&#10;一人当たり面積該当値テキスト">
          <a:extLst>
            <a:ext uri="{FF2B5EF4-FFF2-40B4-BE49-F238E27FC236}">
              <a16:creationId xmlns:a16="http://schemas.microsoft.com/office/drawing/2014/main" id="{55EF8398-1E17-40FF-824E-7FDAA51D19CF}"/>
            </a:ext>
          </a:extLst>
        </xdr:cNvPr>
        <xdr:cNvSpPr txBox="1"/>
      </xdr:nvSpPr>
      <xdr:spPr>
        <a:xfrm>
          <a:off x="2219960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139700</xdr:rowOff>
    </xdr:from>
    <xdr:to>
      <xdr:col>112</xdr:col>
      <xdr:colOff>38100</xdr:colOff>
      <xdr:row>41</xdr:row>
      <xdr:rowOff>69850</xdr:rowOff>
    </xdr:to>
    <xdr:sp macro="" textlink="">
      <xdr:nvSpPr>
        <xdr:cNvPr id="394" name="楕円 393">
          <a:extLst>
            <a:ext uri="{FF2B5EF4-FFF2-40B4-BE49-F238E27FC236}">
              <a16:creationId xmlns:a16="http://schemas.microsoft.com/office/drawing/2014/main" id="{656D5874-0F5A-48B9-89F8-A956D1703573}"/>
            </a:ext>
          </a:extLst>
        </xdr:cNvPr>
        <xdr:cNvSpPr/>
      </xdr:nvSpPr>
      <xdr:spPr>
        <a:xfrm>
          <a:off x="21272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19050</xdr:rowOff>
    </xdr:from>
    <xdr:to>
      <xdr:col>116</xdr:col>
      <xdr:colOff>63500</xdr:colOff>
      <xdr:row>41</xdr:row>
      <xdr:rowOff>19050</xdr:rowOff>
    </xdr:to>
    <xdr:cxnSp macro="">
      <xdr:nvCxnSpPr>
        <xdr:cNvPr id="395" name="直線コネクタ 394">
          <a:extLst>
            <a:ext uri="{FF2B5EF4-FFF2-40B4-BE49-F238E27FC236}">
              <a16:creationId xmlns:a16="http://schemas.microsoft.com/office/drawing/2014/main" id="{56B4F82E-6931-4EB8-A4A6-13612FC46432}"/>
            </a:ext>
          </a:extLst>
        </xdr:cNvPr>
        <xdr:cNvCxnSpPr/>
      </xdr:nvCxnSpPr>
      <xdr:spPr>
        <a:xfrm>
          <a:off x="21323300" y="704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139700</xdr:rowOff>
    </xdr:from>
    <xdr:to>
      <xdr:col>107</xdr:col>
      <xdr:colOff>101600</xdr:colOff>
      <xdr:row>41</xdr:row>
      <xdr:rowOff>69850</xdr:rowOff>
    </xdr:to>
    <xdr:sp macro="" textlink="">
      <xdr:nvSpPr>
        <xdr:cNvPr id="396" name="楕円 395">
          <a:extLst>
            <a:ext uri="{FF2B5EF4-FFF2-40B4-BE49-F238E27FC236}">
              <a16:creationId xmlns:a16="http://schemas.microsoft.com/office/drawing/2014/main" id="{B7854B4B-E5BC-4CDB-950F-CB102BDA4A57}"/>
            </a:ext>
          </a:extLst>
        </xdr:cNvPr>
        <xdr:cNvSpPr/>
      </xdr:nvSpPr>
      <xdr:spPr>
        <a:xfrm>
          <a:off x="20383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19050</xdr:rowOff>
    </xdr:from>
    <xdr:to>
      <xdr:col>111</xdr:col>
      <xdr:colOff>177800</xdr:colOff>
      <xdr:row>41</xdr:row>
      <xdr:rowOff>19050</xdr:rowOff>
    </xdr:to>
    <xdr:cxnSp macro="">
      <xdr:nvCxnSpPr>
        <xdr:cNvPr id="397" name="直線コネクタ 396">
          <a:extLst>
            <a:ext uri="{FF2B5EF4-FFF2-40B4-BE49-F238E27FC236}">
              <a16:creationId xmlns:a16="http://schemas.microsoft.com/office/drawing/2014/main" id="{17D50C6F-4054-4005-80DF-9CA7A2F4AA04}"/>
            </a:ext>
          </a:extLst>
        </xdr:cNvPr>
        <xdr:cNvCxnSpPr/>
      </xdr:nvCxnSpPr>
      <xdr:spPr>
        <a:xfrm>
          <a:off x="20434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139700</xdr:rowOff>
    </xdr:from>
    <xdr:to>
      <xdr:col>102</xdr:col>
      <xdr:colOff>165100</xdr:colOff>
      <xdr:row>41</xdr:row>
      <xdr:rowOff>69850</xdr:rowOff>
    </xdr:to>
    <xdr:sp macro="" textlink="">
      <xdr:nvSpPr>
        <xdr:cNvPr id="398" name="楕円 397">
          <a:extLst>
            <a:ext uri="{FF2B5EF4-FFF2-40B4-BE49-F238E27FC236}">
              <a16:creationId xmlns:a16="http://schemas.microsoft.com/office/drawing/2014/main" id="{795672AA-049C-45B0-8CD7-F9E0B3C59699}"/>
            </a:ext>
          </a:extLst>
        </xdr:cNvPr>
        <xdr:cNvSpPr/>
      </xdr:nvSpPr>
      <xdr:spPr>
        <a:xfrm>
          <a:off x="19494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19050</xdr:rowOff>
    </xdr:from>
    <xdr:to>
      <xdr:col>107</xdr:col>
      <xdr:colOff>50800</xdr:colOff>
      <xdr:row>41</xdr:row>
      <xdr:rowOff>19050</xdr:rowOff>
    </xdr:to>
    <xdr:cxnSp macro="">
      <xdr:nvCxnSpPr>
        <xdr:cNvPr id="399" name="直線コネクタ 398">
          <a:extLst>
            <a:ext uri="{FF2B5EF4-FFF2-40B4-BE49-F238E27FC236}">
              <a16:creationId xmlns:a16="http://schemas.microsoft.com/office/drawing/2014/main" id="{27B120FD-9CA9-4478-840A-B4F0E969466F}"/>
            </a:ext>
          </a:extLst>
        </xdr:cNvPr>
        <xdr:cNvCxnSpPr/>
      </xdr:nvCxnSpPr>
      <xdr:spPr>
        <a:xfrm>
          <a:off x="19545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139700</xdr:rowOff>
    </xdr:from>
    <xdr:to>
      <xdr:col>98</xdr:col>
      <xdr:colOff>38100</xdr:colOff>
      <xdr:row>41</xdr:row>
      <xdr:rowOff>69850</xdr:rowOff>
    </xdr:to>
    <xdr:sp macro="" textlink="">
      <xdr:nvSpPr>
        <xdr:cNvPr id="400" name="楕円 399">
          <a:extLst>
            <a:ext uri="{FF2B5EF4-FFF2-40B4-BE49-F238E27FC236}">
              <a16:creationId xmlns:a16="http://schemas.microsoft.com/office/drawing/2014/main" id="{6521CCCC-59F5-4700-AEB2-B48C2CA8CD76}"/>
            </a:ext>
          </a:extLst>
        </xdr:cNvPr>
        <xdr:cNvSpPr/>
      </xdr:nvSpPr>
      <xdr:spPr>
        <a:xfrm>
          <a:off x="18605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19050</xdr:rowOff>
    </xdr:to>
    <xdr:cxnSp macro="">
      <xdr:nvCxnSpPr>
        <xdr:cNvPr id="401" name="直線コネクタ 400">
          <a:extLst>
            <a:ext uri="{FF2B5EF4-FFF2-40B4-BE49-F238E27FC236}">
              <a16:creationId xmlns:a16="http://schemas.microsoft.com/office/drawing/2014/main" id="{29BBB60F-B944-4E3F-B721-5DF37DE78DF3}"/>
            </a:ext>
          </a:extLst>
        </xdr:cNvPr>
        <xdr:cNvCxnSpPr/>
      </xdr:nvCxnSpPr>
      <xdr:spPr>
        <a:xfrm>
          <a:off x="18656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02" name="n_1aveValue【認定こども園・幼稚園・保育所】&#10;一人当たり面積">
          <a:extLst>
            <a:ext uri="{FF2B5EF4-FFF2-40B4-BE49-F238E27FC236}">
              <a16:creationId xmlns:a16="http://schemas.microsoft.com/office/drawing/2014/main" id="{44601978-56B8-4C4A-B5E9-2A07C5173AE9}"/>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03" name="n_2aveValue【認定こども園・幼稚園・保育所】&#10;一人当たり面積">
          <a:extLst>
            <a:ext uri="{FF2B5EF4-FFF2-40B4-BE49-F238E27FC236}">
              <a16:creationId xmlns:a16="http://schemas.microsoft.com/office/drawing/2014/main" id="{5F29A581-27E8-4849-9E19-E78322026AA9}"/>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404" name="n_3aveValue【認定こども園・幼稚園・保育所】&#10;一人当たり面積">
          <a:extLst>
            <a:ext uri="{FF2B5EF4-FFF2-40B4-BE49-F238E27FC236}">
              <a16:creationId xmlns:a16="http://schemas.microsoft.com/office/drawing/2014/main" id="{2FFA904A-54D8-4127-AAE0-EE656B427E52}"/>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405" name="n_4aveValue【認定こども園・幼稚園・保育所】&#10;一人当たり面積">
          <a:extLst>
            <a:ext uri="{FF2B5EF4-FFF2-40B4-BE49-F238E27FC236}">
              <a16:creationId xmlns:a16="http://schemas.microsoft.com/office/drawing/2014/main" id="{8DE0B637-B7CA-47B7-9F22-92A8D61B1FB2}"/>
            </a:ext>
          </a:extLst>
        </xdr:cNvPr>
        <xdr:cNvSpPr txBox="1"/>
      </xdr:nvSpPr>
      <xdr:spPr>
        <a:xfrm>
          <a:off x="18421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60977</xdr:rowOff>
    </xdr:from>
    <xdr:ext cx="469744" cy="259045"/>
    <xdr:sp macro="" textlink="">
      <xdr:nvSpPr>
        <xdr:cNvPr id="406" name="n_1mainValue【認定こども園・幼稚園・保育所】&#10;一人当たり面積">
          <a:extLst>
            <a:ext uri="{FF2B5EF4-FFF2-40B4-BE49-F238E27FC236}">
              <a16:creationId xmlns:a16="http://schemas.microsoft.com/office/drawing/2014/main" id="{70FE923E-715C-4E45-B8C4-852B47BCA161}"/>
            </a:ext>
          </a:extLst>
        </xdr:cNvPr>
        <xdr:cNvSpPr txBox="1"/>
      </xdr:nvSpPr>
      <xdr:spPr>
        <a:xfrm>
          <a:off x="21075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60977</xdr:rowOff>
    </xdr:from>
    <xdr:ext cx="469744" cy="259045"/>
    <xdr:sp macro="" textlink="">
      <xdr:nvSpPr>
        <xdr:cNvPr id="407" name="n_2mainValue【認定こども園・幼稚園・保育所】&#10;一人当たり面積">
          <a:extLst>
            <a:ext uri="{FF2B5EF4-FFF2-40B4-BE49-F238E27FC236}">
              <a16:creationId xmlns:a16="http://schemas.microsoft.com/office/drawing/2014/main" id="{0639FFC3-C92F-40B0-A12E-09257BF336DA}"/>
            </a:ext>
          </a:extLst>
        </xdr:cNvPr>
        <xdr:cNvSpPr txBox="1"/>
      </xdr:nvSpPr>
      <xdr:spPr>
        <a:xfrm>
          <a:off x="20199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60977</xdr:rowOff>
    </xdr:from>
    <xdr:ext cx="469744" cy="259045"/>
    <xdr:sp macro="" textlink="">
      <xdr:nvSpPr>
        <xdr:cNvPr id="408" name="n_3mainValue【認定こども園・幼稚園・保育所】&#10;一人当たり面積">
          <a:extLst>
            <a:ext uri="{FF2B5EF4-FFF2-40B4-BE49-F238E27FC236}">
              <a16:creationId xmlns:a16="http://schemas.microsoft.com/office/drawing/2014/main" id="{CE73706F-36C7-42AE-8E7B-D1AD7A0B3322}"/>
            </a:ext>
          </a:extLst>
        </xdr:cNvPr>
        <xdr:cNvSpPr txBox="1"/>
      </xdr:nvSpPr>
      <xdr:spPr>
        <a:xfrm>
          <a:off x="19310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60977</xdr:rowOff>
    </xdr:from>
    <xdr:ext cx="469744" cy="259045"/>
    <xdr:sp macro="" textlink="">
      <xdr:nvSpPr>
        <xdr:cNvPr id="409" name="n_4mainValue【認定こども園・幼稚園・保育所】&#10;一人当たり面積">
          <a:extLst>
            <a:ext uri="{FF2B5EF4-FFF2-40B4-BE49-F238E27FC236}">
              <a16:creationId xmlns:a16="http://schemas.microsoft.com/office/drawing/2014/main" id="{E904E3AA-53C9-42AE-8A28-BF5362C53351}"/>
            </a:ext>
          </a:extLst>
        </xdr:cNvPr>
        <xdr:cNvSpPr txBox="1"/>
      </xdr:nvSpPr>
      <xdr:spPr>
        <a:xfrm>
          <a:off x="18421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71F92AA7-A234-475E-962D-C0E5BE39CF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26A9012F-281C-4053-8C89-A4A0F8F28FE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A58F6E0A-219C-4631-96B3-E65C0AA4666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74DB8E24-D293-47D0-97AE-A17F063F8C9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E4651C47-0AB4-4AAE-8E04-24769C4205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F24E8201-C439-4EB9-9785-25E691412B2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600DFF48-564B-49DC-A58F-AA906539C26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7954B35D-992C-441D-86DB-E72187A5D58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7EC780D9-54D4-44BA-A126-13AC587BF8D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D3A04960-284F-4C9B-8EA6-D36725B71C8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60B17709-58FF-42B7-A145-48F8A864F73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47128130-E851-4F5A-A3F3-A993FAD6FAA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A341D5CE-13F7-4244-8158-A3E483DE4BD7}"/>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12F211D6-E2F2-4E3F-AA17-6B3127423B8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E2D72968-BF7F-4FC7-BB66-D41E844AD7B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BC4BB479-CF96-4ED7-8066-67732AB1066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23ED9933-12F3-462E-AF93-81F935C1A45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19C23C3F-79B2-4C97-B0D7-FC2C513DB6C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1EBE1D8F-E706-45C5-8EA6-CCDA5484E7C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D0265A5D-2782-4D05-95B8-3EE9AFF357A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6BEC3E2C-EBA7-4B7E-B3EF-C9A8A5DF46E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389A6D88-2CDC-45B6-BEAE-81BF7873F96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0BBC783E-F90B-4DE6-959B-59193747CCBD}"/>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B9077BC6-F487-4C1F-B240-EABCBCE57D0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D766EE05-10D7-44A0-A3BE-1CB24151B10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057AD49F-3C08-4914-8DCB-EAB51186783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436" name="直線コネクタ 435">
          <a:extLst>
            <a:ext uri="{FF2B5EF4-FFF2-40B4-BE49-F238E27FC236}">
              <a16:creationId xmlns:a16="http://schemas.microsoft.com/office/drawing/2014/main" id="{332C6A5F-E447-48C2-B34B-E3F512550462}"/>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263C6882-1C36-42E9-BDF7-D038FACA60BA}"/>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438" name="直線コネクタ 437">
          <a:extLst>
            <a:ext uri="{FF2B5EF4-FFF2-40B4-BE49-F238E27FC236}">
              <a16:creationId xmlns:a16="http://schemas.microsoft.com/office/drawing/2014/main" id="{A1B5B283-592B-4FFC-AE15-0BAC5787C107}"/>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9235B33D-9708-4578-95E9-1B8A4B4840C5}"/>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440" name="直線コネクタ 439">
          <a:extLst>
            <a:ext uri="{FF2B5EF4-FFF2-40B4-BE49-F238E27FC236}">
              <a16:creationId xmlns:a16="http://schemas.microsoft.com/office/drawing/2014/main" id="{66A88FCF-8EFE-4D05-9D1F-4B124A15F695}"/>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6EA42786-0F35-4A83-BAC2-62CD56F2E867}"/>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442" name="フローチャート: 判断 441">
          <a:extLst>
            <a:ext uri="{FF2B5EF4-FFF2-40B4-BE49-F238E27FC236}">
              <a16:creationId xmlns:a16="http://schemas.microsoft.com/office/drawing/2014/main" id="{2AE46682-4578-4C22-AD23-2003249FAA4C}"/>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43" name="フローチャート: 判断 442">
          <a:extLst>
            <a:ext uri="{FF2B5EF4-FFF2-40B4-BE49-F238E27FC236}">
              <a16:creationId xmlns:a16="http://schemas.microsoft.com/office/drawing/2014/main" id="{982CE25A-4755-46A0-B378-286705ED6FAB}"/>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444" name="フローチャート: 判断 443">
          <a:extLst>
            <a:ext uri="{FF2B5EF4-FFF2-40B4-BE49-F238E27FC236}">
              <a16:creationId xmlns:a16="http://schemas.microsoft.com/office/drawing/2014/main" id="{A74CC8A4-EFFA-42E4-8B8A-F0610A1B023D}"/>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445" name="フローチャート: 判断 444">
          <a:extLst>
            <a:ext uri="{FF2B5EF4-FFF2-40B4-BE49-F238E27FC236}">
              <a16:creationId xmlns:a16="http://schemas.microsoft.com/office/drawing/2014/main" id="{4A1F6A10-2BB5-450B-9DD2-7B8E153E3B41}"/>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27577</xdr:rowOff>
    </xdr:from>
    <xdr:to>
      <xdr:col>67</xdr:col>
      <xdr:colOff>101600</xdr:colOff>
      <xdr:row>58</xdr:row>
      <xdr:rowOff>129177</xdr:rowOff>
    </xdr:to>
    <xdr:sp macro="" textlink="">
      <xdr:nvSpPr>
        <xdr:cNvPr id="446" name="フローチャート: 判断 445">
          <a:extLst>
            <a:ext uri="{FF2B5EF4-FFF2-40B4-BE49-F238E27FC236}">
              <a16:creationId xmlns:a16="http://schemas.microsoft.com/office/drawing/2014/main" id="{19DD8CF7-AFAC-45BF-A1D9-04CD437D0706}"/>
            </a:ext>
          </a:extLst>
        </xdr:cNvPr>
        <xdr:cNvSpPr/>
      </xdr:nvSpPr>
      <xdr:spPr>
        <a:xfrm>
          <a:off x="12763500" y="9971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E1A14C68-D68F-41C8-81F1-194B67647BA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E2FB950-1ECA-4D99-91FC-C781117421F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7F3BA9B-BB58-4CC6-AB93-412C314709D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165137BA-D256-4315-A9C2-CA1B2850AC8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97E5610B-2687-4FAE-9A93-B1A753A6904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452" name="楕円 451">
          <a:extLst>
            <a:ext uri="{FF2B5EF4-FFF2-40B4-BE49-F238E27FC236}">
              <a16:creationId xmlns:a16="http://schemas.microsoft.com/office/drawing/2014/main" id="{84A03419-C596-442D-8994-316AA76EDCF4}"/>
            </a:ext>
          </a:extLst>
        </xdr:cNvPr>
        <xdr:cNvSpPr/>
      </xdr:nvSpPr>
      <xdr:spPr>
        <a:xfrm>
          <a:off x="162687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12899</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ECE2CA68-80D2-44AD-B3C7-C75345374B94}"/>
            </a:ext>
          </a:extLst>
        </xdr:cNvPr>
        <xdr:cNvSpPr txBox="1"/>
      </xdr:nvSpPr>
      <xdr:spPr>
        <a:xfrm>
          <a:off x="16357600" y="9956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71665</xdr:rowOff>
    </xdr:from>
    <xdr:to>
      <xdr:col>81</xdr:col>
      <xdr:colOff>101600</xdr:colOff>
      <xdr:row>60</xdr:row>
      <xdr:rowOff>1815</xdr:rowOff>
    </xdr:to>
    <xdr:sp macro="" textlink="">
      <xdr:nvSpPr>
        <xdr:cNvPr id="454" name="楕円 453">
          <a:extLst>
            <a:ext uri="{FF2B5EF4-FFF2-40B4-BE49-F238E27FC236}">
              <a16:creationId xmlns:a16="http://schemas.microsoft.com/office/drawing/2014/main" id="{D0416B2A-7F36-4293-A10E-C2DD1AA7B1D0}"/>
            </a:ext>
          </a:extLst>
        </xdr:cNvPr>
        <xdr:cNvSpPr/>
      </xdr:nvSpPr>
      <xdr:spPr>
        <a:xfrm>
          <a:off x="15430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40822</xdr:rowOff>
    </xdr:from>
    <xdr:to>
      <xdr:col>85</xdr:col>
      <xdr:colOff>127000</xdr:colOff>
      <xdr:row>59</xdr:row>
      <xdr:rowOff>122465</xdr:rowOff>
    </xdr:to>
    <xdr:cxnSp macro="">
      <xdr:nvCxnSpPr>
        <xdr:cNvPr id="455" name="直線コネクタ 454">
          <a:extLst>
            <a:ext uri="{FF2B5EF4-FFF2-40B4-BE49-F238E27FC236}">
              <a16:creationId xmlns:a16="http://schemas.microsoft.com/office/drawing/2014/main" id="{11813EA9-AE74-4584-AA31-4E64AAACACF8}"/>
            </a:ext>
          </a:extLst>
        </xdr:cNvPr>
        <xdr:cNvCxnSpPr/>
      </xdr:nvCxnSpPr>
      <xdr:spPr>
        <a:xfrm flipV="1">
          <a:off x="15481300" y="101563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150041</xdr:rowOff>
    </xdr:from>
    <xdr:to>
      <xdr:col>76</xdr:col>
      <xdr:colOff>165100</xdr:colOff>
      <xdr:row>60</xdr:row>
      <xdr:rowOff>80191</xdr:rowOff>
    </xdr:to>
    <xdr:sp macro="" textlink="">
      <xdr:nvSpPr>
        <xdr:cNvPr id="456" name="楕円 455">
          <a:extLst>
            <a:ext uri="{FF2B5EF4-FFF2-40B4-BE49-F238E27FC236}">
              <a16:creationId xmlns:a16="http://schemas.microsoft.com/office/drawing/2014/main" id="{EF816BDA-A347-4CE7-80A3-442D93C8B315}"/>
            </a:ext>
          </a:extLst>
        </xdr:cNvPr>
        <xdr:cNvSpPr/>
      </xdr:nvSpPr>
      <xdr:spPr>
        <a:xfrm>
          <a:off x="14541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122465</xdr:rowOff>
    </xdr:from>
    <xdr:to>
      <xdr:col>81</xdr:col>
      <xdr:colOff>50800</xdr:colOff>
      <xdr:row>60</xdr:row>
      <xdr:rowOff>29391</xdr:rowOff>
    </xdr:to>
    <xdr:cxnSp macro="">
      <xdr:nvCxnSpPr>
        <xdr:cNvPr id="457" name="直線コネクタ 456">
          <a:extLst>
            <a:ext uri="{FF2B5EF4-FFF2-40B4-BE49-F238E27FC236}">
              <a16:creationId xmlns:a16="http://schemas.microsoft.com/office/drawing/2014/main" id="{DE2EDA20-A54C-4EE7-9AC1-3F9911C4F90B}"/>
            </a:ext>
          </a:extLst>
        </xdr:cNvPr>
        <xdr:cNvCxnSpPr/>
      </xdr:nvCxnSpPr>
      <xdr:spPr>
        <a:xfrm flipV="1">
          <a:off x="14592300" y="10238015"/>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4717</xdr:rowOff>
    </xdr:from>
    <xdr:to>
      <xdr:col>72</xdr:col>
      <xdr:colOff>38100</xdr:colOff>
      <xdr:row>60</xdr:row>
      <xdr:rowOff>106317</xdr:rowOff>
    </xdr:to>
    <xdr:sp macro="" textlink="">
      <xdr:nvSpPr>
        <xdr:cNvPr id="458" name="楕円 457">
          <a:extLst>
            <a:ext uri="{FF2B5EF4-FFF2-40B4-BE49-F238E27FC236}">
              <a16:creationId xmlns:a16="http://schemas.microsoft.com/office/drawing/2014/main" id="{8FB7D16D-29E8-4A79-971B-048C6CA4719C}"/>
            </a:ext>
          </a:extLst>
        </xdr:cNvPr>
        <xdr:cNvSpPr/>
      </xdr:nvSpPr>
      <xdr:spPr>
        <a:xfrm>
          <a:off x="13652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29391</xdr:rowOff>
    </xdr:from>
    <xdr:to>
      <xdr:col>76</xdr:col>
      <xdr:colOff>114300</xdr:colOff>
      <xdr:row>60</xdr:row>
      <xdr:rowOff>55517</xdr:rowOff>
    </xdr:to>
    <xdr:cxnSp macro="">
      <xdr:nvCxnSpPr>
        <xdr:cNvPr id="459" name="直線コネクタ 458">
          <a:extLst>
            <a:ext uri="{FF2B5EF4-FFF2-40B4-BE49-F238E27FC236}">
              <a16:creationId xmlns:a16="http://schemas.microsoft.com/office/drawing/2014/main" id="{85ACF3D7-BC67-46FA-98C3-7B65433A30D2}"/>
            </a:ext>
          </a:extLst>
        </xdr:cNvPr>
        <xdr:cNvCxnSpPr/>
      </xdr:nvCxnSpPr>
      <xdr:spPr>
        <a:xfrm flipV="1">
          <a:off x="13703300" y="1031639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37374</xdr:rowOff>
    </xdr:from>
    <xdr:to>
      <xdr:col>67</xdr:col>
      <xdr:colOff>101600</xdr:colOff>
      <xdr:row>60</xdr:row>
      <xdr:rowOff>138974</xdr:rowOff>
    </xdr:to>
    <xdr:sp macro="" textlink="">
      <xdr:nvSpPr>
        <xdr:cNvPr id="460" name="楕円 459">
          <a:extLst>
            <a:ext uri="{FF2B5EF4-FFF2-40B4-BE49-F238E27FC236}">
              <a16:creationId xmlns:a16="http://schemas.microsoft.com/office/drawing/2014/main" id="{DE8CBD65-3FF1-4210-91EC-A5EFAA5416C8}"/>
            </a:ext>
          </a:extLst>
        </xdr:cNvPr>
        <xdr:cNvSpPr/>
      </xdr:nvSpPr>
      <xdr:spPr>
        <a:xfrm>
          <a:off x="12763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55517</xdr:rowOff>
    </xdr:from>
    <xdr:to>
      <xdr:col>71</xdr:col>
      <xdr:colOff>177800</xdr:colOff>
      <xdr:row>60</xdr:row>
      <xdr:rowOff>88174</xdr:rowOff>
    </xdr:to>
    <xdr:cxnSp macro="">
      <xdr:nvCxnSpPr>
        <xdr:cNvPr id="461" name="直線コネクタ 460">
          <a:extLst>
            <a:ext uri="{FF2B5EF4-FFF2-40B4-BE49-F238E27FC236}">
              <a16:creationId xmlns:a16="http://schemas.microsoft.com/office/drawing/2014/main" id="{66683EF5-1424-41F6-8A5C-5CC5FBD349EB}"/>
            </a:ext>
          </a:extLst>
        </xdr:cNvPr>
        <xdr:cNvCxnSpPr/>
      </xdr:nvCxnSpPr>
      <xdr:spPr>
        <a:xfrm flipV="1">
          <a:off x="12814300" y="1034251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462" name="n_1aveValue【学校施設】&#10;有形固定資産減価償却率">
          <a:extLst>
            <a:ext uri="{FF2B5EF4-FFF2-40B4-BE49-F238E27FC236}">
              <a16:creationId xmlns:a16="http://schemas.microsoft.com/office/drawing/2014/main" id="{5ACB111B-51D8-41B4-8A98-DE49A5CA8EFA}"/>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463" name="n_2aveValue【学校施設】&#10;有形固定資産減価償却率">
          <a:extLst>
            <a:ext uri="{FF2B5EF4-FFF2-40B4-BE49-F238E27FC236}">
              <a16:creationId xmlns:a16="http://schemas.microsoft.com/office/drawing/2014/main" id="{EBE2DBA5-1873-41A4-8C8B-85603723240E}"/>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464" name="n_3aveValue【学校施設】&#10;有形固定資産減価償却率">
          <a:extLst>
            <a:ext uri="{FF2B5EF4-FFF2-40B4-BE49-F238E27FC236}">
              <a16:creationId xmlns:a16="http://schemas.microsoft.com/office/drawing/2014/main" id="{769825EA-6FCA-49DB-BCA9-4EB19565865C}"/>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145704</xdr:rowOff>
    </xdr:from>
    <xdr:ext cx="405111" cy="259045"/>
    <xdr:sp macro="" textlink="">
      <xdr:nvSpPr>
        <xdr:cNvPr id="465" name="n_4aveValue【学校施設】&#10;有形固定資産減価償却率">
          <a:extLst>
            <a:ext uri="{FF2B5EF4-FFF2-40B4-BE49-F238E27FC236}">
              <a16:creationId xmlns:a16="http://schemas.microsoft.com/office/drawing/2014/main" id="{BD9E7088-1A7F-4A03-B8B6-B068183E7DD8}"/>
            </a:ext>
          </a:extLst>
        </xdr:cNvPr>
        <xdr:cNvSpPr txBox="1"/>
      </xdr:nvSpPr>
      <xdr:spPr>
        <a:xfrm>
          <a:off x="12611744" y="974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18342</xdr:rowOff>
    </xdr:from>
    <xdr:ext cx="405111" cy="259045"/>
    <xdr:sp macro="" textlink="">
      <xdr:nvSpPr>
        <xdr:cNvPr id="466" name="n_1mainValue【学校施設】&#10;有形固定資産減価償却率">
          <a:extLst>
            <a:ext uri="{FF2B5EF4-FFF2-40B4-BE49-F238E27FC236}">
              <a16:creationId xmlns:a16="http://schemas.microsoft.com/office/drawing/2014/main" id="{39115B3D-1F41-41B4-8163-4C3D8EA10ACF}"/>
            </a:ext>
          </a:extLst>
        </xdr:cNvPr>
        <xdr:cNvSpPr txBox="1"/>
      </xdr:nvSpPr>
      <xdr:spPr>
        <a:xfrm>
          <a:off x="152660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71318</xdr:rowOff>
    </xdr:from>
    <xdr:ext cx="405111" cy="259045"/>
    <xdr:sp macro="" textlink="">
      <xdr:nvSpPr>
        <xdr:cNvPr id="467" name="n_2mainValue【学校施設】&#10;有形固定資産減価償却率">
          <a:extLst>
            <a:ext uri="{FF2B5EF4-FFF2-40B4-BE49-F238E27FC236}">
              <a16:creationId xmlns:a16="http://schemas.microsoft.com/office/drawing/2014/main" id="{D355F2D2-9C7E-4CF4-B473-4F785699A23A}"/>
            </a:ext>
          </a:extLst>
        </xdr:cNvPr>
        <xdr:cNvSpPr txBox="1"/>
      </xdr:nvSpPr>
      <xdr:spPr>
        <a:xfrm>
          <a:off x="14389744"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97444</xdr:rowOff>
    </xdr:from>
    <xdr:ext cx="405111" cy="259045"/>
    <xdr:sp macro="" textlink="">
      <xdr:nvSpPr>
        <xdr:cNvPr id="468" name="n_3mainValue【学校施設】&#10;有形固定資産減価償却率">
          <a:extLst>
            <a:ext uri="{FF2B5EF4-FFF2-40B4-BE49-F238E27FC236}">
              <a16:creationId xmlns:a16="http://schemas.microsoft.com/office/drawing/2014/main" id="{A7ACB85B-B594-411A-A46D-F62DFA4170AD}"/>
            </a:ext>
          </a:extLst>
        </xdr:cNvPr>
        <xdr:cNvSpPr txBox="1"/>
      </xdr:nvSpPr>
      <xdr:spPr>
        <a:xfrm>
          <a:off x="135007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130101</xdr:rowOff>
    </xdr:from>
    <xdr:ext cx="405111" cy="259045"/>
    <xdr:sp macro="" textlink="">
      <xdr:nvSpPr>
        <xdr:cNvPr id="469" name="n_4mainValue【学校施設】&#10;有形固定資産減価償却率">
          <a:extLst>
            <a:ext uri="{FF2B5EF4-FFF2-40B4-BE49-F238E27FC236}">
              <a16:creationId xmlns:a16="http://schemas.microsoft.com/office/drawing/2014/main" id="{73939BD3-2938-46F0-9125-423C84C04F4B}"/>
            </a:ext>
          </a:extLst>
        </xdr:cNvPr>
        <xdr:cNvSpPr txBox="1"/>
      </xdr:nvSpPr>
      <xdr:spPr>
        <a:xfrm>
          <a:off x="12611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497D964E-DF00-4C0C-A4CD-F26C53AE10E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0A24C7C8-2ABA-42B4-8BAE-CA597B3186B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2B7970F5-AFB7-4FE1-882D-A3F1D03C58E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19F714E7-1D27-437B-AF41-2775C17E9CF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18AC2840-5471-4E95-AB81-865FE0FCF1B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4B9DBB84-A9E1-4426-81B5-E451C35B44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050CB104-EF86-4BAE-81C3-AB608B4DA09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1BB1DFF2-D5E0-45DD-B475-00B88881AA1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FA5865C3-BF80-409C-BE70-D6E87B56829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E06BD369-ED52-43EF-A9C2-BE0C0A3DCD6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0" name="テキスト ボックス 479">
          <a:extLst>
            <a:ext uri="{FF2B5EF4-FFF2-40B4-BE49-F238E27FC236}">
              <a16:creationId xmlns:a16="http://schemas.microsoft.com/office/drawing/2014/main" id="{8DDEA1B2-43D7-4E81-B226-8713787FA7C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1" name="直線コネクタ 480">
          <a:extLst>
            <a:ext uri="{FF2B5EF4-FFF2-40B4-BE49-F238E27FC236}">
              <a16:creationId xmlns:a16="http://schemas.microsoft.com/office/drawing/2014/main" id="{4B2AA82C-2A79-468D-BC74-D121FF1DD6B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2" name="テキスト ボックス 481">
          <a:extLst>
            <a:ext uri="{FF2B5EF4-FFF2-40B4-BE49-F238E27FC236}">
              <a16:creationId xmlns:a16="http://schemas.microsoft.com/office/drawing/2014/main" id="{3FA320B8-A000-43A4-8A54-C7858E8A44F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3" name="直線コネクタ 482">
          <a:extLst>
            <a:ext uri="{FF2B5EF4-FFF2-40B4-BE49-F238E27FC236}">
              <a16:creationId xmlns:a16="http://schemas.microsoft.com/office/drawing/2014/main" id="{82D05B1F-2518-4BF1-A465-8B188F0D4B8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4" name="テキスト ボックス 483">
          <a:extLst>
            <a:ext uri="{FF2B5EF4-FFF2-40B4-BE49-F238E27FC236}">
              <a16:creationId xmlns:a16="http://schemas.microsoft.com/office/drawing/2014/main" id="{0E7EF48C-E513-4048-AF57-D1B031500B3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5" name="直線コネクタ 484">
          <a:extLst>
            <a:ext uri="{FF2B5EF4-FFF2-40B4-BE49-F238E27FC236}">
              <a16:creationId xmlns:a16="http://schemas.microsoft.com/office/drawing/2014/main" id="{55AAE08C-2E26-4EA0-926C-F9CE57FF5E7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6" name="テキスト ボックス 485">
          <a:extLst>
            <a:ext uri="{FF2B5EF4-FFF2-40B4-BE49-F238E27FC236}">
              <a16:creationId xmlns:a16="http://schemas.microsoft.com/office/drawing/2014/main" id="{B5A575AC-2C6A-4AFE-846C-7D845BFEDF2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7" name="直線コネクタ 486">
          <a:extLst>
            <a:ext uri="{FF2B5EF4-FFF2-40B4-BE49-F238E27FC236}">
              <a16:creationId xmlns:a16="http://schemas.microsoft.com/office/drawing/2014/main" id="{9F5A925D-86DD-4C39-9E65-A40F09C574B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8" name="テキスト ボックス 487">
          <a:extLst>
            <a:ext uri="{FF2B5EF4-FFF2-40B4-BE49-F238E27FC236}">
              <a16:creationId xmlns:a16="http://schemas.microsoft.com/office/drawing/2014/main" id="{8486673F-5C4B-4330-BBAB-A78AFDEE419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9" name="直線コネクタ 488">
          <a:extLst>
            <a:ext uri="{FF2B5EF4-FFF2-40B4-BE49-F238E27FC236}">
              <a16:creationId xmlns:a16="http://schemas.microsoft.com/office/drawing/2014/main" id="{71383486-E9A4-4606-AEEF-F6380B69190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0" name="テキスト ボックス 489">
          <a:extLst>
            <a:ext uri="{FF2B5EF4-FFF2-40B4-BE49-F238E27FC236}">
              <a16:creationId xmlns:a16="http://schemas.microsoft.com/office/drawing/2014/main" id="{0AFE02EB-13A0-43B4-B43E-36F5165C16D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1" name="直線コネクタ 490">
          <a:extLst>
            <a:ext uri="{FF2B5EF4-FFF2-40B4-BE49-F238E27FC236}">
              <a16:creationId xmlns:a16="http://schemas.microsoft.com/office/drawing/2014/main" id="{BAB04BF4-5BA7-4593-9926-A47F7E48ABA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2" name="テキスト ボックス 491">
          <a:extLst>
            <a:ext uri="{FF2B5EF4-FFF2-40B4-BE49-F238E27FC236}">
              <a16:creationId xmlns:a16="http://schemas.microsoft.com/office/drawing/2014/main" id="{02ED7AD1-7879-4DE4-8BAD-1F1A99EBC57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CFA23FFF-8268-487D-BEFA-2FAC65F00E6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AF7729AA-4377-483F-9B16-B89266C7F4C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CCE5A3EA-17F2-4E6D-8C08-D71D517A49A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496" name="直線コネクタ 495">
          <a:extLst>
            <a:ext uri="{FF2B5EF4-FFF2-40B4-BE49-F238E27FC236}">
              <a16:creationId xmlns:a16="http://schemas.microsoft.com/office/drawing/2014/main" id="{2C86F713-02B4-4523-8A94-B011EE08F2EE}"/>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497" name="【学校施設】&#10;一人当たり面積最小値テキスト">
          <a:extLst>
            <a:ext uri="{FF2B5EF4-FFF2-40B4-BE49-F238E27FC236}">
              <a16:creationId xmlns:a16="http://schemas.microsoft.com/office/drawing/2014/main" id="{2F77D6CC-4B10-4650-B6C4-8F5421C47496}"/>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498" name="直線コネクタ 497">
          <a:extLst>
            <a:ext uri="{FF2B5EF4-FFF2-40B4-BE49-F238E27FC236}">
              <a16:creationId xmlns:a16="http://schemas.microsoft.com/office/drawing/2014/main" id="{03B11AAF-5061-4D9C-90A0-739FA9034143}"/>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499" name="【学校施設】&#10;一人当たり面積最大値テキスト">
          <a:extLst>
            <a:ext uri="{FF2B5EF4-FFF2-40B4-BE49-F238E27FC236}">
              <a16:creationId xmlns:a16="http://schemas.microsoft.com/office/drawing/2014/main" id="{85379478-9AD2-4FF4-AD85-8EBC10C7CD31}"/>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00" name="直線コネクタ 499">
          <a:extLst>
            <a:ext uri="{FF2B5EF4-FFF2-40B4-BE49-F238E27FC236}">
              <a16:creationId xmlns:a16="http://schemas.microsoft.com/office/drawing/2014/main" id="{0F128AC4-98E0-4BF9-A850-DD63C6E5AA3F}"/>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01" name="【学校施設】&#10;一人当たり面積平均値テキスト">
          <a:extLst>
            <a:ext uri="{FF2B5EF4-FFF2-40B4-BE49-F238E27FC236}">
              <a16:creationId xmlns:a16="http://schemas.microsoft.com/office/drawing/2014/main" id="{9E4E572E-7D5C-4010-83C0-0D7CF2C14F1A}"/>
            </a:ext>
          </a:extLst>
        </xdr:cNvPr>
        <xdr:cNvSpPr txBox="1"/>
      </xdr:nvSpPr>
      <xdr:spPr>
        <a:xfrm>
          <a:off x="22199600" y="10108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02" name="フローチャート: 判断 501">
          <a:extLst>
            <a:ext uri="{FF2B5EF4-FFF2-40B4-BE49-F238E27FC236}">
              <a16:creationId xmlns:a16="http://schemas.microsoft.com/office/drawing/2014/main" id="{EA96729D-BB45-4C3D-99C6-C08027FB5EAF}"/>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03" name="フローチャート: 判断 502">
          <a:extLst>
            <a:ext uri="{FF2B5EF4-FFF2-40B4-BE49-F238E27FC236}">
              <a16:creationId xmlns:a16="http://schemas.microsoft.com/office/drawing/2014/main" id="{53C7A86F-8452-4FDD-B86B-D4018A53AA79}"/>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504" name="フローチャート: 判断 503">
          <a:extLst>
            <a:ext uri="{FF2B5EF4-FFF2-40B4-BE49-F238E27FC236}">
              <a16:creationId xmlns:a16="http://schemas.microsoft.com/office/drawing/2014/main" id="{61410915-C079-4E7F-BF8A-ADE106CEEECC}"/>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05" name="フローチャート: 判断 504">
          <a:extLst>
            <a:ext uri="{FF2B5EF4-FFF2-40B4-BE49-F238E27FC236}">
              <a16:creationId xmlns:a16="http://schemas.microsoft.com/office/drawing/2014/main" id="{96E0FF26-5B4C-4546-968D-BC2CA33D2562}"/>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74385</xdr:rowOff>
    </xdr:from>
    <xdr:to>
      <xdr:col>98</xdr:col>
      <xdr:colOff>38100</xdr:colOff>
      <xdr:row>59</xdr:row>
      <xdr:rowOff>4535</xdr:rowOff>
    </xdr:to>
    <xdr:sp macro="" textlink="">
      <xdr:nvSpPr>
        <xdr:cNvPr id="506" name="フローチャート: 判断 505">
          <a:extLst>
            <a:ext uri="{FF2B5EF4-FFF2-40B4-BE49-F238E27FC236}">
              <a16:creationId xmlns:a16="http://schemas.microsoft.com/office/drawing/2014/main" id="{64D6CDD1-81F4-4CAE-A2DC-B07DBB8DC241}"/>
            </a:ext>
          </a:extLst>
        </xdr:cNvPr>
        <xdr:cNvSpPr/>
      </xdr:nvSpPr>
      <xdr:spPr>
        <a:xfrm>
          <a:off x="18605500" y="1001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E4CE5D37-75B7-43EE-9811-B17E4AF0D92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CE834B3-AF9C-4D5D-92D8-6649883C1D4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60D37CCD-FE47-4052-AD2C-73DF9154C6D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84779C2-56FD-433C-97A8-0FF88D6218B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40DC6492-1E7B-4B08-BB78-A7C077CC530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118473</xdr:rowOff>
    </xdr:from>
    <xdr:to>
      <xdr:col>116</xdr:col>
      <xdr:colOff>114300</xdr:colOff>
      <xdr:row>62</xdr:row>
      <xdr:rowOff>48623</xdr:rowOff>
    </xdr:to>
    <xdr:sp macro="" textlink="">
      <xdr:nvSpPr>
        <xdr:cNvPr id="512" name="楕円 511">
          <a:extLst>
            <a:ext uri="{FF2B5EF4-FFF2-40B4-BE49-F238E27FC236}">
              <a16:creationId xmlns:a16="http://schemas.microsoft.com/office/drawing/2014/main" id="{229915FF-3552-4E3E-9ACA-69FF416B0417}"/>
            </a:ext>
          </a:extLst>
        </xdr:cNvPr>
        <xdr:cNvSpPr/>
      </xdr:nvSpPr>
      <xdr:spPr>
        <a:xfrm>
          <a:off x="22110700" y="105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96900</xdr:rowOff>
    </xdr:from>
    <xdr:ext cx="469744" cy="259045"/>
    <xdr:sp macro="" textlink="">
      <xdr:nvSpPr>
        <xdr:cNvPr id="513" name="【学校施設】&#10;一人当たり面積該当値テキスト">
          <a:extLst>
            <a:ext uri="{FF2B5EF4-FFF2-40B4-BE49-F238E27FC236}">
              <a16:creationId xmlns:a16="http://schemas.microsoft.com/office/drawing/2014/main" id="{167E25F2-86DB-42FA-9800-E29F2B6B2863}"/>
            </a:ext>
          </a:extLst>
        </xdr:cNvPr>
        <xdr:cNvSpPr txBox="1"/>
      </xdr:nvSpPr>
      <xdr:spPr>
        <a:xfrm>
          <a:off x="22199600" y="1055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128270</xdr:rowOff>
    </xdr:from>
    <xdr:to>
      <xdr:col>112</xdr:col>
      <xdr:colOff>38100</xdr:colOff>
      <xdr:row>62</xdr:row>
      <xdr:rowOff>58420</xdr:rowOff>
    </xdr:to>
    <xdr:sp macro="" textlink="">
      <xdr:nvSpPr>
        <xdr:cNvPr id="514" name="楕円 513">
          <a:extLst>
            <a:ext uri="{FF2B5EF4-FFF2-40B4-BE49-F238E27FC236}">
              <a16:creationId xmlns:a16="http://schemas.microsoft.com/office/drawing/2014/main" id="{5960D90B-F1A7-4F85-A570-1327ED0F944D}"/>
            </a:ext>
          </a:extLst>
        </xdr:cNvPr>
        <xdr:cNvSpPr/>
      </xdr:nvSpPr>
      <xdr:spPr>
        <a:xfrm>
          <a:off x="21272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169273</xdr:rowOff>
    </xdr:from>
    <xdr:to>
      <xdr:col>116</xdr:col>
      <xdr:colOff>63500</xdr:colOff>
      <xdr:row>62</xdr:row>
      <xdr:rowOff>7620</xdr:rowOff>
    </xdr:to>
    <xdr:cxnSp macro="">
      <xdr:nvCxnSpPr>
        <xdr:cNvPr id="515" name="直線コネクタ 514">
          <a:extLst>
            <a:ext uri="{FF2B5EF4-FFF2-40B4-BE49-F238E27FC236}">
              <a16:creationId xmlns:a16="http://schemas.microsoft.com/office/drawing/2014/main" id="{79025236-3BBD-4B0B-8450-CA2550F4B3BF}"/>
            </a:ext>
          </a:extLst>
        </xdr:cNvPr>
        <xdr:cNvCxnSpPr/>
      </xdr:nvCxnSpPr>
      <xdr:spPr>
        <a:xfrm flipV="1">
          <a:off x="21323300" y="1062772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72753</xdr:rowOff>
    </xdr:from>
    <xdr:to>
      <xdr:col>107</xdr:col>
      <xdr:colOff>101600</xdr:colOff>
      <xdr:row>62</xdr:row>
      <xdr:rowOff>2903</xdr:rowOff>
    </xdr:to>
    <xdr:sp macro="" textlink="">
      <xdr:nvSpPr>
        <xdr:cNvPr id="516" name="楕円 515">
          <a:extLst>
            <a:ext uri="{FF2B5EF4-FFF2-40B4-BE49-F238E27FC236}">
              <a16:creationId xmlns:a16="http://schemas.microsoft.com/office/drawing/2014/main" id="{9F5E59B1-30D4-4F10-BD79-B87976A5C598}"/>
            </a:ext>
          </a:extLst>
        </xdr:cNvPr>
        <xdr:cNvSpPr/>
      </xdr:nvSpPr>
      <xdr:spPr>
        <a:xfrm>
          <a:off x="20383500" y="1053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123553</xdr:rowOff>
    </xdr:from>
    <xdr:to>
      <xdr:col>111</xdr:col>
      <xdr:colOff>177800</xdr:colOff>
      <xdr:row>62</xdr:row>
      <xdr:rowOff>7620</xdr:rowOff>
    </xdr:to>
    <xdr:cxnSp macro="">
      <xdr:nvCxnSpPr>
        <xdr:cNvPr id="517" name="直線コネクタ 516">
          <a:extLst>
            <a:ext uri="{FF2B5EF4-FFF2-40B4-BE49-F238E27FC236}">
              <a16:creationId xmlns:a16="http://schemas.microsoft.com/office/drawing/2014/main" id="{AF6820C8-B3CF-4A5A-BD93-94998297C1E2}"/>
            </a:ext>
          </a:extLst>
        </xdr:cNvPr>
        <xdr:cNvCxnSpPr/>
      </xdr:nvCxnSpPr>
      <xdr:spPr>
        <a:xfrm>
          <a:off x="20434300" y="1058200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68399</xdr:rowOff>
    </xdr:from>
    <xdr:to>
      <xdr:col>102</xdr:col>
      <xdr:colOff>165100</xdr:colOff>
      <xdr:row>61</xdr:row>
      <xdr:rowOff>169999</xdr:rowOff>
    </xdr:to>
    <xdr:sp macro="" textlink="">
      <xdr:nvSpPr>
        <xdr:cNvPr id="518" name="楕円 517">
          <a:extLst>
            <a:ext uri="{FF2B5EF4-FFF2-40B4-BE49-F238E27FC236}">
              <a16:creationId xmlns:a16="http://schemas.microsoft.com/office/drawing/2014/main" id="{FE292B27-9407-4AC7-ABF9-B38B66D16333}"/>
            </a:ext>
          </a:extLst>
        </xdr:cNvPr>
        <xdr:cNvSpPr/>
      </xdr:nvSpPr>
      <xdr:spPr>
        <a:xfrm>
          <a:off x="19494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119199</xdr:rowOff>
    </xdr:from>
    <xdr:to>
      <xdr:col>107</xdr:col>
      <xdr:colOff>50800</xdr:colOff>
      <xdr:row>61</xdr:row>
      <xdr:rowOff>123553</xdr:rowOff>
    </xdr:to>
    <xdr:cxnSp macro="">
      <xdr:nvCxnSpPr>
        <xdr:cNvPr id="519" name="直線コネクタ 518">
          <a:extLst>
            <a:ext uri="{FF2B5EF4-FFF2-40B4-BE49-F238E27FC236}">
              <a16:creationId xmlns:a16="http://schemas.microsoft.com/office/drawing/2014/main" id="{9875C0C1-2704-4248-B1BA-74BF0439A446}"/>
            </a:ext>
          </a:extLst>
        </xdr:cNvPr>
        <xdr:cNvCxnSpPr/>
      </xdr:nvCxnSpPr>
      <xdr:spPr>
        <a:xfrm>
          <a:off x="19545300" y="10577649"/>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66222</xdr:rowOff>
    </xdr:from>
    <xdr:to>
      <xdr:col>98</xdr:col>
      <xdr:colOff>38100</xdr:colOff>
      <xdr:row>61</xdr:row>
      <xdr:rowOff>167822</xdr:rowOff>
    </xdr:to>
    <xdr:sp macro="" textlink="">
      <xdr:nvSpPr>
        <xdr:cNvPr id="520" name="楕円 519">
          <a:extLst>
            <a:ext uri="{FF2B5EF4-FFF2-40B4-BE49-F238E27FC236}">
              <a16:creationId xmlns:a16="http://schemas.microsoft.com/office/drawing/2014/main" id="{03271315-6307-44EE-BCF5-E944E3744F31}"/>
            </a:ext>
          </a:extLst>
        </xdr:cNvPr>
        <xdr:cNvSpPr/>
      </xdr:nvSpPr>
      <xdr:spPr>
        <a:xfrm>
          <a:off x="18605500" y="1052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117022</xdr:rowOff>
    </xdr:from>
    <xdr:to>
      <xdr:col>102</xdr:col>
      <xdr:colOff>114300</xdr:colOff>
      <xdr:row>61</xdr:row>
      <xdr:rowOff>119199</xdr:rowOff>
    </xdr:to>
    <xdr:cxnSp macro="">
      <xdr:nvCxnSpPr>
        <xdr:cNvPr id="521" name="直線コネクタ 520">
          <a:extLst>
            <a:ext uri="{FF2B5EF4-FFF2-40B4-BE49-F238E27FC236}">
              <a16:creationId xmlns:a16="http://schemas.microsoft.com/office/drawing/2014/main" id="{069907BD-8F7F-41CE-9E74-1A983CD03AEF}"/>
            </a:ext>
          </a:extLst>
        </xdr:cNvPr>
        <xdr:cNvCxnSpPr/>
      </xdr:nvCxnSpPr>
      <xdr:spPr>
        <a:xfrm>
          <a:off x="18656300" y="10575472"/>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522" name="n_1aveValue【学校施設】&#10;一人当たり面積">
          <a:extLst>
            <a:ext uri="{FF2B5EF4-FFF2-40B4-BE49-F238E27FC236}">
              <a16:creationId xmlns:a16="http://schemas.microsoft.com/office/drawing/2014/main" id="{0965F6C3-4212-4F6B-A500-F7B0569AF275}"/>
            </a:ext>
          </a:extLst>
        </xdr:cNvPr>
        <xdr:cNvSpPr txBox="1"/>
      </xdr:nvSpPr>
      <xdr:spPr>
        <a:xfrm>
          <a:off x="21075727" y="1004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523" name="n_2aveValue【学校施設】&#10;一人当たり面積">
          <a:extLst>
            <a:ext uri="{FF2B5EF4-FFF2-40B4-BE49-F238E27FC236}">
              <a16:creationId xmlns:a16="http://schemas.microsoft.com/office/drawing/2014/main" id="{A0FAFEE9-7554-4C54-A0A6-9DA371F435CE}"/>
            </a:ext>
          </a:extLst>
        </xdr:cNvPr>
        <xdr:cNvSpPr txBox="1"/>
      </xdr:nvSpPr>
      <xdr:spPr>
        <a:xfrm>
          <a:off x="20199427"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524" name="n_3aveValue【学校施設】&#10;一人当たり面積">
          <a:extLst>
            <a:ext uri="{FF2B5EF4-FFF2-40B4-BE49-F238E27FC236}">
              <a16:creationId xmlns:a16="http://schemas.microsoft.com/office/drawing/2014/main" id="{0947F1FA-234F-462C-999B-2B797AA69515}"/>
            </a:ext>
          </a:extLst>
        </xdr:cNvPr>
        <xdr:cNvSpPr txBox="1"/>
      </xdr:nvSpPr>
      <xdr:spPr>
        <a:xfrm>
          <a:off x="19310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21062</xdr:rowOff>
    </xdr:from>
    <xdr:ext cx="469744" cy="259045"/>
    <xdr:sp macro="" textlink="">
      <xdr:nvSpPr>
        <xdr:cNvPr id="525" name="n_4aveValue【学校施設】&#10;一人当たり面積">
          <a:extLst>
            <a:ext uri="{FF2B5EF4-FFF2-40B4-BE49-F238E27FC236}">
              <a16:creationId xmlns:a16="http://schemas.microsoft.com/office/drawing/2014/main" id="{7158CC81-101E-417F-BB8F-561F588EF51E}"/>
            </a:ext>
          </a:extLst>
        </xdr:cNvPr>
        <xdr:cNvSpPr txBox="1"/>
      </xdr:nvSpPr>
      <xdr:spPr>
        <a:xfrm>
          <a:off x="18421427" y="979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49547</xdr:rowOff>
    </xdr:from>
    <xdr:ext cx="469744" cy="259045"/>
    <xdr:sp macro="" textlink="">
      <xdr:nvSpPr>
        <xdr:cNvPr id="526" name="n_1mainValue【学校施設】&#10;一人当たり面積">
          <a:extLst>
            <a:ext uri="{FF2B5EF4-FFF2-40B4-BE49-F238E27FC236}">
              <a16:creationId xmlns:a16="http://schemas.microsoft.com/office/drawing/2014/main" id="{2CA355C4-E610-499C-8FD6-B1F67F2A8B1F}"/>
            </a:ext>
          </a:extLst>
        </xdr:cNvPr>
        <xdr:cNvSpPr txBox="1"/>
      </xdr:nvSpPr>
      <xdr:spPr>
        <a:xfrm>
          <a:off x="2107572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165480</xdr:rowOff>
    </xdr:from>
    <xdr:ext cx="469744" cy="259045"/>
    <xdr:sp macro="" textlink="">
      <xdr:nvSpPr>
        <xdr:cNvPr id="527" name="n_2mainValue【学校施設】&#10;一人当たり面積">
          <a:extLst>
            <a:ext uri="{FF2B5EF4-FFF2-40B4-BE49-F238E27FC236}">
              <a16:creationId xmlns:a16="http://schemas.microsoft.com/office/drawing/2014/main" id="{CF5B9BC5-B0C3-42C2-9F23-400332A162BC}"/>
            </a:ext>
          </a:extLst>
        </xdr:cNvPr>
        <xdr:cNvSpPr txBox="1"/>
      </xdr:nvSpPr>
      <xdr:spPr>
        <a:xfrm>
          <a:off x="20199427" y="1062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161126</xdr:rowOff>
    </xdr:from>
    <xdr:ext cx="469744" cy="259045"/>
    <xdr:sp macro="" textlink="">
      <xdr:nvSpPr>
        <xdr:cNvPr id="528" name="n_3mainValue【学校施設】&#10;一人当たり面積">
          <a:extLst>
            <a:ext uri="{FF2B5EF4-FFF2-40B4-BE49-F238E27FC236}">
              <a16:creationId xmlns:a16="http://schemas.microsoft.com/office/drawing/2014/main" id="{FFB532BD-7A16-4310-9C60-68B57B09E2F8}"/>
            </a:ext>
          </a:extLst>
        </xdr:cNvPr>
        <xdr:cNvSpPr txBox="1"/>
      </xdr:nvSpPr>
      <xdr:spPr>
        <a:xfrm>
          <a:off x="19310427" y="1061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158949</xdr:rowOff>
    </xdr:from>
    <xdr:ext cx="469744" cy="259045"/>
    <xdr:sp macro="" textlink="">
      <xdr:nvSpPr>
        <xdr:cNvPr id="529" name="n_4mainValue【学校施設】&#10;一人当たり面積">
          <a:extLst>
            <a:ext uri="{FF2B5EF4-FFF2-40B4-BE49-F238E27FC236}">
              <a16:creationId xmlns:a16="http://schemas.microsoft.com/office/drawing/2014/main" id="{DCC79D9B-5825-40C9-AF6C-0B0625E7D54D}"/>
            </a:ext>
          </a:extLst>
        </xdr:cNvPr>
        <xdr:cNvSpPr txBox="1"/>
      </xdr:nvSpPr>
      <xdr:spPr>
        <a:xfrm>
          <a:off x="18421427" y="1061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CDFF92B9-C21E-4E00-B53D-770D9B63CFF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4FB7ED71-E5CD-4AC9-93F2-F0ADB93B859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45096A61-A5B7-4E06-BCC9-6ADF515C681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99763470-DFED-4B7A-8EC5-5239C1D2752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F28164AC-41F9-40E6-99F2-E9869838D30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E45FA64C-D625-4757-AF88-0F0348C8B78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128BAD65-3759-435B-9C07-B72E8CC614A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60C66F18-4F36-4F13-B4D4-4BDE530E04F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a:extLst>
            <a:ext uri="{FF2B5EF4-FFF2-40B4-BE49-F238E27FC236}">
              <a16:creationId xmlns:a16="http://schemas.microsoft.com/office/drawing/2014/main" id="{49C82432-D37E-4CFC-99EE-AD92BA19495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a:extLst>
            <a:ext uri="{FF2B5EF4-FFF2-40B4-BE49-F238E27FC236}">
              <a16:creationId xmlns:a16="http://schemas.microsoft.com/office/drawing/2014/main" id="{9E8FAD40-BB76-4B92-8B43-EC1F5566292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a:extLst>
            <a:ext uri="{FF2B5EF4-FFF2-40B4-BE49-F238E27FC236}">
              <a16:creationId xmlns:a16="http://schemas.microsoft.com/office/drawing/2014/main" id="{B6550485-A4BC-4DD1-A1B9-AEC17A97F01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a:extLst>
            <a:ext uri="{FF2B5EF4-FFF2-40B4-BE49-F238E27FC236}">
              <a16:creationId xmlns:a16="http://schemas.microsoft.com/office/drawing/2014/main" id="{19FD514D-FFC4-4152-90F0-890E92A037D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a:extLst>
            <a:ext uri="{FF2B5EF4-FFF2-40B4-BE49-F238E27FC236}">
              <a16:creationId xmlns:a16="http://schemas.microsoft.com/office/drawing/2014/main" id="{DE9FF670-A83A-41A9-9501-1231F970441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a:extLst>
            <a:ext uri="{FF2B5EF4-FFF2-40B4-BE49-F238E27FC236}">
              <a16:creationId xmlns:a16="http://schemas.microsoft.com/office/drawing/2014/main" id="{8E5490A6-C9B2-49E3-BCE9-0162951BE72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a:extLst>
            <a:ext uri="{FF2B5EF4-FFF2-40B4-BE49-F238E27FC236}">
              <a16:creationId xmlns:a16="http://schemas.microsoft.com/office/drawing/2014/main" id="{008B18A0-DE8B-4A2F-8B53-75A40BDEA8F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a:extLst>
            <a:ext uri="{FF2B5EF4-FFF2-40B4-BE49-F238E27FC236}">
              <a16:creationId xmlns:a16="http://schemas.microsoft.com/office/drawing/2014/main" id="{49B311C2-5411-4E98-96B2-EFBFAE4E6AD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a:extLst>
            <a:ext uri="{FF2B5EF4-FFF2-40B4-BE49-F238E27FC236}">
              <a16:creationId xmlns:a16="http://schemas.microsoft.com/office/drawing/2014/main" id="{EA6CBD8B-4567-4B43-96D7-B725D61F671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a:extLst>
            <a:ext uri="{FF2B5EF4-FFF2-40B4-BE49-F238E27FC236}">
              <a16:creationId xmlns:a16="http://schemas.microsoft.com/office/drawing/2014/main" id="{B77F12CC-2382-42CA-8827-7842DD65311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a:extLst>
            <a:ext uri="{FF2B5EF4-FFF2-40B4-BE49-F238E27FC236}">
              <a16:creationId xmlns:a16="http://schemas.microsoft.com/office/drawing/2014/main" id="{D3E4BDF2-1AA5-470E-AA9F-1793405B361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a:extLst>
            <a:ext uri="{FF2B5EF4-FFF2-40B4-BE49-F238E27FC236}">
              <a16:creationId xmlns:a16="http://schemas.microsoft.com/office/drawing/2014/main" id="{C5EBB629-4E8D-4FC0-9FF9-0AAD34565DD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a:extLst>
            <a:ext uri="{FF2B5EF4-FFF2-40B4-BE49-F238E27FC236}">
              <a16:creationId xmlns:a16="http://schemas.microsoft.com/office/drawing/2014/main" id="{32AC617D-F86F-4EB9-B066-FB707F581E2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0D6D3558-5235-481F-AB6B-D196889E9B7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a:extLst>
            <a:ext uri="{FF2B5EF4-FFF2-40B4-BE49-F238E27FC236}">
              <a16:creationId xmlns:a16="http://schemas.microsoft.com/office/drawing/2014/main" id="{602988CF-4B0C-42ED-A3CD-2F1FAB6AB29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児童館】&#10;有形固定資産減価償却率グラフ枠">
          <a:extLst>
            <a:ext uri="{FF2B5EF4-FFF2-40B4-BE49-F238E27FC236}">
              <a16:creationId xmlns:a16="http://schemas.microsoft.com/office/drawing/2014/main" id="{AE18D15C-AEAA-48D5-91BF-2571586ADB7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554" name="直線コネクタ 553">
          <a:extLst>
            <a:ext uri="{FF2B5EF4-FFF2-40B4-BE49-F238E27FC236}">
              <a16:creationId xmlns:a16="http://schemas.microsoft.com/office/drawing/2014/main" id="{51763314-6449-4E11-85BC-60F1B6CE40BC}"/>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5" name="【児童館】&#10;有形固定資産減価償却率最小値テキスト">
          <a:extLst>
            <a:ext uri="{FF2B5EF4-FFF2-40B4-BE49-F238E27FC236}">
              <a16:creationId xmlns:a16="http://schemas.microsoft.com/office/drawing/2014/main" id="{6CFF8F32-5A99-4F47-B299-387B37602C4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6" name="直線コネクタ 555">
          <a:extLst>
            <a:ext uri="{FF2B5EF4-FFF2-40B4-BE49-F238E27FC236}">
              <a16:creationId xmlns:a16="http://schemas.microsoft.com/office/drawing/2014/main" id="{71080697-AC2E-474B-B8B3-D7479583F8DD}"/>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557" name="【児童館】&#10;有形固定資産減価償却率最大値テキスト">
          <a:extLst>
            <a:ext uri="{FF2B5EF4-FFF2-40B4-BE49-F238E27FC236}">
              <a16:creationId xmlns:a16="http://schemas.microsoft.com/office/drawing/2014/main" id="{D333B126-F47C-4CFD-90D9-0467F8CF885B}"/>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558" name="直線コネクタ 557">
          <a:extLst>
            <a:ext uri="{FF2B5EF4-FFF2-40B4-BE49-F238E27FC236}">
              <a16:creationId xmlns:a16="http://schemas.microsoft.com/office/drawing/2014/main" id="{D70E6870-7019-4D45-B421-5617798891BB}"/>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559" name="【児童館】&#10;有形固定資産減価償却率平均値テキスト">
          <a:extLst>
            <a:ext uri="{FF2B5EF4-FFF2-40B4-BE49-F238E27FC236}">
              <a16:creationId xmlns:a16="http://schemas.microsoft.com/office/drawing/2014/main" id="{C1869960-3E9C-4118-8AE0-0327F8D8FD78}"/>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560" name="フローチャート: 判断 559">
          <a:extLst>
            <a:ext uri="{FF2B5EF4-FFF2-40B4-BE49-F238E27FC236}">
              <a16:creationId xmlns:a16="http://schemas.microsoft.com/office/drawing/2014/main" id="{F3343EE9-98A2-4EDC-A8CF-09FEA21A10FF}"/>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561" name="フローチャート: 判断 560">
          <a:extLst>
            <a:ext uri="{FF2B5EF4-FFF2-40B4-BE49-F238E27FC236}">
              <a16:creationId xmlns:a16="http://schemas.microsoft.com/office/drawing/2014/main" id="{F1BE4FDF-ECBD-4CAB-B7B7-8EFF21C979B1}"/>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562" name="フローチャート: 判断 561">
          <a:extLst>
            <a:ext uri="{FF2B5EF4-FFF2-40B4-BE49-F238E27FC236}">
              <a16:creationId xmlns:a16="http://schemas.microsoft.com/office/drawing/2014/main" id="{A2F4EE27-CF65-41B9-BA3D-915B4F536F01}"/>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563" name="フローチャート: 判断 562">
          <a:extLst>
            <a:ext uri="{FF2B5EF4-FFF2-40B4-BE49-F238E27FC236}">
              <a16:creationId xmlns:a16="http://schemas.microsoft.com/office/drawing/2014/main" id="{5AB9376D-3577-4954-AB68-AB7F5269794C}"/>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48261</xdr:rowOff>
    </xdr:from>
    <xdr:to>
      <xdr:col>67</xdr:col>
      <xdr:colOff>101600</xdr:colOff>
      <xdr:row>80</xdr:row>
      <xdr:rowOff>149861</xdr:rowOff>
    </xdr:to>
    <xdr:sp macro="" textlink="">
      <xdr:nvSpPr>
        <xdr:cNvPr id="564" name="フローチャート: 判断 563">
          <a:extLst>
            <a:ext uri="{FF2B5EF4-FFF2-40B4-BE49-F238E27FC236}">
              <a16:creationId xmlns:a16="http://schemas.microsoft.com/office/drawing/2014/main" id="{8FDC4A78-05F9-4195-B5BA-7134979F407F}"/>
            </a:ext>
          </a:extLst>
        </xdr:cNvPr>
        <xdr:cNvSpPr/>
      </xdr:nvSpPr>
      <xdr:spPr>
        <a:xfrm>
          <a:off x="12763500" y="1376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EA507A9B-21AB-4265-B11D-8CA7FB1D181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3346D77-EED1-4A49-BB77-8DE7CDA1584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E92D4A8F-88E4-4861-B636-242D96471C1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E9AE5724-89C1-44C3-A1D7-68B62BC14F0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60B8A69D-15E2-4256-A6E1-879754E1103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53975</xdr:rowOff>
    </xdr:from>
    <xdr:to>
      <xdr:col>85</xdr:col>
      <xdr:colOff>177800</xdr:colOff>
      <xdr:row>79</xdr:row>
      <xdr:rowOff>155575</xdr:rowOff>
    </xdr:to>
    <xdr:sp macro="" textlink="">
      <xdr:nvSpPr>
        <xdr:cNvPr id="570" name="楕円 569">
          <a:extLst>
            <a:ext uri="{FF2B5EF4-FFF2-40B4-BE49-F238E27FC236}">
              <a16:creationId xmlns:a16="http://schemas.microsoft.com/office/drawing/2014/main" id="{FEA7EF19-5266-48D8-86FE-4D47BFFF1606}"/>
            </a:ext>
          </a:extLst>
        </xdr:cNvPr>
        <xdr:cNvSpPr/>
      </xdr:nvSpPr>
      <xdr:spPr>
        <a:xfrm>
          <a:off x="162687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76852</xdr:rowOff>
    </xdr:from>
    <xdr:ext cx="405111" cy="259045"/>
    <xdr:sp macro="" textlink="">
      <xdr:nvSpPr>
        <xdr:cNvPr id="571" name="【児童館】&#10;有形固定資産減価償却率該当値テキスト">
          <a:extLst>
            <a:ext uri="{FF2B5EF4-FFF2-40B4-BE49-F238E27FC236}">
              <a16:creationId xmlns:a16="http://schemas.microsoft.com/office/drawing/2014/main" id="{2C869BA5-5126-492C-8395-633DAAA11491}"/>
            </a:ext>
          </a:extLst>
        </xdr:cNvPr>
        <xdr:cNvSpPr txBox="1"/>
      </xdr:nvSpPr>
      <xdr:spPr>
        <a:xfrm>
          <a:off x="16357600"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52070</xdr:rowOff>
    </xdr:from>
    <xdr:to>
      <xdr:col>81</xdr:col>
      <xdr:colOff>101600</xdr:colOff>
      <xdr:row>79</xdr:row>
      <xdr:rowOff>153670</xdr:rowOff>
    </xdr:to>
    <xdr:sp macro="" textlink="">
      <xdr:nvSpPr>
        <xdr:cNvPr id="572" name="楕円 571">
          <a:extLst>
            <a:ext uri="{FF2B5EF4-FFF2-40B4-BE49-F238E27FC236}">
              <a16:creationId xmlns:a16="http://schemas.microsoft.com/office/drawing/2014/main" id="{1429E14C-0E84-42F8-8D93-5F2DF77E3514}"/>
            </a:ext>
          </a:extLst>
        </xdr:cNvPr>
        <xdr:cNvSpPr/>
      </xdr:nvSpPr>
      <xdr:spPr>
        <a:xfrm>
          <a:off x="154305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102870</xdr:rowOff>
    </xdr:from>
    <xdr:to>
      <xdr:col>85</xdr:col>
      <xdr:colOff>127000</xdr:colOff>
      <xdr:row>79</xdr:row>
      <xdr:rowOff>104775</xdr:rowOff>
    </xdr:to>
    <xdr:cxnSp macro="">
      <xdr:nvCxnSpPr>
        <xdr:cNvPr id="573" name="直線コネクタ 572">
          <a:extLst>
            <a:ext uri="{FF2B5EF4-FFF2-40B4-BE49-F238E27FC236}">
              <a16:creationId xmlns:a16="http://schemas.microsoft.com/office/drawing/2014/main" id="{EFA87890-931E-4189-A993-3515D440F233}"/>
            </a:ext>
          </a:extLst>
        </xdr:cNvPr>
        <xdr:cNvCxnSpPr/>
      </xdr:nvCxnSpPr>
      <xdr:spPr>
        <a:xfrm>
          <a:off x="15481300" y="1364742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10161</xdr:rowOff>
    </xdr:from>
    <xdr:to>
      <xdr:col>76</xdr:col>
      <xdr:colOff>165100</xdr:colOff>
      <xdr:row>79</xdr:row>
      <xdr:rowOff>111761</xdr:rowOff>
    </xdr:to>
    <xdr:sp macro="" textlink="">
      <xdr:nvSpPr>
        <xdr:cNvPr id="574" name="楕円 573">
          <a:extLst>
            <a:ext uri="{FF2B5EF4-FFF2-40B4-BE49-F238E27FC236}">
              <a16:creationId xmlns:a16="http://schemas.microsoft.com/office/drawing/2014/main" id="{F9BD0C0A-5D41-4772-AFF3-37692FFFB7CA}"/>
            </a:ext>
          </a:extLst>
        </xdr:cNvPr>
        <xdr:cNvSpPr/>
      </xdr:nvSpPr>
      <xdr:spPr>
        <a:xfrm>
          <a:off x="14541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60961</xdr:rowOff>
    </xdr:from>
    <xdr:to>
      <xdr:col>81</xdr:col>
      <xdr:colOff>50800</xdr:colOff>
      <xdr:row>79</xdr:row>
      <xdr:rowOff>102870</xdr:rowOff>
    </xdr:to>
    <xdr:cxnSp macro="">
      <xdr:nvCxnSpPr>
        <xdr:cNvPr id="575" name="直線コネクタ 574">
          <a:extLst>
            <a:ext uri="{FF2B5EF4-FFF2-40B4-BE49-F238E27FC236}">
              <a16:creationId xmlns:a16="http://schemas.microsoft.com/office/drawing/2014/main" id="{8FA6DE17-3B39-4882-B45C-2F667226D04B}"/>
            </a:ext>
          </a:extLst>
        </xdr:cNvPr>
        <xdr:cNvCxnSpPr/>
      </xdr:nvCxnSpPr>
      <xdr:spPr>
        <a:xfrm>
          <a:off x="14592300" y="136055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141605</xdr:rowOff>
    </xdr:from>
    <xdr:to>
      <xdr:col>72</xdr:col>
      <xdr:colOff>38100</xdr:colOff>
      <xdr:row>80</xdr:row>
      <xdr:rowOff>71755</xdr:rowOff>
    </xdr:to>
    <xdr:sp macro="" textlink="">
      <xdr:nvSpPr>
        <xdr:cNvPr id="576" name="楕円 575">
          <a:extLst>
            <a:ext uri="{FF2B5EF4-FFF2-40B4-BE49-F238E27FC236}">
              <a16:creationId xmlns:a16="http://schemas.microsoft.com/office/drawing/2014/main" id="{B1C4E948-3FBB-4023-857C-1FF8116B46E1}"/>
            </a:ext>
          </a:extLst>
        </xdr:cNvPr>
        <xdr:cNvSpPr/>
      </xdr:nvSpPr>
      <xdr:spPr>
        <a:xfrm>
          <a:off x="13652500" y="136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60961</xdr:rowOff>
    </xdr:from>
    <xdr:to>
      <xdr:col>76</xdr:col>
      <xdr:colOff>114300</xdr:colOff>
      <xdr:row>80</xdr:row>
      <xdr:rowOff>20955</xdr:rowOff>
    </xdr:to>
    <xdr:cxnSp macro="">
      <xdr:nvCxnSpPr>
        <xdr:cNvPr id="577" name="直線コネクタ 576">
          <a:extLst>
            <a:ext uri="{FF2B5EF4-FFF2-40B4-BE49-F238E27FC236}">
              <a16:creationId xmlns:a16="http://schemas.microsoft.com/office/drawing/2014/main" id="{AE799287-25C4-400C-BF6F-7B3599E3BBD7}"/>
            </a:ext>
          </a:extLst>
        </xdr:cNvPr>
        <xdr:cNvCxnSpPr/>
      </xdr:nvCxnSpPr>
      <xdr:spPr>
        <a:xfrm flipV="1">
          <a:off x="13703300" y="13605511"/>
          <a:ext cx="889000" cy="13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101600</xdr:rowOff>
    </xdr:from>
    <xdr:to>
      <xdr:col>67</xdr:col>
      <xdr:colOff>101600</xdr:colOff>
      <xdr:row>80</xdr:row>
      <xdr:rowOff>31750</xdr:rowOff>
    </xdr:to>
    <xdr:sp macro="" textlink="">
      <xdr:nvSpPr>
        <xdr:cNvPr id="578" name="楕円 577">
          <a:extLst>
            <a:ext uri="{FF2B5EF4-FFF2-40B4-BE49-F238E27FC236}">
              <a16:creationId xmlns:a16="http://schemas.microsoft.com/office/drawing/2014/main" id="{4D1CE57F-4EB6-4E44-ACD0-190EA2FA348C}"/>
            </a:ext>
          </a:extLst>
        </xdr:cNvPr>
        <xdr:cNvSpPr/>
      </xdr:nvSpPr>
      <xdr:spPr>
        <a:xfrm>
          <a:off x="12763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152400</xdr:rowOff>
    </xdr:from>
    <xdr:to>
      <xdr:col>71</xdr:col>
      <xdr:colOff>177800</xdr:colOff>
      <xdr:row>80</xdr:row>
      <xdr:rowOff>20955</xdr:rowOff>
    </xdr:to>
    <xdr:cxnSp macro="">
      <xdr:nvCxnSpPr>
        <xdr:cNvPr id="579" name="直線コネクタ 578">
          <a:extLst>
            <a:ext uri="{FF2B5EF4-FFF2-40B4-BE49-F238E27FC236}">
              <a16:creationId xmlns:a16="http://schemas.microsoft.com/office/drawing/2014/main" id="{CA09BE63-CC6D-4AA2-B581-6B93D762307D}"/>
            </a:ext>
          </a:extLst>
        </xdr:cNvPr>
        <xdr:cNvCxnSpPr/>
      </xdr:nvCxnSpPr>
      <xdr:spPr>
        <a:xfrm>
          <a:off x="12814300" y="136969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580" name="n_1aveValue【児童館】&#10;有形固定資産減価償却率">
          <a:extLst>
            <a:ext uri="{FF2B5EF4-FFF2-40B4-BE49-F238E27FC236}">
              <a16:creationId xmlns:a16="http://schemas.microsoft.com/office/drawing/2014/main" id="{DA9CFCFA-EE37-4B84-8FA3-D94E25401C52}"/>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581" name="n_2aveValue【児童館】&#10;有形固定資産減価償却率">
          <a:extLst>
            <a:ext uri="{FF2B5EF4-FFF2-40B4-BE49-F238E27FC236}">
              <a16:creationId xmlns:a16="http://schemas.microsoft.com/office/drawing/2014/main" id="{A4F61864-587E-41B2-8903-26E006157BE0}"/>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582" name="n_3aveValue【児童館】&#10;有形固定資産減価償却率">
          <a:extLst>
            <a:ext uri="{FF2B5EF4-FFF2-40B4-BE49-F238E27FC236}">
              <a16:creationId xmlns:a16="http://schemas.microsoft.com/office/drawing/2014/main" id="{4F1B82DF-37CA-4D67-92AD-79D600755E50}"/>
            </a:ext>
          </a:extLst>
        </xdr:cNvPr>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140988</xdr:rowOff>
    </xdr:from>
    <xdr:ext cx="405111" cy="259045"/>
    <xdr:sp macro="" textlink="">
      <xdr:nvSpPr>
        <xdr:cNvPr id="583" name="n_4aveValue【児童館】&#10;有形固定資産減価償却率">
          <a:extLst>
            <a:ext uri="{FF2B5EF4-FFF2-40B4-BE49-F238E27FC236}">
              <a16:creationId xmlns:a16="http://schemas.microsoft.com/office/drawing/2014/main" id="{11E2EAD7-075E-487F-A039-5CD17CB667DA}"/>
            </a:ext>
          </a:extLst>
        </xdr:cNvPr>
        <xdr:cNvSpPr txBox="1"/>
      </xdr:nvSpPr>
      <xdr:spPr>
        <a:xfrm>
          <a:off x="12611744" y="1385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170197</xdr:rowOff>
    </xdr:from>
    <xdr:ext cx="405111" cy="259045"/>
    <xdr:sp macro="" textlink="">
      <xdr:nvSpPr>
        <xdr:cNvPr id="584" name="n_1mainValue【児童館】&#10;有形固定資産減価償却率">
          <a:extLst>
            <a:ext uri="{FF2B5EF4-FFF2-40B4-BE49-F238E27FC236}">
              <a16:creationId xmlns:a16="http://schemas.microsoft.com/office/drawing/2014/main" id="{57556714-1FF4-4EAC-AA1D-72B738C3D154}"/>
            </a:ext>
          </a:extLst>
        </xdr:cNvPr>
        <xdr:cNvSpPr txBox="1"/>
      </xdr:nvSpPr>
      <xdr:spPr>
        <a:xfrm>
          <a:off x="15266044"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128288</xdr:rowOff>
    </xdr:from>
    <xdr:ext cx="405111" cy="259045"/>
    <xdr:sp macro="" textlink="">
      <xdr:nvSpPr>
        <xdr:cNvPr id="585" name="n_2mainValue【児童館】&#10;有形固定資産減価償却率">
          <a:extLst>
            <a:ext uri="{FF2B5EF4-FFF2-40B4-BE49-F238E27FC236}">
              <a16:creationId xmlns:a16="http://schemas.microsoft.com/office/drawing/2014/main" id="{96850920-B7F7-4AA0-8592-8C8CB51351FF}"/>
            </a:ext>
          </a:extLst>
        </xdr:cNvPr>
        <xdr:cNvSpPr txBox="1"/>
      </xdr:nvSpPr>
      <xdr:spPr>
        <a:xfrm>
          <a:off x="143897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88282</xdr:rowOff>
    </xdr:from>
    <xdr:ext cx="405111" cy="259045"/>
    <xdr:sp macro="" textlink="">
      <xdr:nvSpPr>
        <xdr:cNvPr id="586" name="n_3mainValue【児童館】&#10;有形固定資産減価償却率">
          <a:extLst>
            <a:ext uri="{FF2B5EF4-FFF2-40B4-BE49-F238E27FC236}">
              <a16:creationId xmlns:a16="http://schemas.microsoft.com/office/drawing/2014/main" id="{75EDB906-3BE5-43D6-930B-60E2F77E303F}"/>
            </a:ext>
          </a:extLst>
        </xdr:cNvPr>
        <xdr:cNvSpPr txBox="1"/>
      </xdr:nvSpPr>
      <xdr:spPr>
        <a:xfrm>
          <a:off x="1350074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48277</xdr:rowOff>
    </xdr:from>
    <xdr:ext cx="405111" cy="259045"/>
    <xdr:sp macro="" textlink="">
      <xdr:nvSpPr>
        <xdr:cNvPr id="587" name="n_4mainValue【児童館】&#10;有形固定資産減価償却率">
          <a:extLst>
            <a:ext uri="{FF2B5EF4-FFF2-40B4-BE49-F238E27FC236}">
              <a16:creationId xmlns:a16="http://schemas.microsoft.com/office/drawing/2014/main" id="{1053DF36-A17D-4CCF-9888-0C3D2593E511}"/>
            </a:ext>
          </a:extLst>
        </xdr:cNvPr>
        <xdr:cNvSpPr txBox="1"/>
      </xdr:nvSpPr>
      <xdr:spPr>
        <a:xfrm>
          <a:off x="126117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2EE99E7F-EFA4-40FF-982B-3F0288639E4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A335DFA4-7681-4693-802C-29156E093C3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CBF9E086-16E1-4C90-9522-A31346E4E9C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B4255122-3AF9-436B-AE55-4853A352BCD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57C518BE-EF02-4514-A7D2-3B268925BDC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5FE43049-DFCD-4BB6-98CC-AC068F2C8B3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1B1EDA81-4642-4889-B16D-F59982C621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0061270C-7EF2-40B1-AEE4-E45356A7EEA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18FC81ED-4923-4049-93FA-0887AADE02F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08EFB07E-2FF1-4551-8A7D-69E75157CE0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8" name="直線コネクタ 597">
          <a:extLst>
            <a:ext uri="{FF2B5EF4-FFF2-40B4-BE49-F238E27FC236}">
              <a16:creationId xmlns:a16="http://schemas.microsoft.com/office/drawing/2014/main" id="{DDF2A27A-2EA1-4A13-AF01-F6C0686E427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9" name="テキスト ボックス 598">
          <a:extLst>
            <a:ext uri="{FF2B5EF4-FFF2-40B4-BE49-F238E27FC236}">
              <a16:creationId xmlns:a16="http://schemas.microsoft.com/office/drawing/2014/main" id="{66219C3D-B051-402F-924B-87DE6733387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00" name="直線コネクタ 599">
          <a:extLst>
            <a:ext uri="{FF2B5EF4-FFF2-40B4-BE49-F238E27FC236}">
              <a16:creationId xmlns:a16="http://schemas.microsoft.com/office/drawing/2014/main" id="{BD84DCD3-96A7-4963-8920-733CEBF865F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1" name="テキスト ボックス 600">
          <a:extLst>
            <a:ext uri="{FF2B5EF4-FFF2-40B4-BE49-F238E27FC236}">
              <a16:creationId xmlns:a16="http://schemas.microsoft.com/office/drawing/2014/main" id="{630300E0-B777-4538-85E0-469471AF8BE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2" name="直線コネクタ 601">
          <a:extLst>
            <a:ext uri="{FF2B5EF4-FFF2-40B4-BE49-F238E27FC236}">
              <a16:creationId xmlns:a16="http://schemas.microsoft.com/office/drawing/2014/main" id="{8412886A-4E49-475D-9B50-EAA7DCF706C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3" name="テキスト ボックス 602">
          <a:extLst>
            <a:ext uri="{FF2B5EF4-FFF2-40B4-BE49-F238E27FC236}">
              <a16:creationId xmlns:a16="http://schemas.microsoft.com/office/drawing/2014/main" id="{7C239B1F-F648-4A2A-A72E-1FA998FAE03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4" name="直線コネクタ 603">
          <a:extLst>
            <a:ext uri="{FF2B5EF4-FFF2-40B4-BE49-F238E27FC236}">
              <a16:creationId xmlns:a16="http://schemas.microsoft.com/office/drawing/2014/main" id="{310E700F-0ECF-45B3-B875-097E2EE3901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5" name="テキスト ボックス 604">
          <a:extLst>
            <a:ext uri="{FF2B5EF4-FFF2-40B4-BE49-F238E27FC236}">
              <a16:creationId xmlns:a16="http://schemas.microsoft.com/office/drawing/2014/main" id="{291C4372-1587-4339-A4F8-EE3688C3CA4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0AD5F024-2525-4DEA-A102-23D8DC154A7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A950FD92-754F-42C5-B3E5-A45358AAA5D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児童館】&#10;一人当たり面積グラフ枠">
          <a:extLst>
            <a:ext uri="{FF2B5EF4-FFF2-40B4-BE49-F238E27FC236}">
              <a16:creationId xmlns:a16="http://schemas.microsoft.com/office/drawing/2014/main" id="{665CA4EB-B87B-4324-B1A1-1F213700CE4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09" name="直線コネクタ 608">
          <a:extLst>
            <a:ext uri="{FF2B5EF4-FFF2-40B4-BE49-F238E27FC236}">
              <a16:creationId xmlns:a16="http://schemas.microsoft.com/office/drawing/2014/main" id="{62273414-9296-4AA3-B190-63A0C5C1B114}"/>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10" name="【児童館】&#10;一人当たり面積最小値テキスト">
          <a:extLst>
            <a:ext uri="{FF2B5EF4-FFF2-40B4-BE49-F238E27FC236}">
              <a16:creationId xmlns:a16="http://schemas.microsoft.com/office/drawing/2014/main" id="{F1052041-1510-45E7-89E3-318144814048}"/>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11" name="直線コネクタ 610">
          <a:extLst>
            <a:ext uri="{FF2B5EF4-FFF2-40B4-BE49-F238E27FC236}">
              <a16:creationId xmlns:a16="http://schemas.microsoft.com/office/drawing/2014/main" id="{928165BC-1EE3-41D9-8D6D-1141FA2E86EC}"/>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12" name="【児童館】&#10;一人当たり面積最大値テキスト">
          <a:extLst>
            <a:ext uri="{FF2B5EF4-FFF2-40B4-BE49-F238E27FC236}">
              <a16:creationId xmlns:a16="http://schemas.microsoft.com/office/drawing/2014/main" id="{73E10E76-0851-4189-9CCB-80E2A21E1398}"/>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13" name="直線コネクタ 612">
          <a:extLst>
            <a:ext uri="{FF2B5EF4-FFF2-40B4-BE49-F238E27FC236}">
              <a16:creationId xmlns:a16="http://schemas.microsoft.com/office/drawing/2014/main" id="{E9815A69-37DE-4DA1-934F-8937F7581FF3}"/>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614" name="【児童館】&#10;一人当たり面積平均値テキスト">
          <a:extLst>
            <a:ext uri="{FF2B5EF4-FFF2-40B4-BE49-F238E27FC236}">
              <a16:creationId xmlns:a16="http://schemas.microsoft.com/office/drawing/2014/main" id="{EA99AD76-4AB8-4C96-A4C1-362999E42F52}"/>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15" name="フローチャート: 判断 614">
          <a:extLst>
            <a:ext uri="{FF2B5EF4-FFF2-40B4-BE49-F238E27FC236}">
              <a16:creationId xmlns:a16="http://schemas.microsoft.com/office/drawing/2014/main" id="{0F79D20A-74A4-4B07-AD14-42579EEBAD77}"/>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616" name="フローチャート: 判断 615">
          <a:extLst>
            <a:ext uri="{FF2B5EF4-FFF2-40B4-BE49-F238E27FC236}">
              <a16:creationId xmlns:a16="http://schemas.microsoft.com/office/drawing/2014/main" id="{022E24BF-475B-4B73-A111-189584638CFC}"/>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617" name="フローチャート: 判断 616">
          <a:extLst>
            <a:ext uri="{FF2B5EF4-FFF2-40B4-BE49-F238E27FC236}">
              <a16:creationId xmlns:a16="http://schemas.microsoft.com/office/drawing/2014/main" id="{0E997C52-05A2-4436-BD6E-FEE22B318C87}"/>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618" name="フローチャート: 判断 617">
          <a:extLst>
            <a:ext uri="{FF2B5EF4-FFF2-40B4-BE49-F238E27FC236}">
              <a16:creationId xmlns:a16="http://schemas.microsoft.com/office/drawing/2014/main" id="{EEEAF63F-E7DA-49F1-ACBA-BA3C8FB50378}"/>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619" name="フローチャート: 判断 618">
          <a:extLst>
            <a:ext uri="{FF2B5EF4-FFF2-40B4-BE49-F238E27FC236}">
              <a16:creationId xmlns:a16="http://schemas.microsoft.com/office/drawing/2014/main" id="{2403DC4E-1741-4508-B4AA-A75C5069BA46}"/>
            </a:ext>
          </a:extLst>
        </xdr:cNvPr>
        <xdr:cNvSpPr/>
      </xdr:nvSpPr>
      <xdr:spPr>
        <a:xfrm>
          <a:off x="18605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5E11F520-645A-4E9F-BDEF-AFCE4DCC78C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69958DE-E768-4676-83EE-41B469C3561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97E90CCD-7A33-4AB8-A0CE-79F0AB1280E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A8D227CD-C089-4A03-92E6-DEDF0B8A935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6CF8E20E-71CD-43F9-A9E8-CD75BE48092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625" name="楕円 624">
          <a:extLst>
            <a:ext uri="{FF2B5EF4-FFF2-40B4-BE49-F238E27FC236}">
              <a16:creationId xmlns:a16="http://schemas.microsoft.com/office/drawing/2014/main" id="{09B1D4CE-AEBD-43B4-91F3-209944B3B3C4}"/>
            </a:ext>
          </a:extLst>
        </xdr:cNvPr>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62247</xdr:rowOff>
    </xdr:from>
    <xdr:ext cx="469744" cy="259045"/>
    <xdr:sp macro="" textlink="">
      <xdr:nvSpPr>
        <xdr:cNvPr id="626" name="【児童館】&#10;一人当たり面積該当値テキスト">
          <a:extLst>
            <a:ext uri="{FF2B5EF4-FFF2-40B4-BE49-F238E27FC236}">
              <a16:creationId xmlns:a16="http://schemas.microsoft.com/office/drawing/2014/main" id="{A78E5387-9E4F-4E52-868F-DF11E0E9B35C}"/>
            </a:ext>
          </a:extLst>
        </xdr:cNvPr>
        <xdr:cNvSpPr txBox="1"/>
      </xdr:nvSpPr>
      <xdr:spPr>
        <a:xfrm>
          <a:off x="22199600" y="1446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627" name="楕円 626">
          <a:extLst>
            <a:ext uri="{FF2B5EF4-FFF2-40B4-BE49-F238E27FC236}">
              <a16:creationId xmlns:a16="http://schemas.microsoft.com/office/drawing/2014/main" id="{C945913B-F2C7-47A2-BA57-7A95BA3D646E}"/>
            </a:ext>
          </a:extLst>
        </xdr:cNvPr>
        <xdr:cNvSpPr/>
      </xdr:nvSpPr>
      <xdr:spPr>
        <a:xfrm>
          <a:off x="21272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26670</xdr:rowOff>
    </xdr:from>
    <xdr:to>
      <xdr:col>116</xdr:col>
      <xdr:colOff>63500</xdr:colOff>
      <xdr:row>85</xdr:row>
      <xdr:rowOff>26670</xdr:rowOff>
    </xdr:to>
    <xdr:cxnSp macro="">
      <xdr:nvCxnSpPr>
        <xdr:cNvPr id="628" name="直線コネクタ 627">
          <a:extLst>
            <a:ext uri="{FF2B5EF4-FFF2-40B4-BE49-F238E27FC236}">
              <a16:creationId xmlns:a16="http://schemas.microsoft.com/office/drawing/2014/main" id="{FAF8E2C9-4539-4289-B021-451625AE9794}"/>
            </a:ext>
          </a:extLst>
        </xdr:cNvPr>
        <xdr:cNvCxnSpPr/>
      </xdr:nvCxnSpPr>
      <xdr:spPr>
        <a:xfrm>
          <a:off x="21323300" y="1459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147320</xdr:rowOff>
    </xdr:from>
    <xdr:to>
      <xdr:col>107</xdr:col>
      <xdr:colOff>101600</xdr:colOff>
      <xdr:row>85</xdr:row>
      <xdr:rowOff>77470</xdr:rowOff>
    </xdr:to>
    <xdr:sp macro="" textlink="">
      <xdr:nvSpPr>
        <xdr:cNvPr id="629" name="楕円 628">
          <a:extLst>
            <a:ext uri="{FF2B5EF4-FFF2-40B4-BE49-F238E27FC236}">
              <a16:creationId xmlns:a16="http://schemas.microsoft.com/office/drawing/2014/main" id="{8C10C07E-564A-4417-A14C-62441BB5C557}"/>
            </a:ext>
          </a:extLst>
        </xdr:cNvPr>
        <xdr:cNvSpPr/>
      </xdr:nvSpPr>
      <xdr:spPr>
        <a:xfrm>
          <a:off x="20383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26670</xdr:rowOff>
    </xdr:to>
    <xdr:cxnSp macro="">
      <xdr:nvCxnSpPr>
        <xdr:cNvPr id="630" name="直線コネクタ 629">
          <a:extLst>
            <a:ext uri="{FF2B5EF4-FFF2-40B4-BE49-F238E27FC236}">
              <a16:creationId xmlns:a16="http://schemas.microsoft.com/office/drawing/2014/main" id="{87230D14-3E26-4256-98A9-74E9EAB8C674}"/>
            </a:ext>
          </a:extLst>
        </xdr:cNvPr>
        <xdr:cNvCxnSpPr/>
      </xdr:nvCxnSpPr>
      <xdr:spPr>
        <a:xfrm>
          <a:off x="20434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631" name="楕円 630">
          <a:extLst>
            <a:ext uri="{FF2B5EF4-FFF2-40B4-BE49-F238E27FC236}">
              <a16:creationId xmlns:a16="http://schemas.microsoft.com/office/drawing/2014/main" id="{5B03F34E-1129-484D-87D7-B46D1D206C47}"/>
            </a:ext>
          </a:extLst>
        </xdr:cNvPr>
        <xdr:cNvSpPr/>
      </xdr:nvSpPr>
      <xdr:spPr>
        <a:xfrm>
          <a:off x="19494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26670</xdr:rowOff>
    </xdr:from>
    <xdr:to>
      <xdr:col>107</xdr:col>
      <xdr:colOff>50800</xdr:colOff>
      <xdr:row>85</xdr:row>
      <xdr:rowOff>26670</xdr:rowOff>
    </xdr:to>
    <xdr:cxnSp macro="">
      <xdr:nvCxnSpPr>
        <xdr:cNvPr id="632" name="直線コネクタ 631">
          <a:extLst>
            <a:ext uri="{FF2B5EF4-FFF2-40B4-BE49-F238E27FC236}">
              <a16:creationId xmlns:a16="http://schemas.microsoft.com/office/drawing/2014/main" id="{FD3F5DCA-04B0-46D8-BF7A-9C3E36098191}"/>
            </a:ext>
          </a:extLst>
        </xdr:cNvPr>
        <xdr:cNvCxnSpPr/>
      </xdr:nvCxnSpPr>
      <xdr:spPr>
        <a:xfrm>
          <a:off x="19545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633" name="楕円 632">
          <a:extLst>
            <a:ext uri="{FF2B5EF4-FFF2-40B4-BE49-F238E27FC236}">
              <a16:creationId xmlns:a16="http://schemas.microsoft.com/office/drawing/2014/main" id="{EBEAB859-262D-4941-B6A6-6E7CF220E0BD}"/>
            </a:ext>
          </a:extLst>
        </xdr:cNvPr>
        <xdr:cNvSpPr/>
      </xdr:nvSpPr>
      <xdr:spPr>
        <a:xfrm>
          <a:off x="18605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26670</xdr:rowOff>
    </xdr:from>
    <xdr:to>
      <xdr:col>102</xdr:col>
      <xdr:colOff>114300</xdr:colOff>
      <xdr:row>85</xdr:row>
      <xdr:rowOff>26670</xdr:rowOff>
    </xdr:to>
    <xdr:cxnSp macro="">
      <xdr:nvCxnSpPr>
        <xdr:cNvPr id="634" name="直線コネクタ 633">
          <a:extLst>
            <a:ext uri="{FF2B5EF4-FFF2-40B4-BE49-F238E27FC236}">
              <a16:creationId xmlns:a16="http://schemas.microsoft.com/office/drawing/2014/main" id="{635B86D5-4FF0-4C19-AAA0-08260523406A}"/>
            </a:ext>
          </a:extLst>
        </xdr:cNvPr>
        <xdr:cNvCxnSpPr/>
      </xdr:nvCxnSpPr>
      <xdr:spPr>
        <a:xfrm>
          <a:off x="18656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635" name="n_1aveValue【児童館】&#10;一人当たり面積">
          <a:extLst>
            <a:ext uri="{FF2B5EF4-FFF2-40B4-BE49-F238E27FC236}">
              <a16:creationId xmlns:a16="http://schemas.microsoft.com/office/drawing/2014/main" id="{17B479FB-D004-434F-8F38-2D4E45DCFE55}"/>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636" name="n_2aveValue【児童館】&#10;一人当たり面積">
          <a:extLst>
            <a:ext uri="{FF2B5EF4-FFF2-40B4-BE49-F238E27FC236}">
              <a16:creationId xmlns:a16="http://schemas.microsoft.com/office/drawing/2014/main" id="{5BEC432D-56BB-40CB-B94A-5FF202029F3C}"/>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637" name="n_3aveValue【児童館】&#10;一人当たり面積">
          <a:extLst>
            <a:ext uri="{FF2B5EF4-FFF2-40B4-BE49-F238E27FC236}">
              <a16:creationId xmlns:a16="http://schemas.microsoft.com/office/drawing/2014/main" id="{1F2FB90B-AC83-4288-B354-4AA9FA11E0C5}"/>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116857</xdr:rowOff>
    </xdr:from>
    <xdr:ext cx="469744" cy="259045"/>
    <xdr:sp macro="" textlink="">
      <xdr:nvSpPr>
        <xdr:cNvPr id="638" name="n_4aveValue【児童館】&#10;一人当たり面積">
          <a:extLst>
            <a:ext uri="{FF2B5EF4-FFF2-40B4-BE49-F238E27FC236}">
              <a16:creationId xmlns:a16="http://schemas.microsoft.com/office/drawing/2014/main" id="{8078B4F9-5BC8-457B-8078-504B7FBB2554}"/>
            </a:ext>
          </a:extLst>
        </xdr:cNvPr>
        <xdr:cNvSpPr txBox="1"/>
      </xdr:nvSpPr>
      <xdr:spPr>
        <a:xfrm>
          <a:off x="18421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639" name="n_1mainValue【児童館】&#10;一人当たり面積">
          <a:extLst>
            <a:ext uri="{FF2B5EF4-FFF2-40B4-BE49-F238E27FC236}">
              <a16:creationId xmlns:a16="http://schemas.microsoft.com/office/drawing/2014/main" id="{FEF551CD-95E2-4443-BDBE-E258C4FE53CB}"/>
            </a:ext>
          </a:extLst>
        </xdr:cNvPr>
        <xdr:cNvSpPr txBox="1"/>
      </xdr:nvSpPr>
      <xdr:spPr>
        <a:xfrm>
          <a:off x="21075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640" name="n_2mainValue【児童館】&#10;一人当たり面積">
          <a:extLst>
            <a:ext uri="{FF2B5EF4-FFF2-40B4-BE49-F238E27FC236}">
              <a16:creationId xmlns:a16="http://schemas.microsoft.com/office/drawing/2014/main" id="{F3C10B06-8F5F-4449-B3AE-FBD0FFE32AC5}"/>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641" name="n_3mainValue【児童館】&#10;一人当たり面積">
          <a:extLst>
            <a:ext uri="{FF2B5EF4-FFF2-40B4-BE49-F238E27FC236}">
              <a16:creationId xmlns:a16="http://schemas.microsoft.com/office/drawing/2014/main" id="{C174A1BE-AAD3-4CE8-AA19-B9E6CCE255D7}"/>
            </a:ext>
          </a:extLst>
        </xdr:cNvPr>
        <xdr:cNvSpPr txBox="1"/>
      </xdr:nvSpPr>
      <xdr:spPr>
        <a:xfrm>
          <a:off x="19310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642" name="n_4mainValue【児童館】&#10;一人当たり面積">
          <a:extLst>
            <a:ext uri="{FF2B5EF4-FFF2-40B4-BE49-F238E27FC236}">
              <a16:creationId xmlns:a16="http://schemas.microsoft.com/office/drawing/2014/main" id="{5828E727-6541-4FEB-B7B7-A81EEFDE5BEC}"/>
            </a:ext>
          </a:extLst>
        </xdr:cNvPr>
        <xdr:cNvSpPr txBox="1"/>
      </xdr:nvSpPr>
      <xdr:spPr>
        <a:xfrm>
          <a:off x="18421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5533FCBF-924B-4271-88B0-153F819ABFB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571C3C37-58C0-4846-8880-D975D7CC796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E11A1645-886B-44F0-B667-87F0B8F7B02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A2F7F736-6646-4F19-9501-F560DEBECD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1517D05D-8AAA-4F1B-8A61-6957E4EB80F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40A686EB-0534-4EBB-82D9-FEE04C3689A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E1012008-9474-44EA-9C09-10EF92ADE29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B388EE1B-5B9B-45B9-8E86-25DD598BBFE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14926389-FCA5-49B2-B4E5-6427F855B57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C83A9446-F0D2-4DDB-860A-4FC827F25C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5D37C708-8F34-4E17-BFF0-CA4DE901752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835BBB2E-2C06-4269-A629-75E50A8A8DF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217B1EC7-2C60-47E9-AD70-5BD13082D27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67FE50C5-C05C-45C1-8F78-4EFC3308A03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DC0901E1-D057-4754-8963-C654F641DF5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BFFA275B-BE0E-4074-842C-B310439492C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4AAE64EF-F474-4694-9838-62DA094B471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2FC019B0-96FD-4D05-968E-7C0B4D8D155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90748288-94D9-46EB-9CBB-97C23B3DC54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2AAB16BB-6772-44F4-A399-7D801E6FE4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A7FD28CC-AB4A-4745-9639-44DB06F4176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34A3024B-8A18-4109-A625-E3B5480345E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612EF441-3EA0-4BF6-81D6-7312BB1C2C5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09E3667C-FC36-4182-B24B-6B8856E38B5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7" name="直線コネクタ 666">
          <a:extLst>
            <a:ext uri="{FF2B5EF4-FFF2-40B4-BE49-F238E27FC236}">
              <a16:creationId xmlns:a16="http://schemas.microsoft.com/office/drawing/2014/main" id="{873E921B-686A-463E-927A-EEF1BBAB961C}"/>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8" name="【公民館】&#10;有形固定資産減価償却率最小値テキスト">
          <a:extLst>
            <a:ext uri="{FF2B5EF4-FFF2-40B4-BE49-F238E27FC236}">
              <a16:creationId xmlns:a16="http://schemas.microsoft.com/office/drawing/2014/main" id="{3CD4AC01-D93B-4649-A904-924D58177EAA}"/>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9" name="直線コネクタ 668">
          <a:extLst>
            <a:ext uri="{FF2B5EF4-FFF2-40B4-BE49-F238E27FC236}">
              <a16:creationId xmlns:a16="http://schemas.microsoft.com/office/drawing/2014/main" id="{32ADD4FF-88DF-4103-91F5-5ACD37F1E710}"/>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70" name="【公民館】&#10;有形固定資産減価償却率最大値テキスト">
          <a:extLst>
            <a:ext uri="{FF2B5EF4-FFF2-40B4-BE49-F238E27FC236}">
              <a16:creationId xmlns:a16="http://schemas.microsoft.com/office/drawing/2014/main" id="{D1FAB0B1-5AD2-46D6-B109-F0A07623433B}"/>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1" name="直線コネクタ 670">
          <a:extLst>
            <a:ext uri="{FF2B5EF4-FFF2-40B4-BE49-F238E27FC236}">
              <a16:creationId xmlns:a16="http://schemas.microsoft.com/office/drawing/2014/main" id="{80665ECF-63DB-41D2-9105-ED9AABCDC1E3}"/>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672" name="【公民館】&#10;有形固定資産減価償却率平均値テキスト">
          <a:extLst>
            <a:ext uri="{FF2B5EF4-FFF2-40B4-BE49-F238E27FC236}">
              <a16:creationId xmlns:a16="http://schemas.microsoft.com/office/drawing/2014/main" id="{66057632-2C21-4FCE-9396-8AF77E432998}"/>
            </a:ext>
          </a:extLst>
        </xdr:cNvPr>
        <xdr:cNvSpPr txBox="1"/>
      </xdr:nvSpPr>
      <xdr:spPr>
        <a:xfrm>
          <a:off x="16357600" y="1782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3" name="フローチャート: 判断 672">
          <a:extLst>
            <a:ext uri="{FF2B5EF4-FFF2-40B4-BE49-F238E27FC236}">
              <a16:creationId xmlns:a16="http://schemas.microsoft.com/office/drawing/2014/main" id="{B6E1ACD6-3D51-4CFB-A084-6A37B14455A0}"/>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4" name="フローチャート: 判断 673">
          <a:extLst>
            <a:ext uri="{FF2B5EF4-FFF2-40B4-BE49-F238E27FC236}">
              <a16:creationId xmlns:a16="http://schemas.microsoft.com/office/drawing/2014/main" id="{3E07DC55-0768-4C5D-9C34-05AC822768DE}"/>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5" name="フローチャート: 判断 674">
          <a:extLst>
            <a:ext uri="{FF2B5EF4-FFF2-40B4-BE49-F238E27FC236}">
              <a16:creationId xmlns:a16="http://schemas.microsoft.com/office/drawing/2014/main" id="{84F6C605-99AF-478F-BE40-9FAB7B5B7B09}"/>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6" name="フローチャート: 判断 675">
          <a:extLst>
            <a:ext uri="{FF2B5EF4-FFF2-40B4-BE49-F238E27FC236}">
              <a16:creationId xmlns:a16="http://schemas.microsoft.com/office/drawing/2014/main" id="{59982EC5-53D9-4B7E-92F6-62D986C4DDF4}"/>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677" name="フローチャート: 判断 676">
          <a:extLst>
            <a:ext uri="{FF2B5EF4-FFF2-40B4-BE49-F238E27FC236}">
              <a16:creationId xmlns:a16="http://schemas.microsoft.com/office/drawing/2014/main" id="{393C4A76-CC66-44A4-B4C0-6F36A942499F}"/>
            </a:ext>
          </a:extLst>
        </xdr:cNvPr>
        <xdr:cNvSpPr/>
      </xdr:nvSpPr>
      <xdr:spPr>
        <a:xfrm>
          <a:off x="12763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19486C5-3C9A-48B4-83FC-B598857692B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5F077EE-6655-4C8F-8D5F-6E84E92F80D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29C56EB-D413-42CD-978D-074637CF293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16B3FCC5-5A5D-4DC7-A332-9D40FF5F698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9E79FA17-D0D8-42B8-BB8E-051193F6B02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78739</xdr:rowOff>
    </xdr:from>
    <xdr:to>
      <xdr:col>85</xdr:col>
      <xdr:colOff>177800</xdr:colOff>
      <xdr:row>104</xdr:row>
      <xdr:rowOff>8889</xdr:rowOff>
    </xdr:to>
    <xdr:sp macro="" textlink="">
      <xdr:nvSpPr>
        <xdr:cNvPr id="683" name="楕円 682">
          <a:extLst>
            <a:ext uri="{FF2B5EF4-FFF2-40B4-BE49-F238E27FC236}">
              <a16:creationId xmlns:a16="http://schemas.microsoft.com/office/drawing/2014/main" id="{CD6CDF37-DE9C-4C5F-A608-3B50D27131DF}"/>
            </a:ext>
          </a:extLst>
        </xdr:cNvPr>
        <xdr:cNvSpPr/>
      </xdr:nvSpPr>
      <xdr:spPr>
        <a:xfrm>
          <a:off x="16268700" y="177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101616</xdr:rowOff>
    </xdr:from>
    <xdr:ext cx="405111" cy="259045"/>
    <xdr:sp macro="" textlink="">
      <xdr:nvSpPr>
        <xdr:cNvPr id="684" name="【公民館】&#10;有形固定資産減価償却率該当値テキスト">
          <a:extLst>
            <a:ext uri="{FF2B5EF4-FFF2-40B4-BE49-F238E27FC236}">
              <a16:creationId xmlns:a16="http://schemas.microsoft.com/office/drawing/2014/main" id="{42F26E7D-6E3C-4C4D-BD8A-249D5C44BB48}"/>
            </a:ext>
          </a:extLst>
        </xdr:cNvPr>
        <xdr:cNvSpPr txBox="1"/>
      </xdr:nvSpPr>
      <xdr:spPr>
        <a:xfrm>
          <a:off x="16357600"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12064</xdr:rowOff>
    </xdr:from>
    <xdr:to>
      <xdr:col>81</xdr:col>
      <xdr:colOff>101600</xdr:colOff>
      <xdr:row>104</xdr:row>
      <xdr:rowOff>113664</xdr:rowOff>
    </xdr:to>
    <xdr:sp macro="" textlink="">
      <xdr:nvSpPr>
        <xdr:cNvPr id="685" name="楕円 684">
          <a:extLst>
            <a:ext uri="{FF2B5EF4-FFF2-40B4-BE49-F238E27FC236}">
              <a16:creationId xmlns:a16="http://schemas.microsoft.com/office/drawing/2014/main" id="{88344D10-172E-4D2B-A19F-69B64DE4868F}"/>
            </a:ext>
          </a:extLst>
        </xdr:cNvPr>
        <xdr:cNvSpPr/>
      </xdr:nvSpPr>
      <xdr:spPr>
        <a:xfrm>
          <a:off x="15430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129539</xdr:rowOff>
    </xdr:from>
    <xdr:to>
      <xdr:col>85</xdr:col>
      <xdr:colOff>127000</xdr:colOff>
      <xdr:row>104</xdr:row>
      <xdr:rowOff>62864</xdr:rowOff>
    </xdr:to>
    <xdr:cxnSp macro="">
      <xdr:nvCxnSpPr>
        <xdr:cNvPr id="686" name="直線コネクタ 685">
          <a:extLst>
            <a:ext uri="{FF2B5EF4-FFF2-40B4-BE49-F238E27FC236}">
              <a16:creationId xmlns:a16="http://schemas.microsoft.com/office/drawing/2014/main" id="{5CCAB3F0-1BC9-40E0-84DA-FE5BB5792C83}"/>
            </a:ext>
          </a:extLst>
        </xdr:cNvPr>
        <xdr:cNvCxnSpPr/>
      </xdr:nvCxnSpPr>
      <xdr:spPr>
        <a:xfrm flipV="1">
          <a:off x="15481300" y="17788889"/>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147320</xdr:rowOff>
    </xdr:from>
    <xdr:to>
      <xdr:col>76</xdr:col>
      <xdr:colOff>165100</xdr:colOff>
      <xdr:row>104</xdr:row>
      <xdr:rowOff>77470</xdr:rowOff>
    </xdr:to>
    <xdr:sp macro="" textlink="">
      <xdr:nvSpPr>
        <xdr:cNvPr id="687" name="楕円 686">
          <a:extLst>
            <a:ext uri="{FF2B5EF4-FFF2-40B4-BE49-F238E27FC236}">
              <a16:creationId xmlns:a16="http://schemas.microsoft.com/office/drawing/2014/main" id="{773EE780-40FF-4145-B9D5-08873B647C5E}"/>
            </a:ext>
          </a:extLst>
        </xdr:cNvPr>
        <xdr:cNvSpPr/>
      </xdr:nvSpPr>
      <xdr:spPr>
        <a:xfrm>
          <a:off x="1454150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26670</xdr:rowOff>
    </xdr:from>
    <xdr:to>
      <xdr:col>81</xdr:col>
      <xdr:colOff>50800</xdr:colOff>
      <xdr:row>104</xdr:row>
      <xdr:rowOff>62864</xdr:rowOff>
    </xdr:to>
    <xdr:cxnSp macro="">
      <xdr:nvCxnSpPr>
        <xdr:cNvPr id="688" name="直線コネクタ 687">
          <a:extLst>
            <a:ext uri="{FF2B5EF4-FFF2-40B4-BE49-F238E27FC236}">
              <a16:creationId xmlns:a16="http://schemas.microsoft.com/office/drawing/2014/main" id="{D25BB524-9051-42BD-9010-A382D8399FB2}"/>
            </a:ext>
          </a:extLst>
        </xdr:cNvPr>
        <xdr:cNvCxnSpPr/>
      </xdr:nvCxnSpPr>
      <xdr:spPr>
        <a:xfrm>
          <a:off x="14592300" y="178574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141605</xdr:rowOff>
    </xdr:from>
    <xdr:to>
      <xdr:col>72</xdr:col>
      <xdr:colOff>38100</xdr:colOff>
      <xdr:row>104</xdr:row>
      <xdr:rowOff>71755</xdr:rowOff>
    </xdr:to>
    <xdr:sp macro="" textlink="">
      <xdr:nvSpPr>
        <xdr:cNvPr id="689" name="楕円 688">
          <a:extLst>
            <a:ext uri="{FF2B5EF4-FFF2-40B4-BE49-F238E27FC236}">
              <a16:creationId xmlns:a16="http://schemas.microsoft.com/office/drawing/2014/main" id="{1FCEA321-0416-406E-ABD5-9E9EEBDE9437}"/>
            </a:ext>
          </a:extLst>
        </xdr:cNvPr>
        <xdr:cNvSpPr/>
      </xdr:nvSpPr>
      <xdr:spPr>
        <a:xfrm>
          <a:off x="13652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20955</xdr:rowOff>
    </xdr:from>
    <xdr:to>
      <xdr:col>76</xdr:col>
      <xdr:colOff>114300</xdr:colOff>
      <xdr:row>104</xdr:row>
      <xdr:rowOff>26670</xdr:rowOff>
    </xdr:to>
    <xdr:cxnSp macro="">
      <xdr:nvCxnSpPr>
        <xdr:cNvPr id="690" name="直線コネクタ 689">
          <a:extLst>
            <a:ext uri="{FF2B5EF4-FFF2-40B4-BE49-F238E27FC236}">
              <a16:creationId xmlns:a16="http://schemas.microsoft.com/office/drawing/2014/main" id="{162FDDB9-C479-4BDC-911E-FCFD42CC6309}"/>
            </a:ext>
          </a:extLst>
        </xdr:cNvPr>
        <xdr:cNvCxnSpPr/>
      </xdr:nvCxnSpPr>
      <xdr:spPr>
        <a:xfrm>
          <a:off x="13703300" y="178517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120650</xdr:rowOff>
    </xdr:from>
    <xdr:to>
      <xdr:col>67</xdr:col>
      <xdr:colOff>101600</xdr:colOff>
      <xdr:row>104</xdr:row>
      <xdr:rowOff>50800</xdr:rowOff>
    </xdr:to>
    <xdr:sp macro="" textlink="">
      <xdr:nvSpPr>
        <xdr:cNvPr id="691" name="楕円 690">
          <a:extLst>
            <a:ext uri="{FF2B5EF4-FFF2-40B4-BE49-F238E27FC236}">
              <a16:creationId xmlns:a16="http://schemas.microsoft.com/office/drawing/2014/main" id="{65B22C69-3FD0-4050-A0DE-8E26496046A8}"/>
            </a:ext>
          </a:extLst>
        </xdr:cNvPr>
        <xdr:cNvSpPr/>
      </xdr:nvSpPr>
      <xdr:spPr>
        <a:xfrm>
          <a:off x="12763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0</xdr:rowOff>
    </xdr:from>
    <xdr:to>
      <xdr:col>71</xdr:col>
      <xdr:colOff>177800</xdr:colOff>
      <xdr:row>104</xdr:row>
      <xdr:rowOff>20955</xdr:rowOff>
    </xdr:to>
    <xdr:cxnSp macro="">
      <xdr:nvCxnSpPr>
        <xdr:cNvPr id="692" name="直線コネクタ 691">
          <a:extLst>
            <a:ext uri="{FF2B5EF4-FFF2-40B4-BE49-F238E27FC236}">
              <a16:creationId xmlns:a16="http://schemas.microsoft.com/office/drawing/2014/main" id="{70DF668B-5B59-45F8-BA2A-4F8B2B413C27}"/>
            </a:ext>
          </a:extLst>
        </xdr:cNvPr>
        <xdr:cNvCxnSpPr/>
      </xdr:nvCxnSpPr>
      <xdr:spPr>
        <a:xfrm>
          <a:off x="12814300" y="178308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693" name="n_1aveValue【公民館】&#10;有形固定資産減価償却率">
          <a:extLst>
            <a:ext uri="{FF2B5EF4-FFF2-40B4-BE49-F238E27FC236}">
              <a16:creationId xmlns:a16="http://schemas.microsoft.com/office/drawing/2014/main" id="{7CEE9666-D703-45C2-A98F-5655BFCE203A}"/>
            </a:ext>
          </a:extLst>
        </xdr:cNvPr>
        <xdr:cNvSpPr txBox="1"/>
      </xdr:nvSpPr>
      <xdr:spPr>
        <a:xfrm>
          <a:off x="15266044" y="1799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694" name="n_2aveValue【公民館】&#10;有形固定資産減価償却率">
          <a:extLst>
            <a:ext uri="{FF2B5EF4-FFF2-40B4-BE49-F238E27FC236}">
              <a16:creationId xmlns:a16="http://schemas.microsoft.com/office/drawing/2014/main" id="{502E02EF-1B15-4553-A0E7-44AC38FE8251}"/>
            </a:ext>
          </a:extLst>
        </xdr:cNvPr>
        <xdr:cNvSpPr txBox="1"/>
      </xdr:nvSpPr>
      <xdr:spPr>
        <a:xfrm>
          <a:off x="14389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695" name="n_3aveValue【公民館】&#10;有形固定資産減価償却率">
          <a:extLst>
            <a:ext uri="{FF2B5EF4-FFF2-40B4-BE49-F238E27FC236}">
              <a16:creationId xmlns:a16="http://schemas.microsoft.com/office/drawing/2014/main" id="{43A4E648-5AC8-4589-9299-F31C74FBDBDC}"/>
            </a:ext>
          </a:extLst>
        </xdr:cNvPr>
        <xdr:cNvSpPr txBox="1"/>
      </xdr:nvSpPr>
      <xdr:spPr>
        <a:xfrm>
          <a:off x="13500744" y="179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99077</xdr:rowOff>
    </xdr:from>
    <xdr:ext cx="405111" cy="259045"/>
    <xdr:sp macro="" textlink="">
      <xdr:nvSpPr>
        <xdr:cNvPr id="696" name="n_4aveValue【公民館】&#10;有形固定資産減価償却率">
          <a:extLst>
            <a:ext uri="{FF2B5EF4-FFF2-40B4-BE49-F238E27FC236}">
              <a16:creationId xmlns:a16="http://schemas.microsoft.com/office/drawing/2014/main" id="{61B1D6A6-25AA-45F1-B7C1-5A49C46405CC}"/>
            </a:ext>
          </a:extLst>
        </xdr:cNvPr>
        <xdr:cNvSpPr txBox="1"/>
      </xdr:nvSpPr>
      <xdr:spPr>
        <a:xfrm>
          <a:off x="12611744" y="1792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130191</xdr:rowOff>
    </xdr:from>
    <xdr:ext cx="405111" cy="259045"/>
    <xdr:sp macro="" textlink="">
      <xdr:nvSpPr>
        <xdr:cNvPr id="697" name="n_1mainValue【公民館】&#10;有形固定資産減価償却率">
          <a:extLst>
            <a:ext uri="{FF2B5EF4-FFF2-40B4-BE49-F238E27FC236}">
              <a16:creationId xmlns:a16="http://schemas.microsoft.com/office/drawing/2014/main" id="{7650348E-4483-4CA9-A545-9704C2387E2F}"/>
            </a:ext>
          </a:extLst>
        </xdr:cNvPr>
        <xdr:cNvSpPr txBox="1"/>
      </xdr:nvSpPr>
      <xdr:spPr>
        <a:xfrm>
          <a:off x="152660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93997</xdr:rowOff>
    </xdr:from>
    <xdr:ext cx="405111" cy="259045"/>
    <xdr:sp macro="" textlink="">
      <xdr:nvSpPr>
        <xdr:cNvPr id="698" name="n_2mainValue【公民館】&#10;有形固定資産減価償却率">
          <a:extLst>
            <a:ext uri="{FF2B5EF4-FFF2-40B4-BE49-F238E27FC236}">
              <a16:creationId xmlns:a16="http://schemas.microsoft.com/office/drawing/2014/main" id="{A17D349E-CBB4-44F5-B5D8-C56AB6A9FBEA}"/>
            </a:ext>
          </a:extLst>
        </xdr:cNvPr>
        <xdr:cNvSpPr txBox="1"/>
      </xdr:nvSpPr>
      <xdr:spPr>
        <a:xfrm>
          <a:off x="143897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88282</xdr:rowOff>
    </xdr:from>
    <xdr:ext cx="405111" cy="259045"/>
    <xdr:sp macro="" textlink="">
      <xdr:nvSpPr>
        <xdr:cNvPr id="699" name="n_3mainValue【公民館】&#10;有形固定資産減価償却率">
          <a:extLst>
            <a:ext uri="{FF2B5EF4-FFF2-40B4-BE49-F238E27FC236}">
              <a16:creationId xmlns:a16="http://schemas.microsoft.com/office/drawing/2014/main" id="{3E2E27FC-C218-4E4D-BD21-63E88F4F28E4}"/>
            </a:ext>
          </a:extLst>
        </xdr:cNvPr>
        <xdr:cNvSpPr txBox="1"/>
      </xdr:nvSpPr>
      <xdr:spPr>
        <a:xfrm>
          <a:off x="13500744" y="1757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700" name="n_4mainValue【公民館】&#10;有形固定資産減価償却率">
          <a:extLst>
            <a:ext uri="{FF2B5EF4-FFF2-40B4-BE49-F238E27FC236}">
              <a16:creationId xmlns:a16="http://schemas.microsoft.com/office/drawing/2014/main" id="{ADD79755-0A72-4833-AE56-BF0E6F1E1A56}"/>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662E7DBD-2266-4A47-9C64-2DC9DE7ECAD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6CAE6FB1-EBC0-4309-9A5E-31334E2015D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85ECFF1E-7F37-4689-9480-AB237790C1D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5322D088-20CA-4650-A311-49BCC414BC9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C2BB037-1051-4F40-AECF-D6F75F11A3F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322B3698-D291-4C66-9DAA-7A5DE616523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6A0EA292-0943-4676-ACF1-9344CDD9C27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204F3C37-CA28-47AC-BCE1-14F053295C4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8C58B092-1390-45EE-AB2F-68142DC8AA2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FD0509BC-ABB2-4080-8017-0C955F0A975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47B5F391-F0A9-4E69-B094-CA7E7A6F7E8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926ED385-4838-43FD-9410-5D4793E311D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ED6834D6-1C9E-4542-A23B-54EECA5B3D9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E7A1AE82-EC40-4408-BD46-DC301127434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959E2BFA-4436-440A-A417-830FAC119AC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DA19D335-3442-4369-83B2-5C5CB0F58A2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54FCEB64-181D-467A-AA89-F6947E4D16C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B8DD2141-D6F8-4C11-A1F1-3E2F968F063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64AFB0BF-FF7F-4717-ABE7-29F90AD8AD2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6882C949-6971-4559-9B6D-A5172C59CC0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C5D2CF4D-F66E-4F86-8E73-6E8D4281CCE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2" name="直線コネクタ 721">
          <a:extLst>
            <a:ext uri="{FF2B5EF4-FFF2-40B4-BE49-F238E27FC236}">
              <a16:creationId xmlns:a16="http://schemas.microsoft.com/office/drawing/2014/main" id="{C9AFF912-57A0-4B26-A98E-0E92A94FF88E}"/>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3" name="【公民館】&#10;一人当たり面積最小値テキスト">
          <a:extLst>
            <a:ext uri="{FF2B5EF4-FFF2-40B4-BE49-F238E27FC236}">
              <a16:creationId xmlns:a16="http://schemas.microsoft.com/office/drawing/2014/main" id="{DDAA6A7B-1B49-4FF6-99AF-13C89B814627}"/>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4" name="直線コネクタ 723">
          <a:extLst>
            <a:ext uri="{FF2B5EF4-FFF2-40B4-BE49-F238E27FC236}">
              <a16:creationId xmlns:a16="http://schemas.microsoft.com/office/drawing/2014/main" id="{80FA9946-49D9-4E48-840C-EF9BE98F401E}"/>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5" name="【公民館】&#10;一人当たり面積最大値テキスト">
          <a:extLst>
            <a:ext uri="{FF2B5EF4-FFF2-40B4-BE49-F238E27FC236}">
              <a16:creationId xmlns:a16="http://schemas.microsoft.com/office/drawing/2014/main" id="{0FF58801-CBFB-45E0-A7C3-0CD255D370D8}"/>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6" name="直線コネクタ 725">
          <a:extLst>
            <a:ext uri="{FF2B5EF4-FFF2-40B4-BE49-F238E27FC236}">
              <a16:creationId xmlns:a16="http://schemas.microsoft.com/office/drawing/2014/main" id="{90E8AEEA-1BD5-4C2F-B05D-E37D6BF59D40}"/>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27" name="【公民館】&#10;一人当たり面積平均値テキスト">
          <a:extLst>
            <a:ext uri="{FF2B5EF4-FFF2-40B4-BE49-F238E27FC236}">
              <a16:creationId xmlns:a16="http://schemas.microsoft.com/office/drawing/2014/main" id="{3CA85D80-0287-4ACB-944E-4BBB030A3544}"/>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8" name="フローチャート: 判断 727">
          <a:extLst>
            <a:ext uri="{FF2B5EF4-FFF2-40B4-BE49-F238E27FC236}">
              <a16:creationId xmlns:a16="http://schemas.microsoft.com/office/drawing/2014/main" id="{A2572650-1A37-454C-BC23-38D0EE752376}"/>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9" name="フローチャート: 判断 728">
          <a:extLst>
            <a:ext uri="{FF2B5EF4-FFF2-40B4-BE49-F238E27FC236}">
              <a16:creationId xmlns:a16="http://schemas.microsoft.com/office/drawing/2014/main" id="{5B1D28B9-A75C-4C37-B325-22951B68A2FF}"/>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30" name="フローチャート: 判断 729">
          <a:extLst>
            <a:ext uri="{FF2B5EF4-FFF2-40B4-BE49-F238E27FC236}">
              <a16:creationId xmlns:a16="http://schemas.microsoft.com/office/drawing/2014/main" id="{7A91D1FC-1C9F-42E6-9F42-6EA00EBC2321}"/>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1" name="フローチャート: 判断 730">
          <a:extLst>
            <a:ext uri="{FF2B5EF4-FFF2-40B4-BE49-F238E27FC236}">
              <a16:creationId xmlns:a16="http://schemas.microsoft.com/office/drawing/2014/main" id="{82F512EB-A1E3-4D4F-B9F5-33733DD299EA}"/>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41402</xdr:rowOff>
    </xdr:from>
    <xdr:to>
      <xdr:col>98</xdr:col>
      <xdr:colOff>38100</xdr:colOff>
      <xdr:row>103</xdr:row>
      <xdr:rowOff>143002</xdr:rowOff>
    </xdr:to>
    <xdr:sp macro="" textlink="">
      <xdr:nvSpPr>
        <xdr:cNvPr id="732" name="フローチャート: 判断 731">
          <a:extLst>
            <a:ext uri="{FF2B5EF4-FFF2-40B4-BE49-F238E27FC236}">
              <a16:creationId xmlns:a16="http://schemas.microsoft.com/office/drawing/2014/main" id="{6A054457-137F-4765-9E7A-7A1F02EDF4F5}"/>
            </a:ext>
          </a:extLst>
        </xdr:cNvPr>
        <xdr:cNvSpPr/>
      </xdr:nvSpPr>
      <xdr:spPr>
        <a:xfrm>
          <a:off x="18605500" y="1770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B2735D53-A224-46D3-8B10-B73433DDC33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9BE8212B-DDC8-45EC-8863-F74D3537CEB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C03FAF1C-89D7-47A4-993A-54CA1A0ECA9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69809F0-F637-4F4D-9F2F-437F9AB8A51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1AF285D-68A1-437D-B972-DA17D6323C3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738" name="楕円 737">
          <a:extLst>
            <a:ext uri="{FF2B5EF4-FFF2-40B4-BE49-F238E27FC236}">
              <a16:creationId xmlns:a16="http://schemas.microsoft.com/office/drawing/2014/main" id="{D22E1AE0-6302-426A-ABC8-4B10697F0419}"/>
            </a:ext>
          </a:extLst>
        </xdr:cNvPr>
        <xdr:cNvSpPr/>
      </xdr:nvSpPr>
      <xdr:spPr>
        <a:xfrm>
          <a:off x="221107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115840</xdr:rowOff>
    </xdr:from>
    <xdr:ext cx="469744" cy="259045"/>
    <xdr:sp macro="" textlink="">
      <xdr:nvSpPr>
        <xdr:cNvPr id="739" name="【公民館】&#10;一人当たり面積該当値テキスト">
          <a:extLst>
            <a:ext uri="{FF2B5EF4-FFF2-40B4-BE49-F238E27FC236}">
              <a16:creationId xmlns:a16="http://schemas.microsoft.com/office/drawing/2014/main" id="{074686D7-7885-4EE0-BD9F-E5BAB2AFF381}"/>
            </a:ext>
          </a:extLst>
        </xdr:cNvPr>
        <xdr:cNvSpPr txBox="1"/>
      </xdr:nvSpPr>
      <xdr:spPr>
        <a:xfrm>
          <a:off x="22199600" y="1811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137413</xdr:rowOff>
    </xdr:from>
    <xdr:to>
      <xdr:col>112</xdr:col>
      <xdr:colOff>38100</xdr:colOff>
      <xdr:row>106</xdr:row>
      <xdr:rowOff>67563</xdr:rowOff>
    </xdr:to>
    <xdr:sp macro="" textlink="">
      <xdr:nvSpPr>
        <xdr:cNvPr id="740" name="楕円 739">
          <a:extLst>
            <a:ext uri="{FF2B5EF4-FFF2-40B4-BE49-F238E27FC236}">
              <a16:creationId xmlns:a16="http://schemas.microsoft.com/office/drawing/2014/main" id="{47FF4293-FD10-42E6-A379-E9E933B9BFAA}"/>
            </a:ext>
          </a:extLst>
        </xdr:cNvPr>
        <xdr:cNvSpPr/>
      </xdr:nvSpPr>
      <xdr:spPr>
        <a:xfrm>
          <a:off x="21272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xdr:rowOff>
    </xdr:from>
    <xdr:to>
      <xdr:col>116</xdr:col>
      <xdr:colOff>63500</xdr:colOff>
      <xdr:row>106</xdr:row>
      <xdr:rowOff>16763</xdr:rowOff>
    </xdr:to>
    <xdr:cxnSp macro="">
      <xdr:nvCxnSpPr>
        <xdr:cNvPr id="741" name="直線コネクタ 740">
          <a:extLst>
            <a:ext uri="{FF2B5EF4-FFF2-40B4-BE49-F238E27FC236}">
              <a16:creationId xmlns:a16="http://schemas.microsoft.com/office/drawing/2014/main" id="{37AF315E-165D-4722-AB2C-FAB655228190}"/>
            </a:ext>
          </a:extLst>
        </xdr:cNvPr>
        <xdr:cNvCxnSpPr/>
      </xdr:nvCxnSpPr>
      <xdr:spPr>
        <a:xfrm>
          <a:off x="21323300" y="181904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742" name="楕円 741">
          <a:extLst>
            <a:ext uri="{FF2B5EF4-FFF2-40B4-BE49-F238E27FC236}">
              <a16:creationId xmlns:a16="http://schemas.microsoft.com/office/drawing/2014/main" id="{9C0E9C56-57F0-4B83-8F3D-5429BD1CA2FE}"/>
            </a:ext>
          </a:extLst>
        </xdr:cNvPr>
        <xdr:cNvSpPr/>
      </xdr:nvSpPr>
      <xdr:spPr>
        <a:xfrm>
          <a:off x="2038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16763</xdr:rowOff>
    </xdr:to>
    <xdr:cxnSp macro="">
      <xdr:nvCxnSpPr>
        <xdr:cNvPr id="743" name="直線コネクタ 742">
          <a:extLst>
            <a:ext uri="{FF2B5EF4-FFF2-40B4-BE49-F238E27FC236}">
              <a16:creationId xmlns:a16="http://schemas.microsoft.com/office/drawing/2014/main" id="{CBE793E8-4060-4B51-9FE3-B906DAE963FD}"/>
            </a:ext>
          </a:extLst>
        </xdr:cNvPr>
        <xdr:cNvCxnSpPr/>
      </xdr:nvCxnSpPr>
      <xdr:spPr>
        <a:xfrm>
          <a:off x="20434300" y="181813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744" name="楕円 743">
          <a:extLst>
            <a:ext uri="{FF2B5EF4-FFF2-40B4-BE49-F238E27FC236}">
              <a16:creationId xmlns:a16="http://schemas.microsoft.com/office/drawing/2014/main" id="{22176763-7402-4EA6-922B-A9E9F5D4A600}"/>
            </a:ext>
          </a:extLst>
        </xdr:cNvPr>
        <xdr:cNvSpPr/>
      </xdr:nvSpPr>
      <xdr:spPr>
        <a:xfrm>
          <a:off x="19494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7620</xdr:rowOff>
    </xdr:to>
    <xdr:cxnSp macro="">
      <xdr:nvCxnSpPr>
        <xdr:cNvPr id="745" name="直線コネクタ 744">
          <a:extLst>
            <a:ext uri="{FF2B5EF4-FFF2-40B4-BE49-F238E27FC236}">
              <a16:creationId xmlns:a16="http://schemas.microsoft.com/office/drawing/2014/main" id="{E2AC5192-09EE-4746-89AB-174612D8EA56}"/>
            </a:ext>
          </a:extLst>
        </xdr:cNvPr>
        <xdr:cNvCxnSpPr/>
      </xdr:nvCxnSpPr>
      <xdr:spPr>
        <a:xfrm>
          <a:off x="19545300" y="1818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746" name="楕円 745">
          <a:extLst>
            <a:ext uri="{FF2B5EF4-FFF2-40B4-BE49-F238E27FC236}">
              <a16:creationId xmlns:a16="http://schemas.microsoft.com/office/drawing/2014/main" id="{D9001D34-C6AD-4ECD-BF6F-3836ED03C58F}"/>
            </a:ext>
          </a:extLst>
        </xdr:cNvPr>
        <xdr:cNvSpPr/>
      </xdr:nvSpPr>
      <xdr:spPr>
        <a:xfrm>
          <a:off x="18605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7620</xdr:rowOff>
    </xdr:to>
    <xdr:cxnSp macro="">
      <xdr:nvCxnSpPr>
        <xdr:cNvPr id="747" name="直線コネクタ 746">
          <a:extLst>
            <a:ext uri="{FF2B5EF4-FFF2-40B4-BE49-F238E27FC236}">
              <a16:creationId xmlns:a16="http://schemas.microsoft.com/office/drawing/2014/main" id="{E4BF9F86-656C-4888-ADF7-27BF1C52C86B}"/>
            </a:ext>
          </a:extLst>
        </xdr:cNvPr>
        <xdr:cNvCxnSpPr/>
      </xdr:nvCxnSpPr>
      <xdr:spPr>
        <a:xfrm>
          <a:off x="18656300" y="1818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748" name="n_1aveValue【公民館】&#10;一人当たり面積">
          <a:extLst>
            <a:ext uri="{FF2B5EF4-FFF2-40B4-BE49-F238E27FC236}">
              <a16:creationId xmlns:a16="http://schemas.microsoft.com/office/drawing/2014/main" id="{ACB36194-2D40-4843-9D78-FD64E8C43B10}"/>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749" name="n_2aveValue【公民館】&#10;一人当たり面積">
          <a:extLst>
            <a:ext uri="{FF2B5EF4-FFF2-40B4-BE49-F238E27FC236}">
              <a16:creationId xmlns:a16="http://schemas.microsoft.com/office/drawing/2014/main" id="{73B3D5F2-2A6C-479B-B0EC-9CD7612340C5}"/>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750" name="n_3aveValue【公民館】&#10;一人当たり面積">
          <a:extLst>
            <a:ext uri="{FF2B5EF4-FFF2-40B4-BE49-F238E27FC236}">
              <a16:creationId xmlns:a16="http://schemas.microsoft.com/office/drawing/2014/main" id="{6A7F39AF-FC12-4BED-A444-51F300E71BCF}"/>
            </a:ext>
          </a:extLst>
        </xdr:cNvPr>
        <xdr:cNvSpPr txBox="1"/>
      </xdr:nvSpPr>
      <xdr:spPr>
        <a:xfrm>
          <a:off x="19310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159529</xdr:rowOff>
    </xdr:from>
    <xdr:ext cx="469744" cy="259045"/>
    <xdr:sp macro="" textlink="">
      <xdr:nvSpPr>
        <xdr:cNvPr id="751" name="n_4aveValue【公民館】&#10;一人当たり面積">
          <a:extLst>
            <a:ext uri="{FF2B5EF4-FFF2-40B4-BE49-F238E27FC236}">
              <a16:creationId xmlns:a16="http://schemas.microsoft.com/office/drawing/2014/main" id="{3D88DC5A-BF63-42EF-9C0B-98D02D5D294E}"/>
            </a:ext>
          </a:extLst>
        </xdr:cNvPr>
        <xdr:cNvSpPr txBox="1"/>
      </xdr:nvSpPr>
      <xdr:spPr>
        <a:xfrm>
          <a:off x="18421427" y="1747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58690</xdr:rowOff>
    </xdr:from>
    <xdr:ext cx="469744" cy="259045"/>
    <xdr:sp macro="" textlink="">
      <xdr:nvSpPr>
        <xdr:cNvPr id="752" name="n_1mainValue【公民館】&#10;一人当たり面積">
          <a:extLst>
            <a:ext uri="{FF2B5EF4-FFF2-40B4-BE49-F238E27FC236}">
              <a16:creationId xmlns:a16="http://schemas.microsoft.com/office/drawing/2014/main" id="{29C160C9-943A-4419-AF2C-D0634DCDA650}"/>
            </a:ext>
          </a:extLst>
        </xdr:cNvPr>
        <xdr:cNvSpPr txBox="1"/>
      </xdr:nvSpPr>
      <xdr:spPr>
        <a:xfrm>
          <a:off x="21075727" y="182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49547</xdr:rowOff>
    </xdr:from>
    <xdr:ext cx="469744" cy="259045"/>
    <xdr:sp macro="" textlink="">
      <xdr:nvSpPr>
        <xdr:cNvPr id="753" name="n_2mainValue【公民館】&#10;一人当たり面積">
          <a:extLst>
            <a:ext uri="{FF2B5EF4-FFF2-40B4-BE49-F238E27FC236}">
              <a16:creationId xmlns:a16="http://schemas.microsoft.com/office/drawing/2014/main" id="{0BA36737-1BE9-4F40-85A6-B414083AC82E}"/>
            </a:ext>
          </a:extLst>
        </xdr:cNvPr>
        <xdr:cNvSpPr txBox="1"/>
      </xdr:nvSpPr>
      <xdr:spPr>
        <a:xfrm>
          <a:off x="20199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754" name="n_3mainValue【公民館】&#10;一人当たり面積">
          <a:extLst>
            <a:ext uri="{FF2B5EF4-FFF2-40B4-BE49-F238E27FC236}">
              <a16:creationId xmlns:a16="http://schemas.microsoft.com/office/drawing/2014/main" id="{FA581021-0772-404D-9C56-8999E819F998}"/>
            </a:ext>
          </a:extLst>
        </xdr:cNvPr>
        <xdr:cNvSpPr txBox="1"/>
      </xdr:nvSpPr>
      <xdr:spPr>
        <a:xfrm>
          <a:off x="19310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49547</xdr:rowOff>
    </xdr:from>
    <xdr:ext cx="469744" cy="259045"/>
    <xdr:sp macro="" textlink="">
      <xdr:nvSpPr>
        <xdr:cNvPr id="755" name="n_4mainValue【公民館】&#10;一人当たり面積">
          <a:extLst>
            <a:ext uri="{FF2B5EF4-FFF2-40B4-BE49-F238E27FC236}">
              <a16:creationId xmlns:a16="http://schemas.microsoft.com/office/drawing/2014/main" id="{D455CC60-3999-446E-AC5D-9DE5AFAE7389}"/>
            </a:ext>
          </a:extLst>
        </xdr:cNvPr>
        <xdr:cNvSpPr txBox="1"/>
      </xdr:nvSpPr>
      <xdr:spPr>
        <a:xfrm>
          <a:off x="18421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40AC7C1E-75BF-4185-9DEC-D400AC6C2F1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FBED07DC-8498-471A-A6DF-F77736F8DE4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255AF88B-E812-460F-BEE6-578BDF9C988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類似団体内の平均値と比較して、有形固定資産減価償却率が特に高くなっている施設は、道路</a:t>
          </a:r>
          <a:r>
            <a:rPr lang="en-US" altLang="ja-JP" sz="1100">
              <a:solidFill>
                <a:schemeClr val="dk1"/>
              </a:solidFill>
              <a:effectLst/>
              <a:latin typeface="+mn-lt"/>
              <a:ea typeface="+mn-ea"/>
              <a:cs typeface="+mn-cs"/>
            </a:rPr>
            <a:t>80%</a:t>
          </a:r>
          <a:r>
            <a:rPr lang="ja-JP" altLang="ja-JP" sz="1100">
              <a:solidFill>
                <a:schemeClr val="dk1"/>
              </a:solidFill>
              <a:effectLst/>
              <a:latin typeface="+mn-lt"/>
              <a:ea typeface="+mn-ea"/>
              <a:cs typeface="+mn-cs"/>
            </a:rPr>
            <a:t>、保育所</a:t>
          </a:r>
          <a:r>
            <a:rPr lang="en-US" altLang="ja-JP" sz="1100">
              <a:solidFill>
                <a:schemeClr val="dk1"/>
              </a:solidFill>
              <a:effectLst/>
              <a:latin typeface="+mn-lt"/>
              <a:ea typeface="+mn-ea"/>
              <a:cs typeface="+mn-cs"/>
            </a:rPr>
            <a:t>82.7%</a:t>
          </a:r>
          <a:r>
            <a:rPr lang="ja-JP" altLang="ja-JP" sz="1100">
              <a:solidFill>
                <a:schemeClr val="dk1"/>
              </a:solidFill>
              <a:effectLst/>
              <a:latin typeface="+mn-lt"/>
              <a:ea typeface="+mn-ea"/>
              <a:cs typeface="+mn-cs"/>
            </a:rPr>
            <a:t>であり、特に保育所の有形固定資産減価償却率が平均値の</a:t>
          </a:r>
          <a:r>
            <a:rPr lang="en-US" altLang="ja-JP" sz="1100">
              <a:solidFill>
                <a:schemeClr val="dk1"/>
              </a:solidFill>
              <a:effectLst/>
              <a:latin typeface="+mn-lt"/>
              <a:ea typeface="+mn-ea"/>
              <a:cs typeface="+mn-cs"/>
            </a:rPr>
            <a:t>53.6%</a:t>
          </a:r>
          <a:r>
            <a:rPr lang="ja-JP" altLang="ja-JP" sz="1100">
              <a:solidFill>
                <a:schemeClr val="dk1"/>
              </a:solidFill>
              <a:effectLst/>
              <a:latin typeface="+mn-lt"/>
              <a:ea typeface="+mn-ea"/>
              <a:cs typeface="+mn-cs"/>
            </a:rPr>
            <a:t>より</a:t>
          </a:r>
          <a:r>
            <a:rPr lang="en-US" altLang="ja-JP" sz="1100">
              <a:solidFill>
                <a:schemeClr val="dk1"/>
              </a:solidFill>
              <a:effectLst/>
              <a:latin typeface="+mn-lt"/>
              <a:ea typeface="+mn-ea"/>
              <a:cs typeface="+mn-cs"/>
            </a:rPr>
            <a:t>29.1%</a:t>
          </a:r>
          <a:r>
            <a:rPr lang="ja-JP" altLang="ja-JP" sz="1100">
              <a:solidFill>
                <a:schemeClr val="dk1"/>
              </a:solidFill>
              <a:effectLst/>
              <a:latin typeface="+mn-lt"/>
              <a:ea typeface="+mn-ea"/>
              <a:cs typeface="+mn-cs"/>
            </a:rPr>
            <a:t>高くなっている。</a:t>
          </a:r>
          <a:endParaRPr lang="ja-JP" altLang="ja-JP" sz="1400">
            <a:effectLst/>
          </a:endParaRPr>
        </a:p>
        <a:p>
          <a:r>
            <a:rPr lang="ja-JP" altLang="ja-JP" sz="1100">
              <a:solidFill>
                <a:schemeClr val="dk1"/>
              </a:solidFill>
              <a:effectLst/>
              <a:latin typeface="+mn-lt"/>
              <a:ea typeface="+mn-ea"/>
              <a:cs typeface="+mn-cs"/>
            </a:rPr>
            <a:t>また、一人当たりの面積は類似団体と比較し、平均値より低くなっていることから、類似団体内で建物の経過期間が長く、施設保有数が少ないことが分かる。なお、施設に関しては施設保全計画に基づき、適切に維持管理を行っているため、使用する上での問題はない。</a:t>
          </a:r>
          <a:endParaRPr lang="ja-JP" altLang="ja-JP" sz="1400">
            <a:effectLst/>
          </a:endParaRPr>
        </a:p>
        <a:p>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月に富士見市公共施設等総合管理方針を改定し、インフラ施設を除いた全ての公共建築物において、富士見市公共施設個別施設計画を策定した。</a:t>
          </a:r>
          <a:endParaRPr lang="ja-JP" altLang="ja-JP" sz="1400">
            <a:effectLst/>
          </a:endParaRPr>
        </a:p>
        <a:p>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月には富士見市公共施設個別施設計画第</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期実行計画を策定し、富士見市公共施設個別施設計画で定めた対策内容と実施時期について、</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年間のスケジュールを定めた。</a:t>
          </a:r>
          <a:endParaRPr lang="ja-JP" altLang="ja-JP" sz="1400">
            <a:effectLst/>
          </a:endParaRPr>
        </a:p>
        <a:p>
          <a:r>
            <a:rPr lang="ja-JP" altLang="ja-JP" sz="1100">
              <a:solidFill>
                <a:schemeClr val="dk1"/>
              </a:solidFill>
              <a:effectLst/>
              <a:latin typeface="+mn-lt"/>
              <a:ea typeface="+mn-ea"/>
              <a:cs typeface="+mn-cs"/>
            </a:rPr>
            <a:t>今後も計画に基づいて、公共施設マネジメントの目的である、安全な施設の提供と経営的視点の確保、市民サービスの向上を達成し、財政負担の軽減を図りながら、改修、修繕、更新等を実施する。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FE543E6-5803-499C-A2DC-48E2AB332BF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369EA66-1409-4F03-9966-8918A051F9F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7B474F-A3E3-4651-8BFC-9345D37FE12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B42C1F-7A7A-4EE1-972A-808B81C518C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埼玉県富士見市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B4ED97-FBB3-4339-ADF5-F0F477C931D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CBD16E-422C-41B8-845C-4FF6260439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D2A143E-381A-4BD7-9393-869D345A44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E3A212-D992-4A32-BC4E-D5EBEF6ED8A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A2877F-9AE1-4864-9BEF-8CC08D5616B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7A40C04-78DA-42C9-BEB7-EC4C1A224F2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113,404
109,816
19.77
43,814,684
42,521,351
975,681
23,066,565
23,476,224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783646-2B0D-4264-A28F-C0A11D428BF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8F6292-A0C8-48F2-8AEF-1B01AB7F667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27A1BB-4494-4E45-BA74-4EE2305B983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54C2A02-0230-4B05-8758-E98C2AA29C8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6C3618-AE84-4670-A2B6-8D42A1CCC12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4F9D2C8-BDC1-47A0-A551-592B2307127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21DAFB-8418-4316-A683-4E5565E285A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F36B52-9BDC-457F-8F49-A7F91AE8F2D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44E927-0F0B-4958-B76E-AD4584EE1E7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17B2CDE-F001-4B40-AF54-594D0CEE0A1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3AB769-7946-45DC-8D56-4FC6C839889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8AED7D-6FD0-4E95-A6EE-ACB85FA7465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E5DCA08-8E69-4D00-9D06-A374E1F557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FE6314-7DD3-4C3A-A60F-5C12C38340C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21BDA7-2AE7-4C23-B30E-64CD18E30EA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0B70705-9177-4884-B6F5-A77AFDF225F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712AB8-6C74-4135-A252-CC19340B48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6C0B5C5-1446-41E3-BB1B-9EE5CEF3FD8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1C4193-B755-457B-90F0-274D2D82025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DBBE77-3E2B-4447-BE6E-493EF938FE3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20FADC4-701C-4AE6-9330-230A07F19D5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8C4D49-ED9B-4D52-B29A-EE7F52893CB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BC9C23-5A38-4C28-BED0-4B7125240E4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42790D-35FC-4CBA-9A98-6ED8B6D3309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7ECECD-EB7F-4EEA-A60E-BDA23B6D890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949B5B-12B9-473F-B79B-6B79528DB9C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74F554-35BB-4915-AD4F-A9BDC8C9213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8DCDC29-1E01-4247-896C-49B0E2A80B2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C2F44D-F168-4BBB-A741-5E2066EEF2E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025DF6D-00B2-48FD-8E22-1A22C1464A6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440567-FF40-4B75-96F4-58BC0F45CC4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86C762F-5645-4F8C-AABC-ACFB6A17E34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4FD791-C518-4D37-8C5B-73C364B3C12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1A757D4-0171-48DD-A440-D8CCE616471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48D83C6-7AA6-44C2-8AD8-0DBA9C183D3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927DEA5-3324-478E-B187-3C5B407880B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7278BC3-E79F-44A1-897C-76BFE169D01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9D68C84-F4B9-427C-BAA1-2E0BD9426FB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08BC54A-C074-4C57-98FF-9A9E315058F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D96D8D3-A9FD-4602-BD6B-B46F55F22DD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B62810F-35AE-42B5-9D67-2229AAF6BD6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A61902E-82C6-4533-83C1-5671C06882F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CBF34B2-CF22-4758-ADEA-020A989586A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BBA42AE-D224-4C36-AC97-95D554F2404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F102D41B-C132-4C10-8808-D6FBC999D64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7E54153A-8287-45A1-95EF-F6A0028061B6}"/>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A6E397F5-ED61-42A0-B285-9991AA381778}"/>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FFD2484C-1A19-48D6-A465-952638BF2F5F}"/>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1AB1195A-230E-40E8-98FA-FEA6E2C17677}"/>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2C017A41-E1CC-45EA-B897-EFED92E4AA70}"/>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6B86EF1F-817B-4598-887B-5EED9AC9091C}"/>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C05FD2D8-F82E-48CE-B551-618B248966E8}"/>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1CC5CEEA-8FF2-4D9B-BB12-A02619A599ED}"/>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5F1C4109-44AC-4206-961C-55C6CE14B854}"/>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5A34264C-944A-4725-88B9-6C8FCA2C288E}"/>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a:extLst>
            <a:ext uri="{FF2B5EF4-FFF2-40B4-BE49-F238E27FC236}">
              <a16:creationId xmlns:a16="http://schemas.microsoft.com/office/drawing/2014/main" id="{E62420A2-EC7B-4342-9AFF-BB8A106ED4D1}"/>
            </a:ext>
          </a:extLst>
        </xdr:cNvPr>
        <xdr:cNvSpPr/>
      </xdr:nvSpPr>
      <xdr:spPr>
        <a:xfrm>
          <a:off x="10795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75172FD-4375-4187-8CE9-675521152E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B2E33DE-489F-40FC-8AA9-89E5BD82093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B5376C7-49CC-42B7-9240-96447E9A97F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32D5615-17F9-4646-836A-C391BA017C6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F906330-38F4-4D4D-8570-A5C60BF8F8A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170180</xdr:rowOff>
    </xdr:from>
    <xdr:to>
      <xdr:col>24</xdr:col>
      <xdr:colOff>114300</xdr:colOff>
      <xdr:row>37</xdr:row>
      <xdr:rowOff>100330</xdr:rowOff>
    </xdr:to>
    <xdr:sp macro="" textlink="">
      <xdr:nvSpPr>
        <xdr:cNvPr id="73" name="楕円 72">
          <a:extLst>
            <a:ext uri="{FF2B5EF4-FFF2-40B4-BE49-F238E27FC236}">
              <a16:creationId xmlns:a16="http://schemas.microsoft.com/office/drawing/2014/main" id="{6006B527-A99B-4AEB-8059-3FF3EF04A643}"/>
            </a:ext>
          </a:extLst>
        </xdr:cNvPr>
        <xdr:cNvSpPr/>
      </xdr:nvSpPr>
      <xdr:spPr>
        <a:xfrm>
          <a:off x="45847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148607</xdr:rowOff>
    </xdr:from>
    <xdr:ext cx="405111" cy="259045"/>
    <xdr:sp macro="" textlink="">
      <xdr:nvSpPr>
        <xdr:cNvPr id="74" name="【図書館】&#10;有形固定資産減価償却率該当値テキスト">
          <a:extLst>
            <a:ext uri="{FF2B5EF4-FFF2-40B4-BE49-F238E27FC236}">
              <a16:creationId xmlns:a16="http://schemas.microsoft.com/office/drawing/2014/main" id="{83789A53-3DD3-430D-88B6-7BF2A2ECB72B}"/>
            </a:ext>
          </a:extLst>
        </xdr:cNvPr>
        <xdr:cNvSpPr txBox="1"/>
      </xdr:nvSpPr>
      <xdr:spPr>
        <a:xfrm>
          <a:off x="4673600"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132080</xdr:rowOff>
    </xdr:from>
    <xdr:to>
      <xdr:col>20</xdr:col>
      <xdr:colOff>38100</xdr:colOff>
      <xdr:row>37</xdr:row>
      <xdr:rowOff>62230</xdr:rowOff>
    </xdr:to>
    <xdr:sp macro="" textlink="">
      <xdr:nvSpPr>
        <xdr:cNvPr id="75" name="楕円 74">
          <a:extLst>
            <a:ext uri="{FF2B5EF4-FFF2-40B4-BE49-F238E27FC236}">
              <a16:creationId xmlns:a16="http://schemas.microsoft.com/office/drawing/2014/main" id="{6146FEF9-5093-43E7-A90F-A4140473BF70}"/>
            </a:ext>
          </a:extLst>
        </xdr:cNvPr>
        <xdr:cNvSpPr/>
      </xdr:nvSpPr>
      <xdr:spPr>
        <a:xfrm>
          <a:off x="3746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11430</xdr:rowOff>
    </xdr:from>
    <xdr:to>
      <xdr:col>24</xdr:col>
      <xdr:colOff>63500</xdr:colOff>
      <xdr:row>37</xdr:row>
      <xdr:rowOff>49530</xdr:rowOff>
    </xdr:to>
    <xdr:cxnSp macro="">
      <xdr:nvCxnSpPr>
        <xdr:cNvPr id="76" name="直線コネクタ 75">
          <a:extLst>
            <a:ext uri="{FF2B5EF4-FFF2-40B4-BE49-F238E27FC236}">
              <a16:creationId xmlns:a16="http://schemas.microsoft.com/office/drawing/2014/main" id="{887C408C-14B9-4569-A266-7855A494AA63}"/>
            </a:ext>
          </a:extLst>
        </xdr:cNvPr>
        <xdr:cNvCxnSpPr/>
      </xdr:nvCxnSpPr>
      <xdr:spPr>
        <a:xfrm>
          <a:off x="3797300" y="63550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99695</xdr:rowOff>
    </xdr:from>
    <xdr:to>
      <xdr:col>15</xdr:col>
      <xdr:colOff>101600</xdr:colOff>
      <xdr:row>37</xdr:row>
      <xdr:rowOff>29845</xdr:rowOff>
    </xdr:to>
    <xdr:sp macro="" textlink="">
      <xdr:nvSpPr>
        <xdr:cNvPr id="77" name="楕円 76">
          <a:extLst>
            <a:ext uri="{FF2B5EF4-FFF2-40B4-BE49-F238E27FC236}">
              <a16:creationId xmlns:a16="http://schemas.microsoft.com/office/drawing/2014/main" id="{1D9B622B-197C-46F0-BFF8-71212E4B04BD}"/>
            </a:ext>
          </a:extLst>
        </xdr:cNvPr>
        <xdr:cNvSpPr/>
      </xdr:nvSpPr>
      <xdr:spPr>
        <a:xfrm>
          <a:off x="28575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150495</xdr:rowOff>
    </xdr:from>
    <xdr:to>
      <xdr:col>19</xdr:col>
      <xdr:colOff>177800</xdr:colOff>
      <xdr:row>37</xdr:row>
      <xdr:rowOff>11430</xdr:rowOff>
    </xdr:to>
    <xdr:cxnSp macro="">
      <xdr:nvCxnSpPr>
        <xdr:cNvPr id="78" name="直線コネクタ 77">
          <a:extLst>
            <a:ext uri="{FF2B5EF4-FFF2-40B4-BE49-F238E27FC236}">
              <a16:creationId xmlns:a16="http://schemas.microsoft.com/office/drawing/2014/main" id="{795389CA-6823-4BF0-9767-3AC079BC3570}"/>
            </a:ext>
          </a:extLst>
        </xdr:cNvPr>
        <xdr:cNvCxnSpPr/>
      </xdr:nvCxnSpPr>
      <xdr:spPr>
        <a:xfrm>
          <a:off x="2908300" y="63226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61595</xdr:rowOff>
    </xdr:from>
    <xdr:to>
      <xdr:col>10</xdr:col>
      <xdr:colOff>165100</xdr:colOff>
      <xdr:row>36</xdr:row>
      <xdr:rowOff>163195</xdr:rowOff>
    </xdr:to>
    <xdr:sp macro="" textlink="">
      <xdr:nvSpPr>
        <xdr:cNvPr id="79" name="楕円 78">
          <a:extLst>
            <a:ext uri="{FF2B5EF4-FFF2-40B4-BE49-F238E27FC236}">
              <a16:creationId xmlns:a16="http://schemas.microsoft.com/office/drawing/2014/main" id="{A3AB4E21-3A93-4323-A3BE-916BB2700559}"/>
            </a:ext>
          </a:extLst>
        </xdr:cNvPr>
        <xdr:cNvSpPr/>
      </xdr:nvSpPr>
      <xdr:spPr>
        <a:xfrm>
          <a:off x="1968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112395</xdr:rowOff>
    </xdr:from>
    <xdr:to>
      <xdr:col>15</xdr:col>
      <xdr:colOff>50800</xdr:colOff>
      <xdr:row>36</xdr:row>
      <xdr:rowOff>150495</xdr:rowOff>
    </xdr:to>
    <xdr:cxnSp macro="">
      <xdr:nvCxnSpPr>
        <xdr:cNvPr id="80" name="直線コネクタ 79">
          <a:extLst>
            <a:ext uri="{FF2B5EF4-FFF2-40B4-BE49-F238E27FC236}">
              <a16:creationId xmlns:a16="http://schemas.microsoft.com/office/drawing/2014/main" id="{7653A96E-7A53-42F5-850B-825FA0D66870}"/>
            </a:ext>
          </a:extLst>
        </xdr:cNvPr>
        <xdr:cNvCxnSpPr/>
      </xdr:nvCxnSpPr>
      <xdr:spPr>
        <a:xfrm>
          <a:off x="2019300" y="62845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38735</xdr:rowOff>
    </xdr:from>
    <xdr:to>
      <xdr:col>6</xdr:col>
      <xdr:colOff>38100</xdr:colOff>
      <xdr:row>36</xdr:row>
      <xdr:rowOff>140335</xdr:rowOff>
    </xdr:to>
    <xdr:sp macro="" textlink="">
      <xdr:nvSpPr>
        <xdr:cNvPr id="81" name="楕円 80">
          <a:extLst>
            <a:ext uri="{FF2B5EF4-FFF2-40B4-BE49-F238E27FC236}">
              <a16:creationId xmlns:a16="http://schemas.microsoft.com/office/drawing/2014/main" id="{44B28167-E8E7-449B-BEA0-C7E796F027B0}"/>
            </a:ext>
          </a:extLst>
        </xdr:cNvPr>
        <xdr:cNvSpPr/>
      </xdr:nvSpPr>
      <xdr:spPr>
        <a:xfrm>
          <a:off x="1079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89535</xdr:rowOff>
    </xdr:from>
    <xdr:to>
      <xdr:col>10</xdr:col>
      <xdr:colOff>114300</xdr:colOff>
      <xdr:row>36</xdr:row>
      <xdr:rowOff>112395</xdr:rowOff>
    </xdr:to>
    <xdr:cxnSp macro="">
      <xdr:nvCxnSpPr>
        <xdr:cNvPr id="82" name="直線コネクタ 81">
          <a:extLst>
            <a:ext uri="{FF2B5EF4-FFF2-40B4-BE49-F238E27FC236}">
              <a16:creationId xmlns:a16="http://schemas.microsoft.com/office/drawing/2014/main" id="{0CDA9A0C-2447-458A-9659-095ED1443F48}"/>
            </a:ext>
          </a:extLst>
        </xdr:cNvPr>
        <xdr:cNvCxnSpPr/>
      </xdr:nvCxnSpPr>
      <xdr:spPr>
        <a:xfrm>
          <a:off x="1130300" y="62617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F2748A9D-53DB-438F-825D-148D3B0B80EE}"/>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DE446579-22A7-4B8D-B973-CB7A3347C5F6}"/>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D179B6A4-9507-432B-91BD-6124B69D3C0C}"/>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a:extLst>
            <a:ext uri="{FF2B5EF4-FFF2-40B4-BE49-F238E27FC236}">
              <a16:creationId xmlns:a16="http://schemas.microsoft.com/office/drawing/2014/main" id="{7FF68192-19A6-40B2-BFA8-D55751A3116A}"/>
            </a:ext>
          </a:extLst>
        </xdr:cNvPr>
        <xdr:cNvSpPr txBox="1"/>
      </xdr:nvSpPr>
      <xdr:spPr>
        <a:xfrm>
          <a:off x="9277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53357</xdr:rowOff>
    </xdr:from>
    <xdr:ext cx="405111" cy="259045"/>
    <xdr:sp macro="" textlink="">
      <xdr:nvSpPr>
        <xdr:cNvPr id="87" name="n_1mainValue【図書館】&#10;有形固定資産減価償却率">
          <a:extLst>
            <a:ext uri="{FF2B5EF4-FFF2-40B4-BE49-F238E27FC236}">
              <a16:creationId xmlns:a16="http://schemas.microsoft.com/office/drawing/2014/main" id="{34C6A67C-C7C1-496E-933E-8F4DB1CEE189}"/>
            </a:ext>
          </a:extLst>
        </xdr:cNvPr>
        <xdr:cNvSpPr txBox="1"/>
      </xdr:nvSpPr>
      <xdr:spPr>
        <a:xfrm>
          <a:off x="35820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20972</xdr:rowOff>
    </xdr:from>
    <xdr:ext cx="405111" cy="259045"/>
    <xdr:sp macro="" textlink="">
      <xdr:nvSpPr>
        <xdr:cNvPr id="88" name="n_2mainValue【図書館】&#10;有形固定資産減価償却率">
          <a:extLst>
            <a:ext uri="{FF2B5EF4-FFF2-40B4-BE49-F238E27FC236}">
              <a16:creationId xmlns:a16="http://schemas.microsoft.com/office/drawing/2014/main" id="{44DD567E-EDB0-48CD-8AD9-72B552F579A8}"/>
            </a:ext>
          </a:extLst>
        </xdr:cNvPr>
        <xdr:cNvSpPr txBox="1"/>
      </xdr:nvSpPr>
      <xdr:spPr>
        <a:xfrm>
          <a:off x="27057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8272</xdr:rowOff>
    </xdr:from>
    <xdr:ext cx="405111" cy="259045"/>
    <xdr:sp macro="" textlink="">
      <xdr:nvSpPr>
        <xdr:cNvPr id="89" name="n_3mainValue【図書館】&#10;有形固定資産減価償却率">
          <a:extLst>
            <a:ext uri="{FF2B5EF4-FFF2-40B4-BE49-F238E27FC236}">
              <a16:creationId xmlns:a16="http://schemas.microsoft.com/office/drawing/2014/main" id="{01871E98-DAFE-4B9E-9EF8-8404391C659F}"/>
            </a:ext>
          </a:extLst>
        </xdr:cNvPr>
        <xdr:cNvSpPr txBox="1"/>
      </xdr:nvSpPr>
      <xdr:spPr>
        <a:xfrm>
          <a:off x="18167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131462</xdr:rowOff>
    </xdr:from>
    <xdr:ext cx="405111" cy="259045"/>
    <xdr:sp macro="" textlink="">
      <xdr:nvSpPr>
        <xdr:cNvPr id="90" name="n_4mainValue【図書館】&#10;有形固定資産減価償却率">
          <a:extLst>
            <a:ext uri="{FF2B5EF4-FFF2-40B4-BE49-F238E27FC236}">
              <a16:creationId xmlns:a16="http://schemas.microsoft.com/office/drawing/2014/main" id="{47329EDB-E5CA-44FB-B57A-61966BFE29D7}"/>
            </a:ext>
          </a:extLst>
        </xdr:cNvPr>
        <xdr:cNvSpPr txBox="1"/>
      </xdr:nvSpPr>
      <xdr:spPr>
        <a:xfrm>
          <a:off x="927744" y="630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8BF4B52-A954-48CA-8914-2F75870845C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D6842BA-99C5-4A1A-84DD-8111C3C5F81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5766CD4-EC3F-40BC-8183-C838F7275BD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4346D8C-2118-42F1-AD46-A3DCE5A03F6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0E6F557-511B-4C70-AC03-46A78C5A9E0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7E5B89F-15DB-4ECA-811D-DF5DD7CE68D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A4BD2D4-D987-4C1C-8A0B-B5CB7E13434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4970FED-7D5F-4658-A1E5-0BDCCBB2783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24B48A6-3256-4D85-99D7-EABE3647064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FCE1E71-BA4A-4205-9E0C-8EFBF6E330C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EA5EC95-3AA8-4006-9E10-45E54C9A196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BB46347-7005-4B81-8743-D65C1B20707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2BCF179-AF6B-4AA9-A523-5C01DF24C18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ED443067-0736-4F0F-853C-549CA0E37A4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F305634-592F-4F7E-97B7-3DAF547BB0B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60A8351E-4831-4CD1-AEE5-F31F49792803}"/>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5EF94D1-2F99-4924-98FA-316E01650DD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FAFC0AF9-659C-4C0C-9A5A-0BA86420AB41}"/>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5354101-4646-47FF-8092-6CC80A63FE9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5F0F70B1-93D8-4BE4-9411-510792A308C5}"/>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5E48A7B-4CBC-4E7E-8D20-80C114C32E9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A5954BC7-8EA8-4BF7-BBEB-B9C2BF01DB6F}"/>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F888C9E-A2C8-419A-9744-01B33DCAA05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D12AD896-5105-4ADC-8B48-4CC48B17952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B621957C-E561-477C-851E-98B41E731F9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50D04184-A166-4413-9D82-87A59A0E8C76}"/>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6764FCFA-7F0D-4FEC-94CC-153B4172AA89}"/>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A85D5535-1505-4773-87BF-413932317A44}"/>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4FA2AF62-1FF8-4644-8121-A0DF1F69E7F2}"/>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8458948C-62CB-4E5F-83D9-68C989B839F6}"/>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75842780-E671-49A7-86EC-C95EFD1C1369}"/>
            </a:ext>
          </a:extLst>
        </xdr:cNvPr>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877E9ECD-B4B3-478F-AD2A-C3280CF816C3}"/>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C853983B-EF4F-4CA2-ACF3-F3701177715A}"/>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877556B1-5884-4B76-A7B7-57D45A890B21}"/>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E417108E-6A65-4C0A-A19F-417908082AA7}"/>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11793</xdr:rowOff>
    </xdr:from>
    <xdr:to>
      <xdr:col>36</xdr:col>
      <xdr:colOff>165100</xdr:colOff>
      <xdr:row>39</xdr:row>
      <xdr:rowOff>113393</xdr:rowOff>
    </xdr:to>
    <xdr:sp macro="" textlink="">
      <xdr:nvSpPr>
        <xdr:cNvPr id="126" name="フローチャート: 判断 125">
          <a:extLst>
            <a:ext uri="{FF2B5EF4-FFF2-40B4-BE49-F238E27FC236}">
              <a16:creationId xmlns:a16="http://schemas.microsoft.com/office/drawing/2014/main" id="{9641469C-AADD-4471-8E24-8C9C5A63187E}"/>
            </a:ext>
          </a:extLst>
        </xdr:cNvPr>
        <xdr:cNvSpPr/>
      </xdr:nvSpPr>
      <xdr:spPr>
        <a:xfrm>
          <a:off x="6921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9CA4DB2-FFF7-48DE-B15E-68230575437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0D2043C-171F-4E2B-8D06-29D8D5D9DB0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06D2D81-AD05-4491-B32B-74D49CC09E6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0F8DB37-D5D0-4173-919E-FB98AFD7AC5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F001CC0-D78D-4019-8F05-92060FA2DA5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55335</xdr:rowOff>
    </xdr:from>
    <xdr:to>
      <xdr:col>55</xdr:col>
      <xdr:colOff>50800</xdr:colOff>
      <xdr:row>39</xdr:row>
      <xdr:rowOff>156935</xdr:rowOff>
    </xdr:to>
    <xdr:sp macro="" textlink="">
      <xdr:nvSpPr>
        <xdr:cNvPr id="132" name="楕円 131">
          <a:extLst>
            <a:ext uri="{FF2B5EF4-FFF2-40B4-BE49-F238E27FC236}">
              <a16:creationId xmlns:a16="http://schemas.microsoft.com/office/drawing/2014/main" id="{2B9DE96A-368D-40E1-B31B-A14C9ADD27F1}"/>
            </a:ext>
          </a:extLst>
        </xdr:cNvPr>
        <xdr:cNvSpPr/>
      </xdr:nvSpPr>
      <xdr:spPr>
        <a:xfrm>
          <a:off x="10426700" y="67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78212</xdr:rowOff>
    </xdr:from>
    <xdr:ext cx="469744" cy="259045"/>
    <xdr:sp macro="" textlink="">
      <xdr:nvSpPr>
        <xdr:cNvPr id="133" name="【図書館】&#10;一人当たり面積該当値テキスト">
          <a:extLst>
            <a:ext uri="{FF2B5EF4-FFF2-40B4-BE49-F238E27FC236}">
              <a16:creationId xmlns:a16="http://schemas.microsoft.com/office/drawing/2014/main" id="{B302B348-BAE2-47E3-B610-A58E035864C9}"/>
            </a:ext>
          </a:extLst>
        </xdr:cNvPr>
        <xdr:cNvSpPr txBox="1"/>
      </xdr:nvSpPr>
      <xdr:spPr>
        <a:xfrm>
          <a:off x="10515600"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55335</xdr:rowOff>
    </xdr:from>
    <xdr:to>
      <xdr:col>50</xdr:col>
      <xdr:colOff>165100</xdr:colOff>
      <xdr:row>39</xdr:row>
      <xdr:rowOff>156935</xdr:rowOff>
    </xdr:to>
    <xdr:sp macro="" textlink="">
      <xdr:nvSpPr>
        <xdr:cNvPr id="134" name="楕円 133">
          <a:extLst>
            <a:ext uri="{FF2B5EF4-FFF2-40B4-BE49-F238E27FC236}">
              <a16:creationId xmlns:a16="http://schemas.microsoft.com/office/drawing/2014/main" id="{C425E683-FDE1-463B-8A8F-726115644CD6}"/>
            </a:ext>
          </a:extLst>
        </xdr:cNvPr>
        <xdr:cNvSpPr/>
      </xdr:nvSpPr>
      <xdr:spPr>
        <a:xfrm>
          <a:off x="9588500" y="67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106135</xdr:rowOff>
    </xdr:from>
    <xdr:to>
      <xdr:col>55</xdr:col>
      <xdr:colOff>0</xdr:colOff>
      <xdr:row>39</xdr:row>
      <xdr:rowOff>106135</xdr:rowOff>
    </xdr:to>
    <xdr:cxnSp macro="">
      <xdr:nvCxnSpPr>
        <xdr:cNvPr id="135" name="直線コネクタ 134">
          <a:extLst>
            <a:ext uri="{FF2B5EF4-FFF2-40B4-BE49-F238E27FC236}">
              <a16:creationId xmlns:a16="http://schemas.microsoft.com/office/drawing/2014/main" id="{194572E7-10B6-4892-84C0-42160C59A042}"/>
            </a:ext>
          </a:extLst>
        </xdr:cNvPr>
        <xdr:cNvCxnSpPr/>
      </xdr:nvCxnSpPr>
      <xdr:spPr>
        <a:xfrm>
          <a:off x="9639300" y="67926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55335</xdr:rowOff>
    </xdr:from>
    <xdr:to>
      <xdr:col>46</xdr:col>
      <xdr:colOff>38100</xdr:colOff>
      <xdr:row>39</xdr:row>
      <xdr:rowOff>156935</xdr:rowOff>
    </xdr:to>
    <xdr:sp macro="" textlink="">
      <xdr:nvSpPr>
        <xdr:cNvPr id="136" name="楕円 135">
          <a:extLst>
            <a:ext uri="{FF2B5EF4-FFF2-40B4-BE49-F238E27FC236}">
              <a16:creationId xmlns:a16="http://schemas.microsoft.com/office/drawing/2014/main" id="{0454AF19-6A71-4DF5-B0A3-1CB8D95175AC}"/>
            </a:ext>
          </a:extLst>
        </xdr:cNvPr>
        <xdr:cNvSpPr/>
      </xdr:nvSpPr>
      <xdr:spPr>
        <a:xfrm>
          <a:off x="8699500" y="67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106135</xdr:rowOff>
    </xdr:from>
    <xdr:to>
      <xdr:col>50</xdr:col>
      <xdr:colOff>114300</xdr:colOff>
      <xdr:row>39</xdr:row>
      <xdr:rowOff>106135</xdr:rowOff>
    </xdr:to>
    <xdr:cxnSp macro="">
      <xdr:nvCxnSpPr>
        <xdr:cNvPr id="137" name="直線コネクタ 136">
          <a:extLst>
            <a:ext uri="{FF2B5EF4-FFF2-40B4-BE49-F238E27FC236}">
              <a16:creationId xmlns:a16="http://schemas.microsoft.com/office/drawing/2014/main" id="{8CD272C7-34CA-4902-BADD-B5D6967DC164}"/>
            </a:ext>
          </a:extLst>
        </xdr:cNvPr>
        <xdr:cNvCxnSpPr/>
      </xdr:nvCxnSpPr>
      <xdr:spPr>
        <a:xfrm>
          <a:off x="8750300" y="6792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55335</xdr:rowOff>
    </xdr:from>
    <xdr:to>
      <xdr:col>41</xdr:col>
      <xdr:colOff>101600</xdr:colOff>
      <xdr:row>39</xdr:row>
      <xdr:rowOff>156935</xdr:rowOff>
    </xdr:to>
    <xdr:sp macro="" textlink="">
      <xdr:nvSpPr>
        <xdr:cNvPr id="138" name="楕円 137">
          <a:extLst>
            <a:ext uri="{FF2B5EF4-FFF2-40B4-BE49-F238E27FC236}">
              <a16:creationId xmlns:a16="http://schemas.microsoft.com/office/drawing/2014/main" id="{DA3299BA-4361-411D-93A3-A9A26EC60DD8}"/>
            </a:ext>
          </a:extLst>
        </xdr:cNvPr>
        <xdr:cNvSpPr/>
      </xdr:nvSpPr>
      <xdr:spPr>
        <a:xfrm>
          <a:off x="7810500" y="67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106135</xdr:rowOff>
    </xdr:from>
    <xdr:to>
      <xdr:col>45</xdr:col>
      <xdr:colOff>177800</xdr:colOff>
      <xdr:row>39</xdr:row>
      <xdr:rowOff>106135</xdr:rowOff>
    </xdr:to>
    <xdr:cxnSp macro="">
      <xdr:nvCxnSpPr>
        <xdr:cNvPr id="139" name="直線コネクタ 138">
          <a:extLst>
            <a:ext uri="{FF2B5EF4-FFF2-40B4-BE49-F238E27FC236}">
              <a16:creationId xmlns:a16="http://schemas.microsoft.com/office/drawing/2014/main" id="{710E4839-2428-4033-9235-52587203148A}"/>
            </a:ext>
          </a:extLst>
        </xdr:cNvPr>
        <xdr:cNvCxnSpPr/>
      </xdr:nvCxnSpPr>
      <xdr:spPr>
        <a:xfrm>
          <a:off x="7861300" y="6792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40" name="楕円 139">
          <a:extLst>
            <a:ext uri="{FF2B5EF4-FFF2-40B4-BE49-F238E27FC236}">
              <a16:creationId xmlns:a16="http://schemas.microsoft.com/office/drawing/2014/main" id="{5488D65F-793A-45E6-8BFD-937F06407BF4}"/>
            </a:ext>
          </a:extLst>
        </xdr:cNvPr>
        <xdr:cNvSpPr/>
      </xdr:nvSpPr>
      <xdr:spPr>
        <a:xfrm>
          <a:off x="6921500" y="67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106135</xdr:rowOff>
    </xdr:from>
    <xdr:to>
      <xdr:col>41</xdr:col>
      <xdr:colOff>50800</xdr:colOff>
      <xdr:row>39</xdr:row>
      <xdr:rowOff>106135</xdr:rowOff>
    </xdr:to>
    <xdr:cxnSp macro="">
      <xdr:nvCxnSpPr>
        <xdr:cNvPr id="141" name="直線コネクタ 140">
          <a:extLst>
            <a:ext uri="{FF2B5EF4-FFF2-40B4-BE49-F238E27FC236}">
              <a16:creationId xmlns:a16="http://schemas.microsoft.com/office/drawing/2014/main" id="{A307CE83-F5DB-4A07-B7FD-C2669D7682B0}"/>
            </a:ext>
          </a:extLst>
        </xdr:cNvPr>
        <xdr:cNvCxnSpPr/>
      </xdr:nvCxnSpPr>
      <xdr:spPr>
        <a:xfrm>
          <a:off x="6972300" y="6792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158A3184-7741-4D0B-9A31-A2FF8C925482}"/>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125E5504-8081-4E6C-B835-2CCB01970FD3}"/>
            </a:ext>
          </a:extLst>
        </xdr:cNvPr>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54B8E967-D711-4554-B784-63263057AA86}"/>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129920</xdr:rowOff>
    </xdr:from>
    <xdr:ext cx="469744" cy="259045"/>
    <xdr:sp macro="" textlink="">
      <xdr:nvSpPr>
        <xdr:cNvPr id="145" name="n_4aveValue【図書館】&#10;一人当たり面積">
          <a:extLst>
            <a:ext uri="{FF2B5EF4-FFF2-40B4-BE49-F238E27FC236}">
              <a16:creationId xmlns:a16="http://schemas.microsoft.com/office/drawing/2014/main" id="{F64AD5A8-925B-4134-9D9B-85421F83643F}"/>
            </a:ext>
          </a:extLst>
        </xdr:cNvPr>
        <xdr:cNvSpPr txBox="1"/>
      </xdr:nvSpPr>
      <xdr:spPr>
        <a:xfrm>
          <a:off x="6737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2012</xdr:rowOff>
    </xdr:from>
    <xdr:ext cx="469744" cy="259045"/>
    <xdr:sp macro="" textlink="">
      <xdr:nvSpPr>
        <xdr:cNvPr id="146" name="n_1mainValue【図書館】&#10;一人当たり面積">
          <a:extLst>
            <a:ext uri="{FF2B5EF4-FFF2-40B4-BE49-F238E27FC236}">
              <a16:creationId xmlns:a16="http://schemas.microsoft.com/office/drawing/2014/main" id="{F3847327-BE23-4989-B365-7E1E7D66F18F}"/>
            </a:ext>
          </a:extLst>
        </xdr:cNvPr>
        <xdr:cNvSpPr txBox="1"/>
      </xdr:nvSpPr>
      <xdr:spPr>
        <a:xfrm>
          <a:off x="93917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2012</xdr:rowOff>
    </xdr:from>
    <xdr:ext cx="469744" cy="259045"/>
    <xdr:sp macro="" textlink="">
      <xdr:nvSpPr>
        <xdr:cNvPr id="147" name="n_2mainValue【図書館】&#10;一人当たり面積">
          <a:extLst>
            <a:ext uri="{FF2B5EF4-FFF2-40B4-BE49-F238E27FC236}">
              <a16:creationId xmlns:a16="http://schemas.microsoft.com/office/drawing/2014/main" id="{D560C4CD-BB19-4D9E-923B-FEB038E34E8D}"/>
            </a:ext>
          </a:extLst>
        </xdr:cNvPr>
        <xdr:cNvSpPr txBox="1"/>
      </xdr:nvSpPr>
      <xdr:spPr>
        <a:xfrm>
          <a:off x="8515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2012</xdr:rowOff>
    </xdr:from>
    <xdr:ext cx="469744" cy="259045"/>
    <xdr:sp macro="" textlink="">
      <xdr:nvSpPr>
        <xdr:cNvPr id="148" name="n_3mainValue【図書館】&#10;一人当たり面積">
          <a:extLst>
            <a:ext uri="{FF2B5EF4-FFF2-40B4-BE49-F238E27FC236}">
              <a16:creationId xmlns:a16="http://schemas.microsoft.com/office/drawing/2014/main" id="{D7E43979-94BB-4161-821A-928279535390}"/>
            </a:ext>
          </a:extLst>
        </xdr:cNvPr>
        <xdr:cNvSpPr txBox="1"/>
      </xdr:nvSpPr>
      <xdr:spPr>
        <a:xfrm>
          <a:off x="7626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148062</xdr:rowOff>
    </xdr:from>
    <xdr:ext cx="469744" cy="259045"/>
    <xdr:sp macro="" textlink="">
      <xdr:nvSpPr>
        <xdr:cNvPr id="149" name="n_4mainValue【図書館】&#10;一人当たり面積">
          <a:extLst>
            <a:ext uri="{FF2B5EF4-FFF2-40B4-BE49-F238E27FC236}">
              <a16:creationId xmlns:a16="http://schemas.microsoft.com/office/drawing/2014/main" id="{EDA337FE-339D-4EC8-9E22-966FC6906C3E}"/>
            </a:ext>
          </a:extLst>
        </xdr:cNvPr>
        <xdr:cNvSpPr txBox="1"/>
      </xdr:nvSpPr>
      <xdr:spPr>
        <a:xfrm>
          <a:off x="6737427" y="68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F129A40-A022-484E-BA91-D6D9064C658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7DC0E0D-CEE5-4171-B7D9-6566F459176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23E22D9-479B-4743-9DC1-335B923F386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C58F50F-E29E-469E-A8C3-E678DC23AFC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D43B4BD-E4F6-48B1-8FC9-47515B43B23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1A7D266-3E58-445C-B66E-C739BD99AC3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CA44740-4C46-4E64-A2D6-55403A72AB1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C563487-FA46-4A5F-8D11-E44B45E3F8A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3C12036-6384-4BB6-8D20-7CFED4367A6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B3D58C5-4317-4752-935E-DCC5801409C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AD8AB68-5147-4F15-8F9B-77D78579104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43CED5B-AB85-4411-9BD6-28E326AD504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BE04E328-9F14-41C7-84E1-7232D4D27F5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274EE4F-5AAB-4EC0-8306-723BDDCD9F1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D2AA859-B76C-4C20-9B93-3F486FF0EB8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E2FFB16-D4B6-4812-A8BD-C041008E3B5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FDDA29F-9449-4D46-8869-0BCBEB64426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B536260-2111-415F-92FF-6626A699E4C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7958235-F056-45EF-94F1-3F2ECC6DF82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0C72CA8-E537-4254-ACFB-EEA84E48D97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ADE4F587-765A-4827-94ED-BCA9F2959C0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9445D0F-7AB3-48B4-AC3C-69063BD52D7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D2A2FB1-A54A-4C38-9AD5-BF18D4D3C24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4887D8C-6FD7-457F-BF62-571BE7AC74A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5329B202-D904-4296-A8CA-1FFFD8B7DDA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A46662E8-4B8A-4C12-A0B7-42E00A5ADED8}"/>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C94EE48E-64A1-4DA7-B789-63F9485E8631}"/>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F1F3A9DF-AD64-4A61-8456-F4C5F4845968}"/>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BB191645-DE4C-46EA-9CAE-796D79EE97E9}"/>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55E1402A-4EC2-46A0-AB7D-9F27813A0F2A}"/>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2D97A309-09C8-471F-AD97-47B621761929}"/>
            </a:ext>
          </a:extLst>
        </xdr:cNvPr>
        <xdr:cNvSpPr txBox="1"/>
      </xdr:nvSpPr>
      <xdr:spPr>
        <a:xfrm>
          <a:off x="4673600" y="1037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A7364340-54A6-4DCA-8AAF-1AF0A772A3B8}"/>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DACCA686-C9DE-4EF4-AB8B-FC1B39F68B5C}"/>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9195550A-491B-4B7F-B202-B838A84528DC}"/>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E6478F68-AB3E-458A-A110-EDC4BE11EA2D}"/>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169635</xdr:rowOff>
    </xdr:from>
    <xdr:to>
      <xdr:col>6</xdr:col>
      <xdr:colOff>38100</xdr:colOff>
      <xdr:row>61</xdr:row>
      <xdr:rowOff>99785</xdr:rowOff>
    </xdr:to>
    <xdr:sp macro="" textlink="">
      <xdr:nvSpPr>
        <xdr:cNvPr id="185" name="フローチャート: 判断 184">
          <a:extLst>
            <a:ext uri="{FF2B5EF4-FFF2-40B4-BE49-F238E27FC236}">
              <a16:creationId xmlns:a16="http://schemas.microsoft.com/office/drawing/2014/main" id="{2DEEEFDA-6D88-42B4-8561-1635FD3831D7}"/>
            </a:ext>
          </a:extLst>
        </xdr:cNvPr>
        <xdr:cNvSpPr/>
      </xdr:nvSpPr>
      <xdr:spPr>
        <a:xfrm>
          <a:off x="1079500" y="104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C922EAB-E502-4C38-9C5D-25FC833D583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862E740-FA81-439B-A867-217DB537364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21C50F2-FDFA-48EE-B0F8-82DF69DCE4A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C6D9D3B-AC02-4347-87BB-DCE78C30561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8703AF4-243A-4EAA-9976-331E3BA279D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158206</xdr:rowOff>
    </xdr:from>
    <xdr:to>
      <xdr:col>24</xdr:col>
      <xdr:colOff>114300</xdr:colOff>
      <xdr:row>60</xdr:row>
      <xdr:rowOff>88356</xdr:rowOff>
    </xdr:to>
    <xdr:sp macro="" textlink="">
      <xdr:nvSpPr>
        <xdr:cNvPr id="191" name="楕円 190">
          <a:extLst>
            <a:ext uri="{FF2B5EF4-FFF2-40B4-BE49-F238E27FC236}">
              <a16:creationId xmlns:a16="http://schemas.microsoft.com/office/drawing/2014/main" id="{2F74D599-CAC6-4885-90A7-97DFF56ABCD4}"/>
            </a:ext>
          </a:extLst>
        </xdr:cNvPr>
        <xdr:cNvSpPr/>
      </xdr:nvSpPr>
      <xdr:spPr>
        <a:xfrm>
          <a:off x="45847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9633</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6E91DAF1-6466-4FAA-B590-A041F6B6EC07}"/>
            </a:ext>
          </a:extLst>
        </xdr:cNvPr>
        <xdr:cNvSpPr txBox="1"/>
      </xdr:nvSpPr>
      <xdr:spPr>
        <a:xfrm>
          <a:off x="4673600" y="10125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122283</xdr:rowOff>
    </xdr:from>
    <xdr:to>
      <xdr:col>20</xdr:col>
      <xdr:colOff>38100</xdr:colOff>
      <xdr:row>60</xdr:row>
      <xdr:rowOff>52433</xdr:rowOff>
    </xdr:to>
    <xdr:sp macro="" textlink="">
      <xdr:nvSpPr>
        <xdr:cNvPr id="193" name="楕円 192">
          <a:extLst>
            <a:ext uri="{FF2B5EF4-FFF2-40B4-BE49-F238E27FC236}">
              <a16:creationId xmlns:a16="http://schemas.microsoft.com/office/drawing/2014/main" id="{1AC5068C-9F1A-45CE-85C1-6F565D39D5BA}"/>
            </a:ext>
          </a:extLst>
        </xdr:cNvPr>
        <xdr:cNvSpPr/>
      </xdr:nvSpPr>
      <xdr:spPr>
        <a:xfrm>
          <a:off x="3746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1633</xdr:rowOff>
    </xdr:from>
    <xdr:to>
      <xdr:col>24</xdr:col>
      <xdr:colOff>63500</xdr:colOff>
      <xdr:row>60</xdr:row>
      <xdr:rowOff>37556</xdr:rowOff>
    </xdr:to>
    <xdr:cxnSp macro="">
      <xdr:nvCxnSpPr>
        <xdr:cNvPr id="194" name="直線コネクタ 193">
          <a:extLst>
            <a:ext uri="{FF2B5EF4-FFF2-40B4-BE49-F238E27FC236}">
              <a16:creationId xmlns:a16="http://schemas.microsoft.com/office/drawing/2014/main" id="{CD46BBD6-55EF-4685-B08B-8BDA699BAF0A}"/>
            </a:ext>
          </a:extLst>
        </xdr:cNvPr>
        <xdr:cNvCxnSpPr/>
      </xdr:nvCxnSpPr>
      <xdr:spPr>
        <a:xfrm>
          <a:off x="3797300" y="1028863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87993</xdr:rowOff>
    </xdr:from>
    <xdr:to>
      <xdr:col>15</xdr:col>
      <xdr:colOff>101600</xdr:colOff>
      <xdr:row>60</xdr:row>
      <xdr:rowOff>18143</xdr:rowOff>
    </xdr:to>
    <xdr:sp macro="" textlink="">
      <xdr:nvSpPr>
        <xdr:cNvPr id="195" name="楕円 194">
          <a:extLst>
            <a:ext uri="{FF2B5EF4-FFF2-40B4-BE49-F238E27FC236}">
              <a16:creationId xmlns:a16="http://schemas.microsoft.com/office/drawing/2014/main" id="{4FBFAC78-5CBC-4779-AE3F-8EBA0F640216}"/>
            </a:ext>
          </a:extLst>
        </xdr:cNvPr>
        <xdr:cNvSpPr/>
      </xdr:nvSpPr>
      <xdr:spPr>
        <a:xfrm>
          <a:off x="2857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138793</xdr:rowOff>
    </xdr:from>
    <xdr:to>
      <xdr:col>19</xdr:col>
      <xdr:colOff>177800</xdr:colOff>
      <xdr:row>60</xdr:row>
      <xdr:rowOff>1633</xdr:rowOff>
    </xdr:to>
    <xdr:cxnSp macro="">
      <xdr:nvCxnSpPr>
        <xdr:cNvPr id="196" name="直線コネクタ 195">
          <a:extLst>
            <a:ext uri="{FF2B5EF4-FFF2-40B4-BE49-F238E27FC236}">
              <a16:creationId xmlns:a16="http://schemas.microsoft.com/office/drawing/2014/main" id="{A2A1335D-14BC-47D3-90DE-2794A27D7B34}"/>
            </a:ext>
          </a:extLst>
        </xdr:cNvPr>
        <xdr:cNvCxnSpPr/>
      </xdr:nvCxnSpPr>
      <xdr:spPr>
        <a:xfrm>
          <a:off x="2908300" y="1025434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97" name="楕円 196">
          <a:extLst>
            <a:ext uri="{FF2B5EF4-FFF2-40B4-BE49-F238E27FC236}">
              <a16:creationId xmlns:a16="http://schemas.microsoft.com/office/drawing/2014/main" id="{84190171-3C0D-4665-9A7A-2D38CAFB49F4}"/>
            </a:ext>
          </a:extLst>
        </xdr:cNvPr>
        <xdr:cNvSpPr/>
      </xdr:nvSpPr>
      <xdr:spPr>
        <a:xfrm>
          <a:off x="1968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102870</xdr:rowOff>
    </xdr:from>
    <xdr:to>
      <xdr:col>15</xdr:col>
      <xdr:colOff>50800</xdr:colOff>
      <xdr:row>59</xdr:row>
      <xdr:rowOff>138793</xdr:rowOff>
    </xdr:to>
    <xdr:cxnSp macro="">
      <xdr:nvCxnSpPr>
        <xdr:cNvPr id="198" name="直線コネクタ 197">
          <a:extLst>
            <a:ext uri="{FF2B5EF4-FFF2-40B4-BE49-F238E27FC236}">
              <a16:creationId xmlns:a16="http://schemas.microsoft.com/office/drawing/2014/main" id="{E7B766C3-08DC-4BAC-BE04-F052D86C19CA}"/>
            </a:ext>
          </a:extLst>
        </xdr:cNvPr>
        <xdr:cNvCxnSpPr/>
      </xdr:nvCxnSpPr>
      <xdr:spPr>
        <a:xfrm>
          <a:off x="2019300" y="102184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16147</xdr:rowOff>
    </xdr:from>
    <xdr:to>
      <xdr:col>6</xdr:col>
      <xdr:colOff>38100</xdr:colOff>
      <xdr:row>59</xdr:row>
      <xdr:rowOff>117747</xdr:rowOff>
    </xdr:to>
    <xdr:sp macro="" textlink="">
      <xdr:nvSpPr>
        <xdr:cNvPr id="199" name="楕円 198">
          <a:extLst>
            <a:ext uri="{FF2B5EF4-FFF2-40B4-BE49-F238E27FC236}">
              <a16:creationId xmlns:a16="http://schemas.microsoft.com/office/drawing/2014/main" id="{59398E46-F18E-4291-ACC5-66DE25488D03}"/>
            </a:ext>
          </a:extLst>
        </xdr:cNvPr>
        <xdr:cNvSpPr/>
      </xdr:nvSpPr>
      <xdr:spPr>
        <a:xfrm>
          <a:off x="1079500" y="1013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66947</xdr:rowOff>
    </xdr:from>
    <xdr:to>
      <xdr:col>10</xdr:col>
      <xdr:colOff>114300</xdr:colOff>
      <xdr:row>59</xdr:row>
      <xdr:rowOff>102870</xdr:rowOff>
    </xdr:to>
    <xdr:cxnSp macro="">
      <xdr:nvCxnSpPr>
        <xdr:cNvPr id="200" name="直線コネクタ 199">
          <a:extLst>
            <a:ext uri="{FF2B5EF4-FFF2-40B4-BE49-F238E27FC236}">
              <a16:creationId xmlns:a16="http://schemas.microsoft.com/office/drawing/2014/main" id="{B17E0211-0A08-4685-B386-3699DA4AA453}"/>
            </a:ext>
          </a:extLst>
        </xdr:cNvPr>
        <xdr:cNvCxnSpPr/>
      </xdr:nvCxnSpPr>
      <xdr:spPr>
        <a:xfrm>
          <a:off x="1130300" y="1018249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1A5D4B2A-DB1F-43E6-9B02-24EDACA5DB60}"/>
            </a:ext>
          </a:extLst>
        </xdr:cNvPr>
        <xdr:cNvSpPr txBox="1"/>
      </xdr:nvSpPr>
      <xdr:spPr>
        <a:xfrm>
          <a:off x="3582044"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19DBE0C3-E0B3-425A-9A60-43BD5C78E991}"/>
            </a:ext>
          </a:extLst>
        </xdr:cNvPr>
        <xdr:cNvSpPr txBox="1"/>
      </xdr:nvSpPr>
      <xdr:spPr>
        <a:xfrm>
          <a:off x="2705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82D0B3D7-645C-412A-9DF3-B525793F722B}"/>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90912</xdr:rowOff>
    </xdr:from>
    <xdr:ext cx="405111" cy="259045"/>
    <xdr:sp macro="" textlink="">
      <xdr:nvSpPr>
        <xdr:cNvPr id="204" name="n_4aveValue【体育館・プール】&#10;有形固定資産減価償却率">
          <a:extLst>
            <a:ext uri="{FF2B5EF4-FFF2-40B4-BE49-F238E27FC236}">
              <a16:creationId xmlns:a16="http://schemas.microsoft.com/office/drawing/2014/main" id="{676BD7BC-7811-4724-844D-B14BE4B0F903}"/>
            </a:ext>
          </a:extLst>
        </xdr:cNvPr>
        <xdr:cNvSpPr txBox="1"/>
      </xdr:nvSpPr>
      <xdr:spPr>
        <a:xfrm>
          <a:off x="927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68960</xdr:rowOff>
    </xdr:from>
    <xdr:ext cx="405111" cy="259045"/>
    <xdr:sp macro="" textlink="">
      <xdr:nvSpPr>
        <xdr:cNvPr id="205" name="n_1mainValue【体育館・プール】&#10;有形固定資産減価償却率">
          <a:extLst>
            <a:ext uri="{FF2B5EF4-FFF2-40B4-BE49-F238E27FC236}">
              <a16:creationId xmlns:a16="http://schemas.microsoft.com/office/drawing/2014/main" id="{F9B8D7EE-D279-487C-BBF2-07D709133765}"/>
            </a:ext>
          </a:extLst>
        </xdr:cNvPr>
        <xdr:cNvSpPr txBox="1"/>
      </xdr:nvSpPr>
      <xdr:spPr>
        <a:xfrm>
          <a:off x="35820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34670</xdr:rowOff>
    </xdr:from>
    <xdr:ext cx="405111" cy="259045"/>
    <xdr:sp macro="" textlink="">
      <xdr:nvSpPr>
        <xdr:cNvPr id="206" name="n_2mainValue【体育館・プール】&#10;有形固定資産減価償却率">
          <a:extLst>
            <a:ext uri="{FF2B5EF4-FFF2-40B4-BE49-F238E27FC236}">
              <a16:creationId xmlns:a16="http://schemas.microsoft.com/office/drawing/2014/main" id="{3C88311F-2C3B-4917-8FA9-1BA3B71CA672}"/>
            </a:ext>
          </a:extLst>
        </xdr:cNvPr>
        <xdr:cNvSpPr txBox="1"/>
      </xdr:nvSpPr>
      <xdr:spPr>
        <a:xfrm>
          <a:off x="27057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207" name="n_3mainValue【体育館・プール】&#10;有形固定資産減価償却率">
          <a:extLst>
            <a:ext uri="{FF2B5EF4-FFF2-40B4-BE49-F238E27FC236}">
              <a16:creationId xmlns:a16="http://schemas.microsoft.com/office/drawing/2014/main" id="{A3A6C4AA-42D2-48C2-BF1C-ECA4512777E9}"/>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134274</xdr:rowOff>
    </xdr:from>
    <xdr:ext cx="405111" cy="259045"/>
    <xdr:sp macro="" textlink="">
      <xdr:nvSpPr>
        <xdr:cNvPr id="208" name="n_4mainValue【体育館・プール】&#10;有形固定資産減価償却率">
          <a:extLst>
            <a:ext uri="{FF2B5EF4-FFF2-40B4-BE49-F238E27FC236}">
              <a16:creationId xmlns:a16="http://schemas.microsoft.com/office/drawing/2014/main" id="{032846D1-C568-4EF1-B46B-BC45518E8D73}"/>
            </a:ext>
          </a:extLst>
        </xdr:cNvPr>
        <xdr:cNvSpPr txBox="1"/>
      </xdr:nvSpPr>
      <xdr:spPr>
        <a:xfrm>
          <a:off x="927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CFAA860-DF4E-4FE6-B628-F525CB46B9D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C203EE6-8E00-42FA-99F3-468E7276B58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E796FF6-1A1C-4FFA-A6E3-C6BCFA469A9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918BCED-228C-46F1-A43E-469E25E51DA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E519A72-CBF6-4D0B-9B94-C4F0162FC11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CC9FD78-7998-47A5-853F-F857112394A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2A5D73D-5D56-4E05-96BE-43D349B7BCE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755B16E-BD12-4C48-B254-3763673A637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618EEDD-9D13-4DBD-BC26-42402A1F6B2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2A740DC-71AA-481C-8C41-2F3CC115A3B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56D84D92-5632-46C3-851C-11B3B5A5C1D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29EFCC8C-815C-4085-ACB5-85301783EA0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C0F58E3-2EAF-47CB-80AA-124FA2AB212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79948FCB-BBD9-4532-9819-444F29E6CEF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ABA9BAA-7B22-4932-B1C1-EFC36D3D0CA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BC1FC911-EA85-4708-997C-DF43CBBCFD4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7C4C477-CE01-4B7F-BE07-B9564DD4465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9CA5E7CE-6A23-4A78-AF02-B6F6335A13E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8F49DA9-52B7-4B8D-82A8-411BBFCE666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DB7F026A-489E-4EFD-87F7-A0753218C6C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8208CA7-FC45-472E-835E-CD8F80D3ADA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7749ADDE-9BD5-4F74-B2B6-F8FE4516B19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D933F5EF-3705-4305-8665-23F7CDB3E2B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6ED6C2D2-96C7-42C8-9EB4-E2B90B8460E1}"/>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F9BF10FD-F415-4DB7-92E5-1EB33825FA07}"/>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283F110C-3B7E-4E41-BEE0-5DB707D00DD4}"/>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5FC38E51-4CA3-487B-BE9F-2573473DC6F2}"/>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2F71F883-1D25-4345-A857-4ECB331751B4}"/>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3B16DBF2-DD23-45DE-B2E8-972B9A2B8078}"/>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D8ED2C1B-7C29-48B7-83A2-E177E5C0B1E4}"/>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473462CA-D804-42FE-8A95-0707CB0F9A13}"/>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9102CD08-0585-4795-9BD9-01EE6224174A}"/>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8D6EB2CB-4EE8-4499-816F-BEF50DC775B5}"/>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154940</xdr:rowOff>
    </xdr:from>
    <xdr:to>
      <xdr:col>36</xdr:col>
      <xdr:colOff>165100</xdr:colOff>
      <xdr:row>60</xdr:row>
      <xdr:rowOff>85090</xdr:rowOff>
    </xdr:to>
    <xdr:sp macro="" textlink="">
      <xdr:nvSpPr>
        <xdr:cNvPr id="242" name="フローチャート: 判断 241">
          <a:extLst>
            <a:ext uri="{FF2B5EF4-FFF2-40B4-BE49-F238E27FC236}">
              <a16:creationId xmlns:a16="http://schemas.microsoft.com/office/drawing/2014/main" id="{771784EC-07CA-4805-AE86-2F1C2E244B0C}"/>
            </a:ext>
          </a:extLst>
        </xdr:cNvPr>
        <xdr:cNvSpPr/>
      </xdr:nvSpPr>
      <xdr:spPr>
        <a:xfrm>
          <a:off x="692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F94C961-DB57-4FCB-A25F-BE0EA4F1AFB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439658C-FF32-44C8-92A4-05A811DC793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E352B5D-F042-4125-A2C5-22F379D709E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C33E21C-4BDC-462D-BCF3-8B855A97339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DAD25D1-7915-4B7A-A5E5-26EFAFF6975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74930</xdr:rowOff>
    </xdr:from>
    <xdr:to>
      <xdr:col>55</xdr:col>
      <xdr:colOff>50800</xdr:colOff>
      <xdr:row>63</xdr:row>
      <xdr:rowOff>5080</xdr:rowOff>
    </xdr:to>
    <xdr:sp macro="" textlink="">
      <xdr:nvSpPr>
        <xdr:cNvPr id="248" name="楕円 247">
          <a:extLst>
            <a:ext uri="{FF2B5EF4-FFF2-40B4-BE49-F238E27FC236}">
              <a16:creationId xmlns:a16="http://schemas.microsoft.com/office/drawing/2014/main" id="{A8C5384C-0802-4CFC-82BC-B49FEAF57915}"/>
            </a:ext>
          </a:extLst>
        </xdr:cNvPr>
        <xdr:cNvSpPr/>
      </xdr:nvSpPr>
      <xdr:spPr>
        <a:xfrm>
          <a:off x="10426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53357</xdr:rowOff>
    </xdr:from>
    <xdr:ext cx="469744" cy="259045"/>
    <xdr:sp macro="" textlink="">
      <xdr:nvSpPr>
        <xdr:cNvPr id="249" name="【体育館・プール】&#10;一人当たり面積該当値テキスト">
          <a:extLst>
            <a:ext uri="{FF2B5EF4-FFF2-40B4-BE49-F238E27FC236}">
              <a16:creationId xmlns:a16="http://schemas.microsoft.com/office/drawing/2014/main" id="{FA534593-C500-466B-8D7E-DB1E65D5719F}"/>
            </a:ext>
          </a:extLst>
        </xdr:cNvPr>
        <xdr:cNvSpPr txBox="1"/>
      </xdr:nvSpPr>
      <xdr:spPr>
        <a:xfrm>
          <a:off x="10515600"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74930</xdr:rowOff>
    </xdr:from>
    <xdr:to>
      <xdr:col>50</xdr:col>
      <xdr:colOff>165100</xdr:colOff>
      <xdr:row>63</xdr:row>
      <xdr:rowOff>5080</xdr:rowOff>
    </xdr:to>
    <xdr:sp macro="" textlink="">
      <xdr:nvSpPr>
        <xdr:cNvPr id="250" name="楕円 249">
          <a:extLst>
            <a:ext uri="{FF2B5EF4-FFF2-40B4-BE49-F238E27FC236}">
              <a16:creationId xmlns:a16="http://schemas.microsoft.com/office/drawing/2014/main" id="{F148CE5C-0D07-48F3-811A-B530C45408A1}"/>
            </a:ext>
          </a:extLst>
        </xdr:cNvPr>
        <xdr:cNvSpPr/>
      </xdr:nvSpPr>
      <xdr:spPr>
        <a:xfrm>
          <a:off x="9588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125730</xdr:rowOff>
    </xdr:from>
    <xdr:to>
      <xdr:col>55</xdr:col>
      <xdr:colOff>0</xdr:colOff>
      <xdr:row>62</xdr:row>
      <xdr:rowOff>125730</xdr:rowOff>
    </xdr:to>
    <xdr:cxnSp macro="">
      <xdr:nvCxnSpPr>
        <xdr:cNvPr id="251" name="直線コネクタ 250">
          <a:extLst>
            <a:ext uri="{FF2B5EF4-FFF2-40B4-BE49-F238E27FC236}">
              <a16:creationId xmlns:a16="http://schemas.microsoft.com/office/drawing/2014/main" id="{D2D63378-19EF-4811-88E2-83424BA7B314}"/>
            </a:ext>
          </a:extLst>
        </xdr:cNvPr>
        <xdr:cNvCxnSpPr/>
      </xdr:nvCxnSpPr>
      <xdr:spPr>
        <a:xfrm>
          <a:off x="9639300" y="107556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71120</xdr:rowOff>
    </xdr:from>
    <xdr:to>
      <xdr:col>46</xdr:col>
      <xdr:colOff>38100</xdr:colOff>
      <xdr:row>63</xdr:row>
      <xdr:rowOff>1270</xdr:rowOff>
    </xdr:to>
    <xdr:sp macro="" textlink="">
      <xdr:nvSpPr>
        <xdr:cNvPr id="252" name="楕円 251">
          <a:extLst>
            <a:ext uri="{FF2B5EF4-FFF2-40B4-BE49-F238E27FC236}">
              <a16:creationId xmlns:a16="http://schemas.microsoft.com/office/drawing/2014/main" id="{2007C6CD-6E3E-4268-99EB-5B281546A803}"/>
            </a:ext>
          </a:extLst>
        </xdr:cNvPr>
        <xdr:cNvSpPr/>
      </xdr:nvSpPr>
      <xdr:spPr>
        <a:xfrm>
          <a:off x="8699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121920</xdr:rowOff>
    </xdr:from>
    <xdr:to>
      <xdr:col>50</xdr:col>
      <xdr:colOff>114300</xdr:colOff>
      <xdr:row>62</xdr:row>
      <xdr:rowOff>125730</xdr:rowOff>
    </xdr:to>
    <xdr:cxnSp macro="">
      <xdr:nvCxnSpPr>
        <xdr:cNvPr id="253" name="直線コネクタ 252">
          <a:extLst>
            <a:ext uri="{FF2B5EF4-FFF2-40B4-BE49-F238E27FC236}">
              <a16:creationId xmlns:a16="http://schemas.microsoft.com/office/drawing/2014/main" id="{CF844023-6EAF-4295-85CD-9FC3811C7CF3}"/>
            </a:ext>
          </a:extLst>
        </xdr:cNvPr>
        <xdr:cNvCxnSpPr/>
      </xdr:nvCxnSpPr>
      <xdr:spPr>
        <a:xfrm>
          <a:off x="8750300" y="1075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71120</xdr:rowOff>
    </xdr:from>
    <xdr:to>
      <xdr:col>41</xdr:col>
      <xdr:colOff>101600</xdr:colOff>
      <xdr:row>63</xdr:row>
      <xdr:rowOff>1270</xdr:rowOff>
    </xdr:to>
    <xdr:sp macro="" textlink="">
      <xdr:nvSpPr>
        <xdr:cNvPr id="254" name="楕円 253">
          <a:extLst>
            <a:ext uri="{FF2B5EF4-FFF2-40B4-BE49-F238E27FC236}">
              <a16:creationId xmlns:a16="http://schemas.microsoft.com/office/drawing/2014/main" id="{C1D0D0B8-DA8C-48A1-B5ED-579D71DC6DFF}"/>
            </a:ext>
          </a:extLst>
        </xdr:cNvPr>
        <xdr:cNvSpPr/>
      </xdr:nvSpPr>
      <xdr:spPr>
        <a:xfrm>
          <a:off x="7810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121920</xdr:rowOff>
    </xdr:from>
    <xdr:to>
      <xdr:col>45</xdr:col>
      <xdr:colOff>177800</xdr:colOff>
      <xdr:row>62</xdr:row>
      <xdr:rowOff>121920</xdr:rowOff>
    </xdr:to>
    <xdr:cxnSp macro="">
      <xdr:nvCxnSpPr>
        <xdr:cNvPr id="255" name="直線コネクタ 254">
          <a:extLst>
            <a:ext uri="{FF2B5EF4-FFF2-40B4-BE49-F238E27FC236}">
              <a16:creationId xmlns:a16="http://schemas.microsoft.com/office/drawing/2014/main" id="{2CD95691-4515-4E91-AFD0-5AF6CE71D139}"/>
            </a:ext>
          </a:extLst>
        </xdr:cNvPr>
        <xdr:cNvCxnSpPr/>
      </xdr:nvCxnSpPr>
      <xdr:spPr>
        <a:xfrm>
          <a:off x="7861300" y="1075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71120</xdr:rowOff>
    </xdr:from>
    <xdr:to>
      <xdr:col>36</xdr:col>
      <xdr:colOff>165100</xdr:colOff>
      <xdr:row>63</xdr:row>
      <xdr:rowOff>1270</xdr:rowOff>
    </xdr:to>
    <xdr:sp macro="" textlink="">
      <xdr:nvSpPr>
        <xdr:cNvPr id="256" name="楕円 255">
          <a:extLst>
            <a:ext uri="{FF2B5EF4-FFF2-40B4-BE49-F238E27FC236}">
              <a16:creationId xmlns:a16="http://schemas.microsoft.com/office/drawing/2014/main" id="{85A29F12-0BA1-4E2B-839C-09568FB4B669}"/>
            </a:ext>
          </a:extLst>
        </xdr:cNvPr>
        <xdr:cNvSpPr/>
      </xdr:nvSpPr>
      <xdr:spPr>
        <a:xfrm>
          <a:off x="6921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121920</xdr:rowOff>
    </xdr:from>
    <xdr:to>
      <xdr:col>41</xdr:col>
      <xdr:colOff>50800</xdr:colOff>
      <xdr:row>62</xdr:row>
      <xdr:rowOff>121920</xdr:rowOff>
    </xdr:to>
    <xdr:cxnSp macro="">
      <xdr:nvCxnSpPr>
        <xdr:cNvPr id="257" name="直線コネクタ 256">
          <a:extLst>
            <a:ext uri="{FF2B5EF4-FFF2-40B4-BE49-F238E27FC236}">
              <a16:creationId xmlns:a16="http://schemas.microsoft.com/office/drawing/2014/main" id="{50062CC6-D839-41C7-ABE9-737D6A1F2A18}"/>
            </a:ext>
          </a:extLst>
        </xdr:cNvPr>
        <xdr:cNvCxnSpPr/>
      </xdr:nvCxnSpPr>
      <xdr:spPr>
        <a:xfrm>
          <a:off x="6972300" y="1075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1A9EFDBE-6C10-4D3A-AFAD-AC3589BDD53D}"/>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5C419A27-823A-40FA-AC2A-B189828062BF}"/>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22A119C7-6CC3-4B38-B974-618FA6A716C7}"/>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101617</xdr:rowOff>
    </xdr:from>
    <xdr:ext cx="469744" cy="259045"/>
    <xdr:sp macro="" textlink="">
      <xdr:nvSpPr>
        <xdr:cNvPr id="261" name="n_4aveValue【体育館・プール】&#10;一人当たり面積">
          <a:extLst>
            <a:ext uri="{FF2B5EF4-FFF2-40B4-BE49-F238E27FC236}">
              <a16:creationId xmlns:a16="http://schemas.microsoft.com/office/drawing/2014/main" id="{5B9E62D6-44D6-42AD-96AA-A43C73C664BC}"/>
            </a:ext>
          </a:extLst>
        </xdr:cNvPr>
        <xdr:cNvSpPr txBox="1"/>
      </xdr:nvSpPr>
      <xdr:spPr>
        <a:xfrm>
          <a:off x="673742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167657</xdr:rowOff>
    </xdr:from>
    <xdr:ext cx="469744" cy="259045"/>
    <xdr:sp macro="" textlink="">
      <xdr:nvSpPr>
        <xdr:cNvPr id="262" name="n_1mainValue【体育館・プール】&#10;一人当たり面積">
          <a:extLst>
            <a:ext uri="{FF2B5EF4-FFF2-40B4-BE49-F238E27FC236}">
              <a16:creationId xmlns:a16="http://schemas.microsoft.com/office/drawing/2014/main" id="{C85F919D-0543-4AD8-A52E-4ADE08307122}"/>
            </a:ext>
          </a:extLst>
        </xdr:cNvPr>
        <xdr:cNvSpPr txBox="1"/>
      </xdr:nvSpPr>
      <xdr:spPr>
        <a:xfrm>
          <a:off x="93917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163847</xdr:rowOff>
    </xdr:from>
    <xdr:ext cx="469744" cy="259045"/>
    <xdr:sp macro="" textlink="">
      <xdr:nvSpPr>
        <xdr:cNvPr id="263" name="n_2mainValue【体育館・プール】&#10;一人当たり面積">
          <a:extLst>
            <a:ext uri="{FF2B5EF4-FFF2-40B4-BE49-F238E27FC236}">
              <a16:creationId xmlns:a16="http://schemas.microsoft.com/office/drawing/2014/main" id="{ED985A8C-4B05-43F2-A1F4-C1AD163536FA}"/>
            </a:ext>
          </a:extLst>
        </xdr:cNvPr>
        <xdr:cNvSpPr txBox="1"/>
      </xdr:nvSpPr>
      <xdr:spPr>
        <a:xfrm>
          <a:off x="85154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163847</xdr:rowOff>
    </xdr:from>
    <xdr:ext cx="469744" cy="259045"/>
    <xdr:sp macro="" textlink="">
      <xdr:nvSpPr>
        <xdr:cNvPr id="264" name="n_3mainValue【体育館・プール】&#10;一人当たり面積">
          <a:extLst>
            <a:ext uri="{FF2B5EF4-FFF2-40B4-BE49-F238E27FC236}">
              <a16:creationId xmlns:a16="http://schemas.microsoft.com/office/drawing/2014/main" id="{D9507578-E626-474D-BF76-C9391C123A15}"/>
            </a:ext>
          </a:extLst>
        </xdr:cNvPr>
        <xdr:cNvSpPr txBox="1"/>
      </xdr:nvSpPr>
      <xdr:spPr>
        <a:xfrm>
          <a:off x="76264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163847</xdr:rowOff>
    </xdr:from>
    <xdr:ext cx="469744" cy="259045"/>
    <xdr:sp macro="" textlink="">
      <xdr:nvSpPr>
        <xdr:cNvPr id="265" name="n_4mainValue【体育館・プール】&#10;一人当たり面積">
          <a:extLst>
            <a:ext uri="{FF2B5EF4-FFF2-40B4-BE49-F238E27FC236}">
              <a16:creationId xmlns:a16="http://schemas.microsoft.com/office/drawing/2014/main" id="{C21F616D-C57B-48D8-8660-9188213BED72}"/>
            </a:ext>
          </a:extLst>
        </xdr:cNvPr>
        <xdr:cNvSpPr txBox="1"/>
      </xdr:nvSpPr>
      <xdr:spPr>
        <a:xfrm>
          <a:off x="67374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AB95910-3461-48C4-B193-3A3A67A71FA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7CAFFEC-C059-47CE-96A5-C4F3A52E299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F16FAEF-AB9F-4027-8AC3-FB980F6D5A3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B711E12-947D-430B-A52F-B98FC337572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8BFE2D3-B624-4F8D-80AB-EF2F656DB05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6928974-0EB4-4416-B96A-AA9433C0B45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4CBE256-EA8C-48D9-9A52-86FBB775C8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B811347-8D5B-4AA5-9165-DF1ED332FE5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5E371DA9-8F6E-4026-8AFD-DD27722F450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C2966F1-CCA7-4A9B-884F-3D858DE517F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D4E48AE-7FED-41BF-B1B3-10156BADCCF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D9D78F3A-DB86-4F78-B274-165E36FA64E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1FDDF176-DC51-4C97-8606-4827F60FA269}"/>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1ED9CCAD-3A3A-4C08-8BBB-B1352BB3E70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A7287FD0-B075-4657-B39F-FF9FD96040D3}"/>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74433C1F-9D79-4E05-B95B-E9644FB0437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87D1FF6D-C963-4347-A0EC-533F973140C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6C5813CA-2424-4E7F-A10E-CCC26D7482B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1BCD8654-6818-4800-820B-2C1B42F5A54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759B528-CAB8-4640-AEF4-E9707069B1F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740F993A-3422-47B6-9B42-A0DBE1C1ACB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2A938AE7-0CCE-434D-A748-8DBD38047B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2032D871-E314-4AF1-883C-7C0F5DB1EAAA}"/>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1D569E2-BCF0-4DB3-A717-D51F60BF42F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EA094E90-E3FB-42D4-9DD2-AB4BE8B89D76}"/>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40AD1E0-061E-47FD-9559-A19829FE1BB2}"/>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57D0789D-3E2C-41F8-B215-1933BD819232}"/>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929AA13-FAB4-464E-8A0C-0C03CE2A685F}"/>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3486187F-9664-4742-9245-3E443A27423B}"/>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3145399A-97DB-4039-9D9F-9DB3B53E9A7A}"/>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791C777B-F51C-460A-9593-2D6356F38C75}"/>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7D403231-5E9C-4430-BB80-BA668774331D}"/>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98" name="フローチャート: 判断 297">
          <a:extLst>
            <a:ext uri="{FF2B5EF4-FFF2-40B4-BE49-F238E27FC236}">
              <a16:creationId xmlns:a16="http://schemas.microsoft.com/office/drawing/2014/main" id="{94AE6CD8-9A9C-460A-96D3-D948919E27DE}"/>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F4FCD72-E86D-4873-9156-B6F6AE2B378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73DC68B-B349-45F4-9390-A1810AC104E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44E4236-7A4F-4643-8385-097AF409D54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F55E66A-1164-483D-84FF-4F9DB751B1E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5A96915-8136-4C7E-AD85-69A188EDCDF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304" name="楕円 303">
          <a:extLst>
            <a:ext uri="{FF2B5EF4-FFF2-40B4-BE49-F238E27FC236}">
              <a16:creationId xmlns:a16="http://schemas.microsoft.com/office/drawing/2014/main" id="{0A7F9A71-36F7-41FB-AF2C-25B0AA67A18F}"/>
            </a:ext>
          </a:extLst>
        </xdr:cNvPr>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69744" cy="259045"/>
    <xdr:sp macro="" textlink="">
      <xdr:nvSpPr>
        <xdr:cNvPr id="305" name="【福祉施設】&#10;有形固定資産減価償却率該当値テキスト">
          <a:extLst>
            <a:ext uri="{FF2B5EF4-FFF2-40B4-BE49-F238E27FC236}">
              <a16:creationId xmlns:a16="http://schemas.microsoft.com/office/drawing/2014/main" id="{317788B0-345E-4152-BC53-18EA64E73E67}"/>
            </a:ext>
          </a:extLst>
        </xdr:cNvPr>
        <xdr:cNvSpPr txBox="1"/>
      </xdr:nvSpPr>
      <xdr:spPr>
        <a:xfrm>
          <a:off x="4673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306" name="楕円 305">
          <a:extLst>
            <a:ext uri="{FF2B5EF4-FFF2-40B4-BE49-F238E27FC236}">
              <a16:creationId xmlns:a16="http://schemas.microsoft.com/office/drawing/2014/main" id="{59728FDB-98B3-4B41-9CCE-41BB182FE365}"/>
            </a:ext>
          </a:extLst>
        </xdr:cNvPr>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307" name="直線コネクタ 306">
          <a:extLst>
            <a:ext uri="{FF2B5EF4-FFF2-40B4-BE49-F238E27FC236}">
              <a16:creationId xmlns:a16="http://schemas.microsoft.com/office/drawing/2014/main" id="{08F0AC7E-1F63-4CD7-B4B2-0161268EFC51}"/>
            </a:ext>
          </a:extLst>
        </xdr:cNvPr>
        <xdr:cNvCxnSpPr/>
      </xdr:nvCxnSpPr>
      <xdr:spPr>
        <a:xfrm>
          <a:off x="3797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08" name="楕円 307">
          <a:extLst>
            <a:ext uri="{FF2B5EF4-FFF2-40B4-BE49-F238E27FC236}">
              <a16:creationId xmlns:a16="http://schemas.microsoft.com/office/drawing/2014/main" id="{D8BB6B0D-605B-404B-9FE2-A0D76E0341F8}"/>
            </a:ext>
          </a:extLst>
        </xdr:cNvPr>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9" name="直線コネクタ 308">
          <a:extLst>
            <a:ext uri="{FF2B5EF4-FFF2-40B4-BE49-F238E27FC236}">
              <a16:creationId xmlns:a16="http://schemas.microsoft.com/office/drawing/2014/main" id="{D77614D3-7B37-4CEE-98AF-05FDA5B4F699}"/>
            </a:ext>
          </a:extLst>
        </xdr:cNvPr>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310" name="楕円 309">
          <a:extLst>
            <a:ext uri="{FF2B5EF4-FFF2-40B4-BE49-F238E27FC236}">
              <a16:creationId xmlns:a16="http://schemas.microsoft.com/office/drawing/2014/main" id="{6D4B8EEA-83E3-42A0-8473-75B3051DD8DD}"/>
            </a:ext>
          </a:extLst>
        </xdr:cNvPr>
        <xdr:cNvSpPr/>
      </xdr:nvSpPr>
      <xdr:spPr>
        <a:xfrm>
          <a:off x="196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311" name="直線コネクタ 310">
          <a:extLst>
            <a:ext uri="{FF2B5EF4-FFF2-40B4-BE49-F238E27FC236}">
              <a16:creationId xmlns:a16="http://schemas.microsoft.com/office/drawing/2014/main" id="{4AE4578B-528E-43F1-A6A7-366B27ACF944}"/>
            </a:ext>
          </a:extLst>
        </xdr:cNvPr>
        <xdr:cNvCxnSpPr/>
      </xdr:nvCxnSpPr>
      <xdr:spPr>
        <a:xfrm>
          <a:off x="2019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158750</xdr:rowOff>
    </xdr:from>
    <xdr:to>
      <xdr:col>6</xdr:col>
      <xdr:colOff>38100</xdr:colOff>
      <xdr:row>86</xdr:row>
      <xdr:rowOff>88900</xdr:rowOff>
    </xdr:to>
    <xdr:sp macro="" textlink="">
      <xdr:nvSpPr>
        <xdr:cNvPr id="312" name="楕円 311">
          <a:extLst>
            <a:ext uri="{FF2B5EF4-FFF2-40B4-BE49-F238E27FC236}">
              <a16:creationId xmlns:a16="http://schemas.microsoft.com/office/drawing/2014/main" id="{F210CF8D-C980-40CD-8E6D-953290B4819E}"/>
            </a:ext>
          </a:extLst>
        </xdr:cNvPr>
        <xdr:cNvSpPr/>
      </xdr:nvSpPr>
      <xdr:spPr>
        <a:xfrm>
          <a:off x="107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38100</xdr:rowOff>
    </xdr:from>
    <xdr:to>
      <xdr:col>10</xdr:col>
      <xdr:colOff>114300</xdr:colOff>
      <xdr:row>86</xdr:row>
      <xdr:rowOff>38100</xdr:rowOff>
    </xdr:to>
    <xdr:cxnSp macro="">
      <xdr:nvCxnSpPr>
        <xdr:cNvPr id="313" name="直線コネクタ 312">
          <a:extLst>
            <a:ext uri="{FF2B5EF4-FFF2-40B4-BE49-F238E27FC236}">
              <a16:creationId xmlns:a16="http://schemas.microsoft.com/office/drawing/2014/main" id="{A3200BA0-8D2E-4524-9697-C7C5F04ED728}"/>
            </a:ext>
          </a:extLst>
        </xdr:cNvPr>
        <xdr:cNvCxnSpPr/>
      </xdr:nvCxnSpPr>
      <xdr:spPr>
        <a:xfrm>
          <a:off x="113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1B63888C-5A75-4320-BCAF-D4C0F3BE12BC}"/>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150F4198-8857-4CD5-ABB6-D796D32929C8}"/>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5B12EF82-3A83-46D8-BB8C-7FB939AB9360}"/>
            </a:ext>
          </a:extLst>
        </xdr:cNvPr>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17" name="n_4aveValue【福祉施設】&#10;有形固定資産減価償却率">
          <a:extLst>
            <a:ext uri="{FF2B5EF4-FFF2-40B4-BE49-F238E27FC236}">
              <a16:creationId xmlns:a16="http://schemas.microsoft.com/office/drawing/2014/main" id="{EF2CDC5F-0203-4A63-A007-DBB14F5F5AF6}"/>
            </a:ext>
          </a:extLst>
        </xdr:cNvPr>
        <xdr:cNvSpPr txBox="1"/>
      </xdr:nvSpPr>
      <xdr:spPr>
        <a:xfrm>
          <a:off x="927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318" name="n_1mainValue【福祉施設】&#10;有形固定資産減価償却率">
          <a:extLst>
            <a:ext uri="{FF2B5EF4-FFF2-40B4-BE49-F238E27FC236}">
              <a16:creationId xmlns:a16="http://schemas.microsoft.com/office/drawing/2014/main" id="{6023A652-4B3C-4166-9428-31580F6E849C}"/>
            </a:ext>
          </a:extLst>
        </xdr:cNvPr>
        <xdr:cNvSpPr txBox="1"/>
      </xdr:nvSpPr>
      <xdr:spPr>
        <a:xfrm>
          <a:off x="3549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9" name="n_2mainValue【福祉施設】&#10;有形固定資産減価償却率">
          <a:extLst>
            <a:ext uri="{FF2B5EF4-FFF2-40B4-BE49-F238E27FC236}">
              <a16:creationId xmlns:a16="http://schemas.microsoft.com/office/drawing/2014/main" id="{AA3639E5-FD81-463A-A9B5-667006990262}"/>
            </a:ext>
          </a:extLst>
        </xdr:cNvPr>
        <xdr:cNvSpPr txBox="1"/>
      </xdr:nvSpPr>
      <xdr:spPr>
        <a:xfrm>
          <a:off x="2673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320" name="n_3mainValue【福祉施設】&#10;有形固定資産減価償却率">
          <a:extLst>
            <a:ext uri="{FF2B5EF4-FFF2-40B4-BE49-F238E27FC236}">
              <a16:creationId xmlns:a16="http://schemas.microsoft.com/office/drawing/2014/main" id="{8D2A1C9C-D63A-41EC-AC51-8F6687BBE525}"/>
            </a:ext>
          </a:extLst>
        </xdr:cNvPr>
        <xdr:cNvSpPr txBox="1"/>
      </xdr:nvSpPr>
      <xdr:spPr>
        <a:xfrm>
          <a:off x="1784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80027</xdr:rowOff>
    </xdr:from>
    <xdr:ext cx="469744" cy="259045"/>
    <xdr:sp macro="" textlink="">
      <xdr:nvSpPr>
        <xdr:cNvPr id="321" name="n_4mainValue【福祉施設】&#10;有形固定資産減価償却率">
          <a:extLst>
            <a:ext uri="{FF2B5EF4-FFF2-40B4-BE49-F238E27FC236}">
              <a16:creationId xmlns:a16="http://schemas.microsoft.com/office/drawing/2014/main" id="{41432C7A-7246-4C12-B15D-D9D814A26BBD}"/>
            </a:ext>
          </a:extLst>
        </xdr:cNvPr>
        <xdr:cNvSpPr txBox="1"/>
      </xdr:nvSpPr>
      <xdr:spPr>
        <a:xfrm>
          <a:off x="89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47AEAAA-7BAF-430E-AEB7-36058C35F4B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1B36D76-9938-4E9A-8515-7CC2276BD3B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5D2AA01-CB67-49C9-9D0E-BDD91982F24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CFD46AD-9C8B-44E5-8AA3-B12C286A9A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672D38C-7CDD-41B6-A595-A5F3ED4542F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A87BFF9-31FC-4368-A690-9D4E106A77F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96ED096-C5F6-4B2A-8EC7-B1545660D6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877C0C1-53E7-4CAF-A21F-3431A92058E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1CC3E33-C4FD-4775-9D6E-63260409101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CBFFCEA-EA42-4544-8B37-BEA942CDFBB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2FC4440F-EF0D-47C7-AB30-129EF39ED12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8649703F-86D5-4C5C-8A6A-0FACE6473A7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498C2401-5435-45C1-B494-CCABEA6EF4B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D7322EFE-F2A5-4A2D-B91B-90114FBF4BF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BA00B85-7F2E-451A-8844-42B1685A355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CE2BB302-62D0-4A3F-96B6-7F5273D184B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5B209298-A383-41A1-87EE-A036FBA4EAE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76236AF9-3054-4681-977E-F24A9F1DC1D8}"/>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7AF9E121-647D-43A3-BAA2-9CB86D9730B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D6E68EA3-F48D-4F5E-A946-D619AAA4FED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CA155D73-85AE-4F7E-97E5-9817F2CBC8A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B40A708E-12EF-4FA8-A078-955F13E7721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A3843D8-352F-4F52-B4C9-EF665F33043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397DB36D-297F-4E12-9253-3AF8A7FACAE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6471D02F-FD60-4521-AC67-0E54291CB15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D5C75D53-CE5E-4310-93E5-F95D967F5474}"/>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4220A253-CF99-43B4-9BD2-74C1A3685C97}"/>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CE5E9A45-955B-4F90-B7C9-E179AAE47B93}"/>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89EC7120-0948-48EE-AAE9-21A4B3996586}"/>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E4784DA0-EEA3-4369-AD88-0F3B2E95335F}"/>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210B9E02-14FC-4B2C-BE3A-5A15C3415E52}"/>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8CF800B2-F3B5-4FE2-8F56-514C2E6ED639}"/>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EBEADA61-2539-40A3-811E-2C5930C4110F}"/>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51A548DB-DAD2-4423-80E8-E5995EE0AADB}"/>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5C30195C-E2FD-44D0-881D-526049854B76}"/>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98879</xdr:rowOff>
    </xdr:from>
    <xdr:to>
      <xdr:col>36</xdr:col>
      <xdr:colOff>165100</xdr:colOff>
      <xdr:row>84</xdr:row>
      <xdr:rowOff>29029</xdr:rowOff>
    </xdr:to>
    <xdr:sp macro="" textlink="">
      <xdr:nvSpPr>
        <xdr:cNvPr id="357" name="フローチャート: 判断 356">
          <a:extLst>
            <a:ext uri="{FF2B5EF4-FFF2-40B4-BE49-F238E27FC236}">
              <a16:creationId xmlns:a16="http://schemas.microsoft.com/office/drawing/2014/main" id="{3F154925-50B7-4A1F-9AEE-AEE2B9D75549}"/>
            </a:ext>
          </a:extLst>
        </xdr:cNvPr>
        <xdr:cNvSpPr/>
      </xdr:nvSpPr>
      <xdr:spPr>
        <a:xfrm>
          <a:off x="6921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7FC63ED-84CB-46B7-AEA2-0B452EAA7EA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5019571-1DCC-4037-9CBE-44FD0B65F81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5DFC22F-8E19-4313-941A-FA4C1AB9289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4E68924-85A7-44B7-AADE-71489E8C346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C64A965-D3DC-45FD-A8A8-186118AB984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147864</xdr:rowOff>
    </xdr:from>
    <xdr:to>
      <xdr:col>55</xdr:col>
      <xdr:colOff>50800</xdr:colOff>
      <xdr:row>86</xdr:row>
      <xdr:rowOff>78014</xdr:rowOff>
    </xdr:to>
    <xdr:sp macro="" textlink="">
      <xdr:nvSpPr>
        <xdr:cNvPr id="363" name="楕円 362">
          <a:extLst>
            <a:ext uri="{FF2B5EF4-FFF2-40B4-BE49-F238E27FC236}">
              <a16:creationId xmlns:a16="http://schemas.microsoft.com/office/drawing/2014/main" id="{9C8404BD-2C30-4F21-8F5E-A0765E5C8521}"/>
            </a:ext>
          </a:extLst>
        </xdr:cNvPr>
        <xdr:cNvSpPr/>
      </xdr:nvSpPr>
      <xdr:spPr>
        <a:xfrm>
          <a:off x="104267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62791</xdr:rowOff>
    </xdr:from>
    <xdr:ext cx="469744" cy="259045"/>
    <xdr:sp macro="" textlink="">
      <xdr:nvSpPr>
        <xdr:cNvPr id="364" name="【福祉施設】&#10;一人当たり面積該当値テキスト">
          <a:extLst>
            <a:ext uri="{FF2B5EF4-FFF2-40B4-BE49-F238E27FC236}">
              <a16:creationId xmlns:a16="http://schemas.microsoft.com/office/drawing/2014/main" id="{DF28A5C7-1287-4297-A929-ECC90B116009}"/>
            </a:ext>
          </a:extLst>
        </xdr:cNvPr>
        <xdr:cNvSpPr txBox="1"/>
      </xdr:nvSpPr>
      <xdr:spPr>
        <a:xfrm>
          <a:off x="10515600" y="1463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147864</xdr:rowOff>
    </xdr:from>
    <xdr:to>
      <xdr:col>50</xdr:col>
      <xdr:colOff>165100</xdr:colOff>
      <xdr:row>86</xdr:row>
      <xdr:rowOff>78014</xdr:rowOff>
    </xdr:to>
    <xdr:sp macro="" textlink="">
      <xdr:nvSpPr>
        <xdr:cNvPr id="365" name="楕円 364">
          <a:extLst>
            <a:ext uri="{FF2B5EF4-FFF2-40B4-BE49-F238E27FC236}">
              <a16:creationId xmlns:a16="http://schemas.microsoft.com/office/drawing/2014/main" id="{4481771F-EF27-4D86-86D4-169CA1F9DABC}"/>
            </a:ext>
          </a:extLst>
        </xdr:cNvPr>
        <xdr:cNvSpPr/>
      </xdr:nvSpPr>
      <xdr:spPr>
        <a:xfrm>
          <a:off x="9588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27214</xdr:rowOff>
    </xdr:from>
    <xdr:to>
      <xdr:col>55</xdr:col>
      <xdr:colOff>0</xdr:colOff>
      <xdr:row>86</xdr:row>
      <xdr:rowOff>27214</xdr:rowOff>
    </xdr:to>
    <xdr:cxnSp macro="">
      <xdr:nvCxnSpPr>
        <xdr:cNvPr id="366" name="直線コネクタ 365">
          <a:extLst>
            <a:ext uri="{FF2B5EF4-FFF2-40B4-BE49-F238E27FC236}">
              <a16:creationId xmlns:a16="http://schemas.microsoft.com/office/drawing/2014/main" id="{87A7F523-9F15-4357-AED2-2D465AD25D02}"/>
            </a:ext>
          </a:extLst>
        </xdr:cNvPr>
        <xdr:cNvCxnSpPr/>
      </xdr:nvCxnSpPr>
      <xdr:spPr>
        <a:xfrm>
          <a:off x="9639300" y="147719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147864</xdr:rowOff>
    </xdr:from>
    <xdr:to>
      <xdr:col>46</xdr:col>
      <xdr:colOff>38100</xdr:colOff>
      <xdr:row>86</xdr:row>
      <xdr:rowOff>78014</xdr:rowOff>
    </xdr:to>
    <xdr:sp macro="" textlink="">
      <xdr:nvSpPr>
        <xdr:cNvPr id="367" name="楕円 366">
          <a:extLst>
            <a:ext uri="{FF2B5EF4-FFF2-40B4-BE49-F238E27FC236}">
              <a16:creationId xmlns:a16="http://schemas.microsoft.com/office/drawing/2014/main" id="{EC66EFA6-F93B-4ADD-840C-7F8E01194537}"/>
            </a:ext>
          </a:extLst>
        </xdr:cNvPr>
        <xdr:cNvSpPr/>
      </xdr:nvSpPr>
      <xdr:spPr>
        <a:xfrm>
          <a:off x="8699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27214</xdr:rowOff>
    </xdr:from>
    <xdr:to>
      <xdr:col>50</xdr:col>
      <xdr:colOff>114300</xdr:colOff>
      <xdr:row>86</xdr:row>
      <xdr:rowOff>27214</xdr:rowOff>
    </xdr:to>
    <xdr:cxnSp macro="">
      <xdr:nvCxnSpPr>
        <xdr:cNvPr id="368" name="直線コネクタ 367">
          <a:extLst>
            <a:ext uri="{FF2B5EF4-FFF2-40B4-BE49-F238E27FC236}">
              <a16:creationId xmlns:a16="http://schemas.microsoft.com/office/drawing/2014/main" id="{559D91DC-A209-46DC-8A0F-EEA6720CEB4A}"/>
            </a:ext>
          </a:extLst>
        </xdr:cNvPr>
        <xdr:cNvCxnSpPr/>
      </xdr:nvCxnSpPr>
      <xdr:spPr>
        <a:xfrm>
          <a:off x="8750300" y="14771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136979</xdr:rowOff>
    </xdr:from>
    <xdr:to>
      <xdr:col>41</xdr:col>
      <xdr:colOff>101600</xdr:colOff>
      <xdr:row>86</xdr:row>
      <xdr:rowOff>67129</xdr:rowOff>
    </xdr:to>
    <xdr:sp macro="" textlink="">
      <xdr:nvSpPr>
        <xdr:cNvPr id="369" name="楕円 368">
          <a:extLst>
            <a:ext uri="{FF2B5EF4-FFF2-40B4-BE49-F238E27FC236}">
              <a16:creationId xmlns:a16="http://schemas.microsoft.com/office/drawing/2014/main" id="{AF6851C0-2044-4A0D-8BA5-DB109F4A58C8}"/>
            </a:ext>
          </a:extLst>
        </xdr:cNvPr>
        <xdr:cNvSpPr/>
      </xdr:nvSpPr>
      <xdr:spPr>
        <a:xfrm>
          <a:off x="7810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16329</xdr:rowOff>
    </xdr:from>
    <xdr:to>
      <xdr:col>45</xdr:col>
      <xdr:colOff>177800</xdr:colOff>
      <xdr:row>86</xdr:row>
      <xdr:rowOff>27214</xdr:rowOff>
    </xdr:to>
    <xdr:cxnSp macro="">
      <xdr:nvCxnSpPr>
        <xdr:cNvPr id="370" name="直線コネクタ 369">
          <a:extLst>
            <a:ext uri="{FF2B5EF4-FFF2-40B4-BE49-F238E27FC236}">
              <a16:creationId xmlns:a16="http://schemas.microsoft.com/office/drawing/2014/main" id="{0C231F34-7C65-477E-9D34-5ED90C0ACA94}"/>
            </a:ext>
          </a:extLst>
        </xdr:cNvPr>
        <xdr:cNvCxnSpPr/>
      </xdr:nvCxnSpPr>
      <xdr:spPr>
        <a:xfrm>
          <a:off x="7861300" y="147610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136979</xdr:rowOff>
    </xdr:from>
    <xdr:to>
      <xdr:col>36</xdr:col>
      <xdr:colOff>165100</xdr:colOff>
      <xdr:row>86</xdr:row>
      <xdr:rowOff>67129</xdr:rowOff>
    </xdr:to>
    <xdr:sp macro="" textlink="">
      <xdr:nvSpPr>
        <xdr:cNvPr id="371" name="楕円 370">
          <a:extLst>
            <a:ext uri="{FF2B5EF4-FFF2-40B4-BE49-F238E27FC236}">
              <a16:creationId xmlns:a16="http://schemas.microsoft.com/office/drawing/2014/main" id="{E0BAC8B8-0716-41ED-A397-268667EC7BD2}"/>
            </a:ext>
          </a:extLst>
        </xdr:cNvPr>
        <xdr:cNvSpPr/>
      </xdr:nvSpPr>
      <xdr:spPr>
        <a:xfrm>
          <a:off x="6921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16329</xdr:rowOff>
    </xdr:from>
    <xdr:to>
      <xdr:col>41</xdr:col>
      <xdr:colOff>50800</xdr:colOff>
      <xdr:row>86</xdr:row>
      <xdr:rowOff>16329</xdr:rowOff>
    </xdr:to>
    <xdr:cxnSp macro="">
      <xdr:nvCxnSpPr>
        <xdr:cNvPr id="372" name="直線コネクタ 371">
          <a:extLst>
            <a:ext uri="{FF2B5EF4-FFF2-40B4-BE49-F238E27FC236}">
              <a16:creationId xmlns:a16="http://schemas.microsoft.com/office/drawing/2014/main" id="{CEAA257C-1004-4754-874E-793F1519BFE1}"/>
            </a:ext>
          </a:extLst>
        </xdr:cNvPr>
        <xdr:cNvCxnSpPr/>
      </xdr:nvCxnSpPr>
      <xdr:spPr>
        <a:xfrm>
          <a:off x="6972300" y="147610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A51384C0-CA8C-4D45-A7EC-014033A40D91}"/>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ECC11530-ADFC-4C83-AD5C-109AB8BBCB0B}"/>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42114C9A-51FA-4FEC-AF2A-3F10B1398D71}"/>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45556</xdr:rowOff>
    </xdr:from>
    <xdr:ext cx="469744" cy="259045"/>
    <xdr:sp macro="" textlink="">
      <xdr:nvSpPr>
        <xdr:cNvPr id="376" name="n_4aveValue【福祉施設】&#10;一人当たり面積">
          <a:extLst>
            <a:ext uri="{FF2B5EF4-FFF2-40B4-BE49-F238E27FC236}">
              <a16:creationId xmlns:a16="http://schemas.microsoft.com/office/drawing/2014/main" id="{B45CC541-08D0-48B5-A01E-D048767F2EC6}"/>
            </a:ext>
          </a:extLst>
        </xdr:cNvPr>
        <xdr:cNvSpPr txBox="1"/>
      </xdr:nvSpPr>
      <xdr:spPr>
        <a:xfrm>
          <a:off x="6737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69141</xdr:rowOff>
    </xdr:from>
    <xdr:ext cx="469744" cy="259045"/>
    <xdr:sp macro="" textlink="">
      <xdr:nvSpPr>
        <xdr:cNvPr id="377" name="n_1mainValue【福祉施設】&#10;一人当たり面積">
          <a:extLst>
            <a:ext uri="{FF2B5EF4-FFF2-40B4-BE49-F238E27FC236}">
              <a16:creationId xmlns:a16="http://schemas.microsoft.com/office/drawing/2014/main" id="{F1647435-5C1E-40D8-9E0D-B43A41A7439A}"/>
            </a:ext>
          </a:extLst>
        </xdr:cNvPr>
        <xdr:cNvSpPr txBox="1"/>
      </xdr:nvSpPr>
      <xdr:spPr>
        <a:xfrm>
          <a:off x="93917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69141</xdr:rowOff>
    </xdr:from>
    <xdr:ext cx="469744" cy="259045"/>
    <xdr:sp macro="" textlink="">
      <xdr:nvSpPr>
        <xdr:cNvPr id="378" name="n_2mainValue【福祉施設】&#10;一人当たり面積">
          <a:extLst>
            <a:ext uri="{FF2B5EF4-FFF2-40B4-BE49-F238E27FC236}">
              <a16:creationId xmlns:a16="http://schemas.microsoft.com/office/drawing/2014/main" id="{395D093F-032C-4C9C-BA9F-EEE868C8DC03}"/>
            </a:ext>
          </a:extLst>
        </xdr:cNvPr>
        <xdr:cNvSpPr txBox="1"/>
      </xdr:nvSpPr>
      <xdr:spPr>
        <a:xfrm>
          <a:off x="8515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58256</xdr:rowOff>
    </xdr:from>
    <xdr:ext cx="469744" cy="259045"/>
    <xdr:sp macro="" textlink="">
      <xdr:nvSpPr>
        <xdr:cNvPr id="379" name="n_3mainValue【福祉施設】&#10;一人当たり面積">
          <a:extLst>
            <a:ext uri="{FF2B5EF4-FFF2-40B4-BE49-F238E27FC236}">
              <a16:creationId xmlns:a16="http://schemas.microsoft.com/office/drawing/2014/main" id="{4D23B6EE-6906-4851-9208-0AB7E43F344D}"/>
            </a:ext>
          </a:extLst>
        </xdr:cNvPr>
        <xdr:cNvSpPr txBox="1"/>
      </xdr:nvSpPr>
      <xdr:spPr>
        <a:xfrm>
          <a:off x="76264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58256</xdr:rowOff>
    </xdr:from>
    <xdr:ext cx="469744" cy="259045"/>
    <xdr:sp macro="" textlink="">
      <xdr:nvSpPr>
        <xdr:cNvPr id="380" name="n_4mainValue【福祉施設】&#10;一人当たり面積">
          <a:extLst>
            <a:ext uri="{FF2B5EF4-FFF2-40B4-BE49-F238E27FC236}">
              <a16:creationId xmlns:a16="http://schemas.microsoft.com/office/drawing/2014/main" id="{CB1770D9-14B6-40A7-87BD-9AE2D17786BE}"/>
            </a:ext>
          </a:extLst>
        </xdr:cNvPr>
        <xdr:cNvSpPr txBox="1"/>
      </xdr:nvSpPr>
      <xdr:spPr>
        <a:xfrm>
          <a:off x="67374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48341B09-3102-47C3-8450-B9D8ACE686C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4E8EA780-A50D-49B1-A7DA-B0532C5DA4F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346FEB9-310F-40EA-9FB3-75A202C2B6C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FC0DED9-BBA0-406C-9982-CDB26D441A2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E5B66B95-20B2-4C80-B70D-B9E88B699C0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6A3B7FF-EA88-43FB-8EDD-B47A748D5F2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BA34C7C-7645-4985-84D1-EE213D7D089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649810D-BBFE-4946-A986-C908DC5513E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89C5FB59-6CE3-44D4-AE81-604553E5980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7B82AED6-12E1-47D3-92F7-851EF47287E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6C01842F-D871-4251-9398-50DC7C7C6FD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C62372A9-DC09-4E15-82C4-C7E431DDF86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D48419A9-BE16-40E8-BCD5-9FDFAC5B608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1405BC7A-3636-4D15-AC4C-9FD3923C184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CC90C355-1CF8-4027-8FAA-0EF2167FED6D}"/>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5896076E-F0A8-4AC6-B5E6-1FA548AA3BA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E480C72A-3C9C-449A-8453-1C11EFD58C8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C3286ADB-0918-4F8A-BC3C-04237687741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34F9122F-DFAD-464E-807E-65E3CE70B58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7A8D22E2-C4EC-41E7-AC97-D66DDF333B4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3C910F95-A96A-4D8E-82D9-FB4718B756D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DE89404-2398-422B-97C4-0E548051ED1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51E1F4EF-BEB2-4A52-989F-2CE070CA31A5}"/>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D3E5173E-6240-4947-96A0-9F06F6949F1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7595231C-8D70-45BF-9E2D-20D55AB41396}"/>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808F50B9-7DEF-490D-A9F5-781AA9D1D81A}"/>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12EEB08D-CF99-4482-B6F5-0B967732F686}"/>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2B9B2B80-93BA-463E-A09F-A2DC61E6D04E}"/>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79485196-BA17-4398-AD3E-84596799F46B}"/>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FBA55EC7-F4CC-4FCC-A87E-913763C237DF}"/>
            </a:ext>
          </a:extLst>
        </xdr:cNvPr>
        <xdr:cNvSpPr txBox="1"/>
      </xdr:nvSpPr>
      <xdr:spPr>
        <a:xfrm>
          <a:off x="4673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30C75894-DD2B-419D-827A-95DD1875905D}"/>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E966146B-6889-4AA8-A3DA-DC1E3154E642}"/>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84EBFC07-A680-4325-A9AB-48F3FA16083C}"/>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8EFD82CD-2E33-4666-BD74-B3DDC6CFCDFB}"/>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15" name="フローチャート: 判断 414">
          <a:extLst>
            <a:ext uri="{FF2B5EF4-FFF2-40B4-BE49-F238E27FC236}">
              <a16:creationId xmlns:a16="http://schemas.microsoft.com/office/drawing/2014/main" id="{6E3639C9-4709-40F1-A83A-164FDCA5DBEA}"/>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D9EE46F-D7BE-4E68-834F-BA0D38BC11C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2B438A3-9BB9-49F5-9D5E-305D6071D41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2D90C3B-EC5A-43E9-B4CC-CC7CD86DB7A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B8E67CED-1DE0-46F3-BAA0-124D5B88463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1657CDA-5120-4409-AD3F-C5D7445F7F3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103505</xdr:rowOff>
    </xdr:from>
    <xdr:to>
      <xdr:col>24</xdr:col>
      <xdr:colOff>114300</xdr:colOff>
      <xdr:row>103</xdr:row>
      <xdr:rowOff>33655</xdr:rowOff>
    </xdr:to>
    <xdr:sp macro="" textlink="">
      <xdr:nvSpPr>
        <xdr:cNvPr id="421" name="楕円 420">
          <a:extLst>
            <a:ext uri="{FF2B5EF4-FFF2-40B4-BE49-F238E27FC236}">
              <a16:creationId xmlns:a16="http://schemas.microsoft.com/office/drawing/2014/main" id="{3D10B8B1-1C7F-47E0-A508-B93F88CAE05D}"/>
            </a:ext>
          </a:extLst>
        </xdr:cNvPr>
        <xdr:cNvSpPr/>
      </xdr:nvSpPr>
      <xdr:spPr>
        <a:xfrm>
          <a:off x="4584700" y="175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126382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986653DE-4EF3-4271-B627-4C1DBFF04F4C}"/>
            </a:ext>
          </a:extLst>
        </xdr:cNvPr>
        <xdr:cNvSpPr txBox="1"/>
      </xdr:nvSpPr>
      <xdr:spPr>
        <a:xfrm>
          <a:off x="4673600"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78739</xdr:rowOff>
    </xdr:from>
    <xdr:to>
      <xdr:col>20</xdr:col>
      <xdr:colOff>38100</xdr:colOff>
      <xdr:row>103</xdr:row>
      <xdr:rowOff>8889</xdr:rowOff>
    </xdr:to>
    <xdr:sp macro="" textlink="">
      <xdr:nvSpPr>
        <xdr:cNvPr id="423" name="楕円 422">
          <a:extLst>
            <a:ext uri="{FF2B5EF4-FFF2-40B4-BE49-F238E27FC236}">
              <a16:creationId xmlns:a16="http://schemas.microsoft.com/office/drawing/2014/main" id="{8B8E902D-7E53-4D3D-92F6-00F3656AE3E4}"/>
            </a:ext>
          </a:extLst>
        </xdr:cNvPr>
        <xdr:cNvSpPr/>
      </xdr:nvSpPr>
      <xdr:spPr>
        <a:xfrm>
          <a:off x="3746500" y="1756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129539</xdr:rowOff>
    </xdr:from>
    <xdr:to>
      <xdr:col>24</xdr:col>
      <xdr:colOff>63500</xdr:colOff>
      <xdr:row>102</xdr:row>
      <xdr:rowOff>154305</xdr:rowOff>
    </xdr:to>
    <xdr:cxnSp macro="">
      <xdr:nvCxnSpPr>
        <xdr:cNvPr id="424" name="直線コネクタ 423">
          <a:extLst>
            <a:ext uri="{FF2B5EF4-FFF2-40B4-BE49-F238E27FC236}">
              <a16:creationId xmlns:a16="http://schemas.microsoft.com/office/drawing/2014/main" id="{14FF2F5F-4939-4F58-82A9-837E3BEAE493}"/>
            </a:ext>
          </a:extLst>
        </xdr:cNvPr>
        <xdr:cNvCxnSpPr/>
      </xdr:nvCxnSpPr>
      <xdr:spPr>
        <a:xfrm>
          <a:off x="3797300" y="17617439"/>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36830</xdr:rowOff>
    </xdr:from>
    <xdr:to>
      <xdr:col>15</xdr:col>
      <xdr:colOff>101600</xdr:colOff>
      <xdr:row>102</xdr:row>
      <xdr:rowOff>138430</xdr:rowOff>
    </xdr:to>
    <xdr:sp macro="" textlink="">
      <xdr:nvSpPr>
        <xdr:cNvPr id="425" name="楕円 424">
          <a:extLst>
            <a:ext uri="{FF2B5EF4-FFF2-40B4-BE49-F238E27FC236}">
              <a16:creationId xmlns:a16="http://schemas.microsoft.com/office/drawing/2014/main" id="{2C098D09-C92B-4E75-8351-27CC296819BE}"/>
            </a:ext>
          </a:extLst>
        </xdr:cNvPr>
        <xdr:cNvSpPr/>
      </xdr:nvSpPr>
      <xdr:spPr>
        <a:xfrm>
          <a:off x="2857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87630</xdr:rowOff>
    </xdr:from>
    <xdr:to>
      <xdr:col>19</xdr:col>
      <xdr:colOff>177800</xdr:colOff>
      <xdr:row>102</xdr:row>
      <xdr:rowOff>129539</xdr:rowOff>
    </xdr:to>
    <xdr:cxnSp macro="">
      <xdr:nvCxnSpPr>
        <xdr:cNvPr id="426" name="直線コネクタ 425">
          <a:extLst>
            <a:ext uri="{FF2B5EF4-FFF2-40B4-BE49-F238E27FC236}">
              <a16:creationId xmlns:a16="http://schemas.microsoft.com/office/drawing/2014/main" id="{E0E9B767-5D6D-4DCA-8D9B-CA6BD63E8B3E}"/>
            </a:ext>
          </a:extLst>
        </xdr:cNvPr>
        <xdr:cNvCxnSpPr/>
      </xdr:nvCxnSpPr>
      <xdr:spPr>
        <a:xfrm>
          <a:off x="2908300" y="175755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17780</xdr:rowOff>
    </xdr:from>
    <xdr:to>
      <xdr:col>10</xdr:col>
      <xdr:colOff>165100</xdr:colOff>
      <xdr:row>102</xdr:row>
      <xdr:rowOff>119380</xdr:rowOff>
    </xdr:to>
    <xdr:sp macro="" textlink="">
      <xdr:nvSpPr>
        <xdr:cNvPr id="427" name="楕円 426">
          <a:extLst>
            <a:ext uri="{FF2B5EF4-FFF2-40B4-BE49-F238E27FC236}">
              <a16:creationId xmlns:a16="http://schemas.microsoft.com/office/drawing/2014/main" id="{B14D3CC2-44E7-4485-88F1-1AD2B06CD042}"/>
            </a:ext>
          </a:extLst>
        </xdr:cNvPr>
        <xdr:cNvSpPr/>
      </xdr:nvSpPr>
      <xdr:spPr>
        <a:xfrm>
          <a:off x="1968500" y="175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68580</xdr:rowOff>
    </xdr:from>
    <xdr:to>
      <xdr:col>15</xdr:col>
      <xdr:colOff>50800</xdr:colOff>
      <xdr:row>102</xdr:row>
      <xdr:rowOff>87630</xdr:rowOff>
    </xdr:to>
    <xdr:cxnSp macro="">
      <xdr:nvCxnSpPr>
        <xdr:cNvPr id="428" name="直線コネクタ 427">
          <a:extLst>
            <a:ext uri="{FF2B5EF4-FFF2-40B4-BE49-F238E27FC236}">
              <a16:creationId xmlns:a16="http://schemas.microsoft.com/office/drawing/2014/main" id="{5E099583-B8E6-43EC-9302-0D3A2917906D}"/>
            </a:ext>
          </a:extLst>
        </xdr:cNvPr>
        <xdr:cNvCxnSpPr/>
      </xdr:nvCxnSpPr>
      <xdr:spPr>
        <a:xfrm>
          <a:off x="2019300" y="175564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154939</xdr:rowOff>
    </xdr:from>
    <xdr:to>
      <xdr:col>6</xdr:col>
      <xdr:colOff>38100</xdr:colOff>
      <xdr:row>102</xdr:row>
      <xdr:rowOff>85089</xdr:rowOff>
    </xdr:to>
    <xdr:sp macro="" textlink="">
      <xdr:nvSpPr>
        <xdr:cNvPr id="429" name="楕円 428">
          <a:extLst>
            <a:ext uri="{FF2B5EF4-FFF2-40B4-BE49-F238E27FC236}">
              <a16:creationId xmlns:a16="http://schemas.microsoft.com/office/drawing/2014/main" id="{DA2F3F41-26CE-46D8-8B54-2B240584FE0E}"/>
            </a:ext>
          </a:extLst>
        </xdr:cNvPr>
        <xdr:cNvSpPr/>
      </xdr:nvSpPr>
      <xdr:spPr>
        <a:xfrm>
          <a:off x="1079500" y="1747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34289</xdr:rowOff>
    </xdr:from>
    <xdr:to>
      <xdr:col>10</xdr:col>
      <xdr:colOff>114300</xdr:colOff>
      <xdr:row>102</xdr:row>
      <xdr:rowOff>68580</xdr:rowOff>
    </xdr:to>
    <xdr:cxnSp macro="">
      <xdr:nvCxnSpPr>
        <xdr:cNvPr id="430" name="直線コネクタ 429">
          <a:extLst>
            <a:ext uri="{FF2B5EF4-FFF2-40B4-BE49-F238E27FC236}">
              <a16:creationId xmlns:a16="http://schemas.microsoft.com/office/drawing/2014/main" id="{A2E85FA5-605C-4539-B5D2-7F67BD37763D}"/>
            </a:ext>
          </a:extLst>
        </xdr:cNvPr>
        <xdr:cNvCxnSpPr/>
      </xdr:nvCxnSpPr>
      <xdr:spPr>
        <a:xfrm>
          <a:off x="1130300" y="175221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7402E774-EB48-4141-B04F-893F9224D871}"/>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A702BF53-F352-4CB7-B337-39E0E7C80017}"/>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0A737D00-5FDA-4F1F-B916-2F118798EB83}"/>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137177</xdr:rowOff>
    </xdr:from>
    <xdr:ext cx="405111" cy="259045"/>
    <xdr:sp macro="" textlink="">
      <xdr:nvSpPr>
        <xdr:cNvPr id="434" name="n_4aveValue【市民会館】&#10;有形固定資産減価償却率">
          <a:extLst>
            <a:ext uri="{FF2B5EF4-FFF2-40B4-BE49-F238E27FC236}">
              <a16:creationId xmlns:a16="http://schemas.microsoft.com/office/drawing/2014/main" id="{988E317C-53F1-4589-82ED-C0CF77BEF3E8}"/>
            </a:ext>
          </a:extLst>
        </xdr:cNvPr>
        <xdr:cNvSpPr txBox="1"/>
      </xdr:nvSpPr>
      <xdr:spPr>
        <a:xfrm>
          <a:off x="927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25416</xdr:rowOff>
    </xdr:from>
    <xdr:ext cx="405111" cy="259045"/>
    <xdr:sp macro="" textlink="">
      <xdr:nvSpPr>
        <xdr:cNvPr id="435" name="n_1mainValue【市民会館】&#10;有形固定資産減価償却率">
          <a:extLst>
            <a:ext uri="{FF2B5EF4-FFF2-40B4-BE49-F238E27FC236}">
              <a16:creationId xmlns:a16="http://schemas.microsoft.com/office/drawing/2014/main" id="{82B719EA-1627-465D-AF70-F826D40B33C4}"/>
            </a:ext>
          </a:extLst>
        </xdr:cNvPr>
        <xdr:cNvSpPr txBox="1"/>
      </xdr:nvSpPr>
      <xdr:spPr>
        <a:xfrm>
          <a:off x="3582044" y="1734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154957</xdr:rowOff>
    </xdr:from>
    <xdr:ext cx="405111" cy="259045"/>
    <xdr:sp macro="" textlink="">
      <xdr:nvSpPr>
        <xdr:cNvPr id="436" name="n_2mainValue【市民会館】&#10;有形固定資産減価償却率">
          <a:extLst>
            <a:ext uri="{FF2B5EF4-FFF2-40B4-BE49-F238E27FC236}">
              <a16:creationId xmlns:a16="http://schemas.microsoft.com/office/drawing/2014/main" id="{00E016DF-66DF-45C5-9EC3-3010B24E3899}"/>
            </a:ext>
          </a:extLst>
        </xdr:cNvPr>
        <xdr:cNvSpPr txBox="1"/>
      </xdr:nvSpPr>
      <xdr:spPr>
        <a:xfrm>
          <a:off x="27057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135907</xdr:rowOff>
    </xdr:from>
    <xdr:ext cx="405111" cy="259045"/>
    <xdr:sp macro="" textlink="">
      <xdr:nvSpPr>
        <xdr:cNvPr id="437" name="n_3mainValue【市民会館】&#10;有形固定資産減価償却率">
          <a:extLst>
            <a:ext uri="{FF2B5EF4-FFF2-40B4-BE49-F238E27FC236}">
              <a16:creationId xmlns:a16="http://schemas.microsoft.com/office/drawing/2014/main" id="{FC430C38-16A6-4422-8750-9D35DE5EB01E}"/>
            </a:ext>
          </a:extLst>
        </xdr:cNvPr>
        <xdr:cNvSpPr txBox="1"/>
      </xdr:nvSpPr>
      <xdr:spPr>
        <a:xfrm>
          <a:off x="1816744" y="1728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101616</xdr:rowOff>
    </xdr:from>
    <xdr:ext cx="405111" cy="259045"/>
    <xdr:sp macro="" textlink="">
      <xdr:nvSpPr>
        <xdr:cNvPr id="438" name="n_4mainValue【市民会館】&#10;有形固定資産減価償却率">
          <a:extLst>
            <a:ext uri="{FF2B5EF4-FFF2-40B4-BE49-F238E27FC236}">
              <a16:creationId xmlns:a16="http://schemas.microsoft.com/office/drawing/2014/main" id="{0BAAB68C-5AA9-4187-B70A-685B7CD12EAF}"/>
            </a:ext>
          </a:extLst>
        </xdr:cNvPr>
        <xdr:cNvSpPr txBox="1"/>
      </xdr:nvSpPr>
      <xdr:spPr>
        <a:xfrm>
          <a:off x="927744" y="1724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EA26D80D-BBA0-4661-A337-1A55A1D08CC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487DA602-755F-4F0A-B046-785A7B9E741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443E43C5-B033-440B-A0B3-FCCCDF13CA4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35275B24-BAC3-426A-B85B-C5D5905539F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938389A5-F4E9-4E2F-9653-234D98F6820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F51E53F9-8508-4902-9F9A-BCC05338F01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B625D4B7-AF5B-4C73-8F42-5117C4575C6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4ED4A317-EB86-4319-ACE5-DC5482B97E1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7DC55CFB-B6CF-413E-9BB4-5DA83411595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15B694C5-60FC-4A3B-8D1D-93EF89956A5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339957FA-7377-4E42-B77F-54F57C82241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E511A335-BE5E-4794-897A-ADD50B5DD4E7}"/>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AD799E55-5613-4DD0-BE6C-37CC2FD440AA}"/>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B58BCB2C-BF1D-442F-8C44-6DB6C4052E7D}"/>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A5535002-59E6-461D-90C6-3D62A2E9FD9B}"/>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9C07F75E-AACC-498E-B137-B3B0B524777E}"/>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4797537C-25D6-450B-B16A-01085DC6DC58}"/>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9EC0BD45-2CC7-4476-8CB1-FA480F2D456D}"/>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C013544-6278-44BE-8C19-6C6037B1933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B3ED528-36E5-4C56-93C9-7BDC763DA68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1A7A5151-4BB9-4B61-94A2-8800C42E99D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F7E4DC8E-4997-4878-B818-421CE5E97D0F}"/>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30EB1D32-A6B8-4E67-9DD6-2B61BDD787B5}"/>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62DF5F47-36D9-4CDD-BFAA-C153AD175C55}"/>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543CFCC2-A98A-44CF-A8B5-396905A00901}"/>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8A526A10-7782-4859-8CBF-6348B799B708}"/>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4619A778-BD56-4307-AA91-2A2305F3334D}"/>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42E630F6-CA19-4597-8F64-3D00ACFF9DCA}"/>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ADA12486-14F6-48CD-A4D0-8E4A501C1D63}"/>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E620612A-8F0B-4408-9F6F-2D4AF4D8ABE8}"/>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706FC20E-14A1-4A4B-8D95-A803DE1281E7}"/>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87122</xdr:rowOff>
    </xdr:from>
    <xdr:to>
      <xdr:col>36</xdr:col>
      <xdr:colOff>165100</xdr:colOff>
      <xdr:row>106</xdr:row>
      <xdr:rowOff>17272</xdr:rowOff>
    </xdr:to>
    <xdr:sp macro="" textlink="">
      <xdr:nvSpPr>
        <xdr:cNvPr id="470" name="フローチャート: 判断 469">
          <a:extLst>
            <a:ext uri="{FF2B5EF4-FFF2-40B4-BE49-F238E27FC236}">
              <a16:creationId xmlns:a16="http://schemas.microsoft.com/office/drawing/2014/main" id="{873AFEF2-5AA8-4A6B-8C9E-EC3794F6034E}"/>
            </a:ext>
          </a:extLst>
        </xdr:cNvPr>
        <xdr:cNvSpPr/>
      </xdr:nvSpPr>
      <xdr:spPr>
        <a:xfrm>
          <a:off x="6921500" y="1808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38D6A69-816E-48F1-B618-44529C91C8B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2CDE5E7-1998-463D-BABD-B47CCBCD783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DEDC314-405C-4D6B-BEB6-9D6D0A57372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FD60D35-DF60-483E-A456-D15343E4B0C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D35211B-C6E2-4A9B-BA21-4C388601364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119126</xdr:rowOff>
    </xdr:from>
    <xdr:to>
      <xdr:col>55</xdr:col>
      <xdr:colOff>50800</xdr:colOff>
      <xdr:row>104</xdr:row>
      <xdr:rowOff>49276</xdr:rowOff>
    </xdr:to>
    <xdr:sp macro="" textlink="">
      <xdr:nvSpPr>
        <xdr:cNvPr id="476" name="楕円 475">
          <a:extLst>
            <a:ext uri="{FF2B5EF4-FFF2-40B4-BE49-F238E27FC236}">
              <a16:creationId xmlns:a16="http://schemas.microsoft.com/office/drawing/2014/main" id="{98E8F44B-5518-4C2A-87A0-0B95E78753D8}"/>
            </a:ext>
          </a:extLst>
        </xdr:cNvPr>
        <xdr:cNvSpPr/>
      </xdr:nvSpPr>
      <xdr:spPr>
        <a:xfrm>
          <a:off x="104267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142003</xdr:rowOff>
    </xdr:from>
    <xdr:ext cx="469744" cy="259045"/>
    <xdr:sp macro="" textlink="">
      <xdr:nvSpPr>
        <xdr:cNvPr id="477" name="【市民会館】&#10;一人当たり面積該当値テキスト">
          <a:extLst>
            <a:ext uri="{FF2B5EF4-FFF2-40B4-BE49-F238E27FC236}">
              <a16:creationId xmlns:a16="http://schemas.microsoft.com/office/drawing/2014/main" id="{8BBD02C4-DB80-448F-AAAA-0AEBDE6F4EFA}"/>
            </a:ext>
          </a:extLst>
        </xdr:cNvPr>
        <xdr:cNvSpPr txBox="1"/>
      </xdr:nvSpPr>
      <xdr:spPr>
        <a:xfrm>
          <a:off x="10515600" y="1762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119126</xdr:rowOff>
    </xdr:from>
    <xdr:to>
      <xdr:col>50</xdr:col>
      <xdr:colOff>165100</xdr:colOff>
      <xdr:row>104</xdr:row>
      <xdr:rowOff>49276</xdr:rowOff>
    </xdr:to>
    <xdr:sp macro="" textlink="">
      <xdr:nvSpPr>
        <xdr:cNvPr id="478" name="楕円 477">
          <a:extLst>
            <a:ext uri="{FF2B5EF4-FFF2-40B4-BE49-F238E27FC236}">
              <a16:creationId xmlns:a16="http://schemas.microsoft.com/office/drawing/2014/main" id="{B0FD4C8A-B3E3-48ED-9842-0428D297CB31}"/>
            </a:ext>
          </a:extLst>
        </xdr:cNvPr>
        <xdr:cNvSpPr/>
      </xdr:nvSpPr>
      <xdr:spPr>
        <a:xfrm>
          <a:off x="95885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169926</xdr:rowOff>
    </xdr:from>
    <xdr:to>
      <xdr:col>55</xdr:col>
      <xdr:colOff>0</xdr:colOff>
      <xdr:row>103</xdr:row>
      <xdr:rowOff>169926</xdr:rowOff>
    </xdr:to>
    <xdr:cxnSp macro="">
      <xdr:nvCxnSpPr>
        <xdr:cNvPr id="479" name="直線コネクタ 478">
          <a:extLst>
            <a:ext uri="{FF2B5EF4-FFF2-40B4-BE49-F238E27FC236}">
              <a16:creationId xmlns:a16="http://schemas.microsoft.com/office/drawing/2014/main" id="{80EE0E53-5FFC-4818-AADE-786105DA36AB}"/>
            </a:ext>
          </a:extLst>
        </xdr:cNvPr>
        <xdr:cNvCxnSpPr/>
      </xdr:nvCxnSpPr>
      <xdr:spPr>
        <a:xfrm>
          <a:off x="9639300" y="178292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137413</xdr:rowOff>
    </xdr:from>
    <xdr:to>
      <xdr:col>46</xdr:col>
      <xdr:colOff>38100</xdr:colOff>
      <xdr:row>104</xdr:row>
      <xdr:rowOff>67563</xdr:rowOff>
    </xdr:to>
    <xdr:sp macro="" textlink="">
      <xdr:nvSpPr>
        <xdr:cNvPr id="480" name="楕円 479">
          <a:extLst>
            <a:ext uri="{FF2B5EF4-FFF2-40B4-BE49-F238E27FC236}">
              <a16:creationId xmlns:a16="http://schemas.microsoft.com/office/drawing/2014/main" id="{6CC74364-12A8-4E55-BC31-9B41AC4DC191}"/>
            </a:ext>
          </a:extLst>
        </xdr:cNvPr>
        <xdr:cNvSpPr/>
      </xdr:nvSpPr>
      <xdr:spPr>
        <a:xfrm>
          <a:off x="86995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169926</xdr:rowOff>
    </xdr:from>
    <xdr:to>
      <xdr:col>50</xdr:col>
      <xdr:colOff>114300</xdr:colOff>
      <xdr:row>104</xdr:row>
      <xdr:rowOff>16763</xdr:rowOff>
    </xdr:to>
    <xdr:cxnSp macro="">
      <xdr:nvCxnSpPr>
        <xdr:cNvPr id="481" name="直線コネクタ 480">
          <a:extLst>
            <a:ext uri="{FF2B5EF4-FFF2-40B4-BE49-F238E27FC236}">
              <a16:creationId xmlns:a16="http://schemas.microsoft.com/office/drawing/2014/main" id="{BD395E7C-A6D8-4418-A6D3-1E61BF5E944D}"/>
            </a:ext>
          </a:extLst>
        </xdr:cNvPr>
        <xdr:cNvCxnSpPr/>
      </xdr:nvCxnSpPr>
      <xdr:spPr>
        <a:xfrm flipV="1">
          <a:off x="8750300" y="17829276"/>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137413</xdr:rowOff>
    </xdr:from>
    <xdr:to>
      <xdr:col>41</xdr:col>
      <xdr:colOff>101600</xdr:colOff>
      <xdr:row>104</xdr:row>
      <xdr:rowOff>67563</xdr:rowOff>
    </xdr:to>
    <xdr:sp macro="" textlink="">
      <xdr:nvSpPr>
        <xdr:cNvPr id="482" name="楕円 481">
          <a:extLst>
            <a:ext uri="{FF2B5EF4-FFF2-40B4-BE49-F238E27FC236}">
              <a16:creationId xmlns:a16="http://schemas.microsoft.com/office/drawing/2014/main" id="{C9B65A40-0A80-488D-A2FF-D85B450931CF}"/>
            </a:ext>
          </a:extLst>
        </xdr:cNvPr>
        <xdr:cNvSpPr/>
      </xdr:nvSpPr>
      <xdr:spPr>
        <a:xfrm>
          <a:off x="78105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16763</xdr:rowOff>
    </xdr:from>
    <xdr:to>
      <xdr:col>45</xdr:col>
      <xdr:colOff>177800</xdr:colOff>
      <xdr:row>104</xdr:row>
      <xdr:rowOff>16763</xdr:rowOff>
    </xdr:to>
    <xdr:cxnSp macro="">
      <xdr:nvCxnSpPr>
        <xdr:cNvPr id="483" name="直線コネクタ 482">
          <a:extLst>
            <a:ext uri="{FF2B5EF4-FFF2-40B4-BE49-F238E27FC236}">
              <a16:creationId xmlns:a16="http://schemas.microsoft.com/office/drawing/2014/main" id="{9D4D5AE1-3751-4DDC-8F2B-896CD1B44448}"/>
            </a:ext>
          </a:extLst>
        </xdr:cNvPr>
        <xdr:cNvCxnSpPr/>
      </xdr:nvCxnSpPr>
      <xdr:spPr>
        <a:xfrm>
          <a:off x="7861300" y="178475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132842</xdr:rowOff>
    </xdr:from>
    <xdr:to>
      <xdr:col>36</xdr:col>
      <xdr:colOff>165100</xdr:colOff>
      <xdr:row>104</xdr:row>
      <xdr:rowOff>62992</xdr:rowOff>
    </xdr:to>
    <xdr:sp macro="" textlink="">
      <xdr:nvSpPr>
        <xdr:cNvPr id="484" name="楕円 483">
          <a:extLst>
            <a:ext uri="{FF2B5EF4-FFF2-40B4-BE49-F238E27FC236}">
              <a16:creationId xmlns:a16="http://schemas.microsoft.com/office/drawing/2014/main" id="{CFDE483B-F9A6-4681-9642-69139FAC02A0}"/>
            </a:ext>
          </a:extLst>
        </xdr:cNvPr>
        <xdr:cNvSpPr/>
      </xdr:nvSpPr>
      <xdr:spPr>
        <a:xfrm>
          <a:off x="6921500" y="1779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12192</xdr:rowOff>
    </xdr:from>
    <xdr:to>
      <xdr:col>41</xdr:col>
      <xdr:colOff>50800</xdr:colOff>
      <xdr:row>104</xdr:row>
      <xdr:rowOff>16763</xdr:rowOff>
    </xdr:to>
    <xdr:cxnSp macro="">
      <xdr:nvCxnSpPr>
        <xdr:cNvPr id="485" name="直線コネクタ 484">
          <a:extLst>
            <a:ext uri="{FF2B5EF4-FFF2-40B4-BE49-F238E27FC236}">
              <a16:creationId xmlns:a16="http://schemas.microsoft.com/office/drawing/2014/main" id="{DA781D31-B80A-4BE1-96D3-4054A79DAF9B}"/>
            </a:ext>
          </a:extLst>
        </xdr:cNvPr>
        <xdr:cNvCxnSpPr/>
      </xdr:nvCxnSpPr>
      <xdr:spPr>
        <a:xfrm>
          <a:off x="6972300" y="178429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6965388F-E679-4841-851F-C995AB3B00A8}"/>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0EB8F0E8-0130-4683-A8C1-C9FDA6C5B2DD}"/>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6F90502D-8F6A-4FD0-AA39-549BA476F3A0}"/>
            </a:ext>
          </a:extLst>
        </xdr:cNvPr>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8399</xdr:rowOff>
    </xdr:from>
    <xdr:ext cx="469744" cy="259045"/>
    <xdr:sp macro="" textlink="">
      <xdr:nvSpPr>
        <xdr:cNvPr id="489" name="n_4aveValue【市民会館】&#10;一人当たり面積">
          <a:extLst>
            <a:ext uri="{FF2B5EF4-FFF2-40B4-BE49-F238E27FC236}">
              <a16:creationId xmlns:a16="http://schemas.microsoft.com/office/drawing/2014/main" id="{697824EA-06CF-49ED-A710-87663A0736B2}"/>
            </a:ext>
          </a:extLst>
        </xdr:cNvPr>
        <xdr:cNvSpPr txBox="1"/>
      </xdr:nvSpPr>
      <xdr:spPr>
        <a:xfrm>
          <a:off x="6737427" y="1818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65803</xdr:rowOff>
    </xdr:from>
    <xdr:ext cx="469744" cy="259045"/>
    <xdr:sp macro="" textlink="">
      <xdr:nvSpPr>
        <xdr:cNvPr id="490" name="n_1mainValue【市民会館】&#10;一人当たり面積">
          <a:extLst>
            <a:ext uri="{FF2B5EF4-FFF2-40B4-BE49-F238E27FC236}">
              <a16:creationId xmlns:a16="http://schemas.microsoft.com/office/drawing/2014/main" id="{309C3B3C-8B9C-41F3-8687-1F24556A8C1F}"/>
            </a:ext>
          </a:extLst>
        </xdr:cNvPr>
        <xdr:cNvSpPr txBox="1"/>
      </xdr:nvSpPr>
      <xdr:spPr>
        <a:xfrm>
          <a:off x="939172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84090</xdr:rowOff>
    </xdr:from>
    <xdr:ext cx="469744" cy="259045"/>
    <xdr:sp macro="" textlink="">
      <xdr:nvSpPr>
        <xdr:cNvPr id="491" name="n_2mainValue【市民会館】&#10;一人当たり面積">
          <a:extLst>
            <a:ext uri="{FF2B5EF4-FFF2-40B4-BE49-F238E27FC236}">
              <a16:creationId xmlns:a16="http://schemas.microsoft.com/office/drawing/2014/main" id="{7C1A79DF-9789-4315-9382-2AA9A266F7D1}"/>
            </a:ext>
          </a:extLst>
        </xdr:cNvPr>
        <xdr:cNvSpPr txBox="1"/>
      </xdr:nvSpPr>
      <xdr:spPr>
        <a:xfrm>
          <a:off x="8515427" y="1757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84090</xdr:rowOff>
    </xdr:from>
    <xdr:ext cx="469744" cy="259045"/>
    <xdr:sp macro="" textlink="">
      <xdr:nvSpPr>
        <xdr:cNvPr id="492" name="n_3mainValue【市民会館】&#10;一人当たり面積">
          <a:extLst>
            <a:ext uri="{FF2B5EF4-FFF2-40B4-BE49-F238E27FC236}">
              <a16:creationId xmlns:a16="http://schemas.microsoft.com/office/drawing/2014/main" id="{0AB5D090-9D36-408A-8328-F42A691E73CE}"/>
            </a:ext>
          </a:extLst>
        </xdr:cNvPr>
        <xdr:cNvSpPr txBox="1"/>
      </xdr:nvSpPr>
      <xdr:spPr>
        <a:xfrm>
          <a:off x="7626427" y="1757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79519</xdr:rowOff>
    </xdr:from>
    <xdr:ext cx="469744" cy="259045"/>
    <xdr:sp macro="" textlink="">
      <xdr:nvSpPr>
        <xdr:cNvPr id="493" name="n_4mainValue【市民会館】&#10;一人当たり面積">
          <a:extLst>
            <a:ext uri="{FF2B5EF4-FFF2-40B4-BE49-F238E27FC236}">
              <a16:creationId xmlns:a16="http://schemas.microsoft.com/office/drawing/2014/main" id="{65B55FFE-8B5C-4C80-8615-A91217B6DBF2}"/>
            </a:ext>
          </a:extLst>
        </xdr:cNvPr>
        <xdr:cNvSpPr txBox="1"/>
      </xdr:nvSpPr>
      <xdr:spPr>
        <a:xfrm>
          <a:off x="6737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8DA8AF7-30A2-478C-BD6B-A63AA2E788A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F6E5B773-C9C6-4ED2-8D60-261FAC3920B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E26E0CD-9C34-4FCA-A720-6F8147DDEF4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CE24943C-833D-4623-973E-0E218DB322B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A7B4673-CF3B-4DC4-BBF0-0CEB14C856D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BA276922-F86A-43B5-BC94-E60439E1047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D6464E1-E19E-4CD5-8083-CE51AFA9615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6E3A8C5-C653-400B-84E3-86116D78D87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F57132B6-48F9-4BEC-B0F0-50EE5182BF9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05A5E34-5412-4C93-86BA-07307ED9A48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E44229D-BE19-4EEC-9024-4716A047795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4E6FA73E-FB33-4BAA-BB24-03A879567FC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8069F01C-D2A5-4115-8B7A-37A3E094A74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B2424D06-6387-40B7-AB15-2472E8DE6D8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26C95BBA-2353-419D-A263-C3A456A39EE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B55494FA-000C-4E98-8CE9-39D03FE1A28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66BEB14E-E9E7-4672-A4B4-07CB8D53088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22F4F73-9130-4EEB-ACAA-2DD7A7AA5AB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779120AA-D817-4E60-8682-CCF9399A428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AE168725-11A3-444C-B50D-F6B59690225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C10574CB-7CD5-44F7-89CC-0C2E277A6B1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AB26B40C-AED7-48B4-90C1-0FCB2FFAD18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18BCC0E9-FB6D-451E-93DA-27CD3636F5F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3090515B-F522-4C0F-AE8E-A55ED8DCD4B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3A782DAB-CFCC-4AD0-98CF-0CFEB1DC9D0D}"/>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B96B2403-57B5-496C-BBBB-04968F9EC21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E019DB02-A916-4645-A26A-19236EF9EA09}"/>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3CEE6020-1EED-44D0-B08A-0B174CB5A08D}"/>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A706B9F0-65F3-4F6D-A7FF-F4EFE28E0075}"/>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B0D213F2-5C7B-4529-8882-CAC341CA3BC2}"/>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4E9CEFFE-BED1-4A0C-A35C-30127F01AD2A}"/>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CA5FA44B-FAA0-4066-B20C-666D11F1A2AB}"/>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7B0063C6-2E2D-4440-BAF6-50815DD75299}"/>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417EBA22-0E57-4BF7-BCCA-7D2DDC308B37}"/>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528" name="フローチャート: 判断 527">
          <a:extLst>
            <a:ext uri="{FF2B5EF4-FFF2-40B4-BE49-F238E27FC236}">
              <a16:creationId xmlns:a16="http://schemas.microsoft.com/office/drawing/2014/main" id="{96E7B2A3-E18F-4226-94C1-90BD281F9CDF}"/>
            </a:ext>
          </a:extLst>
        </xdr:cNvPr>
        <xdr:cNvSpPr/>
      </xdr:nvSpPr>
      <xdr:spPr>
        <a:xfrm>
          <a:off x="12763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697641D-9ADA-4C16-AA85-ABA81CE4E3E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A0D83BF-B554-49F9-A484-74E5FFEF70C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55CA22B-8ACC-4F93-9A02-46F3FDFE3B0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923FA67-C720-438A-8062-2EE9F820A95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A121293-CC7F-4326-BA03-0617C852D5E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168275</xdr:rowOff>
    </xdr:from>
    <xdr:to>
      <xdr:col>85</xdr:col>
      <xdr:colOff>177800</xdr:colOff>
      <xdr:row>39</xdr:row>
      <xdr:rowOff>98425</xdr:rowOff>
    </xdr:to>
    <xdr:sp macro="" textlink="">
      <xdr:nvSpPr>
        <xdr:cNvPr id="534" name="楕円 533">
          <a:extLst>
            <a:ext uri="{FF2B5EF4-FFF2-40B4-BE49-F238E27FC236}">
              <a16:creationId xmlns:a16="http://schemas.microsoft.com/office/drawing/2014/main" id="{BD7FAA67-BDC2-412F-87E0-E9185B08069D}"/>
            </a:ext>
          </a:extLst>
        </xdr:cNvPr>
        <xdr:cNvSpPr/>
      </xdr:nvSpPr>
      <xdr:spPr>
        <a:xfrm>
          <a:off x="162687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146702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2B273059-9F79-4DD9-8195-2BF801841D75}"/>
            </a:ext>
          </a:extLst>
        </xdr:cNvPr>
        <xdr:cNvSpPr txBox="1"/>
      </xdr:nvSpPr>
      <xdr:spPr>
        <a:xfrm>
          <a:off x="16357600"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124460</xdr:rowOff>
    </xdr:from>
    <xdr:to>
      <xdr:col>81</xdr:col>
      <xdr:colOff>101600</xdr:colOff>
      <xdr:row>39</xdr:row>
      <xdr:rowOff>54610</xdr:rowOff>
    </xdr:to>
    <xdr:sp macro="" textlink="">
      <xdr:nvSpPr>
        <xdr:cNvPr id="536" name="楕円 535">
          <a:extLst>
            <a:ext uri="{FF2B5EF4-FFF2-40B4-BE49-F238E27FC236}">
              <a16:creationId xmlns:a16="http://schemas.microsoft.com/office/drawing/2014/main" id="{717AE84C-3796-47E4-9605-94B96AD51892}"/>
            </a:ext>
          </a:extLst>
        </xdr:cNvPr>
        <xdr:cNvSpPr/>
      </xdr:nvSpPr>
      <xdr:spPr>
        <a:xfrm>
          <a:off x="15430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3810</xdr:rowOff>
    </xdr:from>
    <xdr:to>
      <xdr:col>85</xdr:col>
      <xdr:colOff>127000</xdr:colOff>
      <xdr:row>39</xdr:row>
      <xdr:rowOff>47625</xdr:rowOff>
    </xdr:to>
    <xdr:cxnSp macro="">
      <xdr:nvCxnSpPr>
        <xdr:cNvPr id="537" name="直線コネクタ 536">
          <a:extLst>
            <a:ext uri="{FF2B5EF4-FFF2-40B4-BE49-F238E27FC236}">
              <a16:creationId xmlns:a16="http://schemas.microsoft.com/office/drawing/2014/main" id="{79B187B8-BA1D-4F85-AC4A-9562ED0D6338}"/>
            </a:ext>
          </a:extLst>
        </xdr:cNvPr>
        <xdr:cNvCxnSpPr/>
      </xdr:nvCxnSpPr>
      <xdr:spPr>
        <a:xfrm>
          <a:off x="15481300" y="669036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86360</xdr:rowOff>
    </xdr:from>
    <xdr:to>
      <xdr:col>76</xdr:col>
      <xdr:colOff>165100</xdr:colOff>
      <xdr:row>39</xdr:row>
      <xdr:rowOff>16510</xdr:rowOff>
    </xdr:to>
    <xdr:sp macro="" textlink="">
      <xdr:nvSpPr>
        <xdr:cNvPr id="538" name="楕円 537">
          <a:extLst>
            <a:ext uri="{FF2B5EF4-FFF2-40B4-BE49-F238E27FC236}">
              <a16:creationId xmlns:a16="http://schemas.microsoft.com/office/drawing/2014/main" id="{AE28B4FE-67D3-43D6-BB5D-E7F11AB14F0A}"/>
            </a:ext>
          </a:extLst>
        </xdr:cNvPr>
        <xdr:cNvSpPr/>
      </xdr:nvSpPr>
      <xdr:spPr>
        <a:xfrm>
          <a:off x="14541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137160</xdr:rowOff>
    </xdr:from>
    <xdr:to>
      <xdr:col>81</xdr:col>
      <xdr:colOff>50800</xdr:colOff>
      <xdr:row>39</xdr:row>
      <xdr:rowOff>3810</xdr:rowOff>
    </xdr:to>
    <xdr:cxnSp macro="">
      <xdr:nvCxnSpPr>
        <xdr:cNvPr id="539" name="直線コネクタ 538">
          <a:extLst>
            <a:ext uri="{FF2B5EF4-FFF2-40B4-BE49-F238E27FC236}">
              <a16:creationId xmlns:a16="http://schemas.microsoft.com/office/drawing/2014/main" id="{E0B7ED28-3C96-41F5-AC10-E56927D7E01B}"/>
            </a:ext>
          </a:extLst>
        </xdr:cNvPr>
        <xdr:cNvCxnSpPr/>
      </xdr:nvCxnSpPr>
      <xdr:spPr>
        <a:xfrm>
          <a:off x="14592300" y="6652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4445</xdr:rowOff>
    </xdr:from>
    <xdr:to>
      <xdr:col>72</xdr:col>
      <xdr:colOff>38100</xdr:colOff>
      <xdr:row>40</xdr:row>
      <xdr:rowOff>106045</xdr:rowOff>
    </xdr:to>
    <xdr:sp macro="" textlink="">
      <xdr:nvSpPr>
        <xdr:cNvPr id="540" name="楕円 539">
          <a:extLst>
            <a:ext uri="{FF2B5EF4-FFF2-40B4-BE49-F238E27FC236}">
              <a16:creationId xmlns:a16="http://schemas.microsoft.com/office/drawing/2014/main" id="{FA0A7BD5-8AC6-4106-9A82-CBC082525C37}"/>
            </a:ext>
          </a:extLst>
        </xdr:cNvPr>
        <xdr:cNvSpPr/>
      </xdr:nvSpPr>
      <xdr:spPr>
        <a:xfrm>
          <a:off x="13652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137160</xdr:rowOff>
    </xdr:from>
    <xdr:to>
      <xdr:col>76</xdr:col>
      <xdr:colOff>114300</xdr:colOff>
      <xdr:row>40</xdr:row>
      <xdr:rowOff>55245</xdr:rowOff>
    </xdr:to>
    <xdr:cxnSp macro="">
      <xdr:nvCxnSpPr>
        <xdr:cNvPr id="541" name="直線コネクタ 540">
          <a:extLst>
            <a:ext uri="{FF2B5EF4-FFF2-40B4-BE49-F238E27FC236}">
              <a16:creationId xmlns:a16="http://schemas.microsoft.com/office/drawing/2014/main" id="{0EFC0D32-477A-4C0F-AD9F-C03E474E07D9}"/>
            </a:ext>
          </a:extLst>
        </xdr:cNvPr>
        <xdr:cNvCxnSpPr/>
      </xdr:nvCxnSpPr>
      <xdr:spPr>
        <a:xfrm flipV="1">
          <a:off x="13703300" y="6652260"/>
          <a:ext cx="889000" cy="26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149225</xdr:rowOff>
    </xdr:from>
    <xdr:to>
      <xdr:col>67</xdr:col>
      <xdr:colOff>101600</xdr:colOff>
      <xdr:row>40</xdr:row>
      <xdr:rowOff>79375</xdr:rowOff>
    </xdr:to>
    <xdr:sp macro="" textlink="">
      <xdr:nvSpPr>
        <xdr:cNvPr id="542" name="楕円 541">
          <a:extLst>
            <a:ext uri="{FF2B5EF4-FFF2-40B4-BE49-F238E27FC236}">
              <a16:creationId xmlns:a16="http://schemas.microsoft.com/office/drawing/2014/main" id="{3ADA8A35-24AF-4391-8582-8AB477C73914}"/>
            </a:ext>
          </a:extLst>
        </xdr:cNvPr>
        <xdr:cNvSpPr/>
      </xdr:nvSpPr>
      <xdr:spPr>
        <a:xfrm>
          <a:off x="12763500" y="68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28575</xdr:rowOff>
    </xdr:from>
    <xdr:to>
      <xdr:col>71</xdr:col>
      <xdr:colOff>177800</xdr:colOff>
      <xdr:row>40</xdr:row>
      <xdr:rowOff>55245</xdr:rowOff>
    </xdr:to>
    <xdr:cxnSp macro="">
      <xdr:nvCxnSpPr>
        <xdr:cNvPr id="543" name="直線コネクタ 542">
          <a:extLst>
            <a:ext uri="{FF2B5EF4-FFF2-40B4-BE49-F238E27FC236}">
              <a16:creationId xmlns:a16="http://schemas.microsoft.com/office/drawing/2014/main" id="{4589A27D-3774-4CE7-A1D7-1DDE5D9524D3}"/>
            </a:ext>
          </a:extLst>
        </xdr:cNvPr>
        <xdr:cNvCxnSpPr/>
      </xdr:nvCxnSpPr>
      <xdr:spPr>
        <a:xfrm>
          <a:off x="12814300" y="68865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314EA19C-4714-4392-B454-2FF6927B761F}"/>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F396AEA-D65D-4937-958D-577837C009A7}"/>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A1CB373F-7F74-49FD-A706-7070FEED1BCF}"/>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38752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794F6B21-5F67-4C3E-944A-D94AFCF630AC}"/>
            </a:ext>
          </a:extLst>
        </xdr:cNvPr>
        <xdr:cNvSpPr txBox="1"/>
      </xdr:nvSpPr>
      <xdr:spPr>
        <a:xfrm>
          <a:off x="12611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45737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8EF16344-3E0F-4A28-8609-F181303CF33D}"/>
            </a:ext>
          </a:extLst>
        </xdr:cNvPr>
        <xdr:cNvSpPr txBox="1"/>
      </xdr:nvSpPr>
      <xdr:spPr>
        <a:xfrm>
          <a:off x="152660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7637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4833FB31-E5C3-4553-B21B-FAE858E3CBC9}"/>
            </a:ext>
          </a:extLst>
        </xdr:cNvPr>
        <xdr:cNvSpPr txBox="1"/>
      </xdr:nvSpPr>
      <xdr:spPr>
        <a:xfrm>
          <a:off x="143897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97172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3E52E023-7068-427A-ACE5-C040A0790038}"/>
            </a:ext>
          </a:extLst>
        </xdr:cNvPr>
        <xdr:cNvSpPr txBox="1"/>
      </xdr:nvSpPr>
      <xdr:spPr>
        <a:xfrm>
          <a:off x="13500744"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70502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36AFA81D-E624-4790-9259-B8735D9A37C4}"/>
            </a:ext>
          </a:extLst>
        </xdr:cNvPr>
        <xdr:cNvSpPr txBox="1"/>
      </xdr:nvSpPr>
      <xdr:spPr>
        <a:xfrm>
          <a:off x="12611744"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251994F0-8295-48D2-9584-EDD2D3024BA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FFD15340-46E8-497A-8811-4E04D847B30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2841A9E5-7301-4567-A069-9E970220ECD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D2B8B27E-C5B8-416C-B3C7-962DC4B39FC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BB7587C2-DE28-451B-B7FA-B4E27BEC07B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6D19D75-CDD5-4B43-B1B3-11004304B2B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5C1374C0-960A-4CB7-A295-9948EE27E3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725555C9-8829-4C63-84D2-2FB4D2D299A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E30FCEF1-9DC5-4C1A-BF55-8EBE4C3BD4C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36481B41-D645-4631-BBA1-21B0720B7CF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712BD368-B40E-466A-BFD6-22A2CCD56CF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9D54E1C2-700B-4169-AB27-9EE67D648F1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813CD8CD-19EF-4F09-9F6D-79A19E811B2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E9F079A2-4579-4214-9495-365F7E919CA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EF42E0F0-D4F7-42D0-BAF4-DBBC67A09DE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B55B966-E439-4E1F-A4D0-12740FF7274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94B52BC-DAAD-48C6-82A4-3B406205720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7C57F8AD-EA5A-461C-B05F-47F8B6D7C2A4}"/>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A0F6C0C4-8003-4FC9-91A5-B4740F7D5FB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4D505167-120F-456D-A373-3015A22054D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BC880CED-3B2E-4F40-9D47-14D7B1B9B79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739A427D-0BD8-46EB-A77F-80C6BF8EC56C}"/>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467E1C45-1D0C-42F6-9A9F-6395982491D0}"/>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6263D003-BEAF-45E9-8323-51B3C7F632FB}"/>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112574E6-9BB1-466D-93F1-928E9F99D187}"/>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BEADB2C1-B5AC-4562-8247-F4A75ED1AFC8}"/>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502E48D7-B2C3-4A1B-99D8-738581E7DAF7}"/>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EECD16DB-FD28-4F7E-B82B-2573B3070277}"/>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5BB93DEB-A20D-4761-B8DA-7D5C062EEA7C}"/>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FE538EAA-FCDB-4BF5-B9CC-591A7DA218BD}"/>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A485BD14-B27A-4FA8-8037-14C21B3A8526}"/>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92087</xdr:rowOff>
    </xdr:from>
    <xdr:to>
      <xdr:col>98</xdr:col>
      <xdr:colOff>38100</xdr:colOff>
      <xdr:row>40</xdr:row>
      <xdr:rowOff>22237</xdr:rowOff>
    </xdr:to>
    <xdr:sp macro="" textlink="">
      <xdr:nvSpPr>
        <xdr:cNvPr id="583" name="フローチャート: 判断 582">
          <a:extLst>
            <a:ext uri="{FF2B5EF4-FFF2-40B4-BE49-F238E27FC236}">
              <a16:creationId xmlns:a16="http://schemas.microsoft.com/office/drawing/2014/main" id="{F26DA3C8-9E61-43E1-925C-4ACF811C0389}"/>
            </a:ext>
          </a:extLst>
        </xdr:cNvPr>
        <xdr:cNvSpPr/>
      </xdr:nvSpPr>
      <xdr:spPr>
        <a:xfrm>
          <a:off x="18605500" y="677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D07D2DF-63DF-47F0-8A18-36DE1A56481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8520C5C-6863-49B8-B248-EAD7F7E27D0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2F6377C-ACCF-4CCF-BFF7-94C72292B8E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E62EE82-C6E1-47FE-A74A-891D9A6416A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9D0D427-DFE7-4E0F-920A-CAD682D7D3D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96399</xdr:rowOff>
    </xdr:from>
    <xdr:to>
      <xdr:col>116</xdr:col>
      <xdr:colOff>114300</xdr:colOff>
      <xdr:row>40</xdr:row>
      <xdr:rowOff>26549</xdr:rowOff>
    </xdr:to>
    <xdr:sp macro="" textlink="">
      <xdr:nvSpPr>
        <xdr:cNvPr id="589" name="楕円 588">
          <a:extLst>
            <a:ext uri="{FF2B5EF4-FFF2-40B4-BE49-F238E27FC236}">
              <a16:creationId xmlns:a16="http://schemas.microsoft.com/office/drawing/2014/main" id="{9A6B44F8-4425-4FC5-A226-9A50D84700FC}"/>
            </a:ext>
          </a:extLst>
        </xdr:cNvPr>
        <xdr:cNvSpPr/>
      </xdr:nvSpPr>
      <xdr:spPr>
        <a:xfrm>
          <a:off x="22110700" y="678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74826</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118C3822-72E5-466D-AFF8-FB3DB01198AB}"/>
            </a:ext>
          </a:extLst>
        </xdr:cNvPr>
        <xdr:cNvSpPr txBox="1"/>
      </xdr:nvSpPr>
      <xdr:spPr>
        <a:xfrm>
          <a:off x="22199600" y="676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92028</xdr:rowOff>
    </xdr:from>
    <xdr:to>
      <xdr:col>112</xdr:col>
      <xdr:colOff>38100</xdr:colOff>
      <xdr:row>40</xdr:row>
      <xdr:rowOff>22178</xdr:rowOff>
    </xdr:to>
    <xdr:sp macro="" textlink="">
      <xdr:nvSpPr>
        <xdr:cNvPr id="591" name="楕円 590">
          <a:extLst>
            <a:ext uri="{FF2B5EF4-FFF2-40B4-BE49-F238E27FC236}">
              <a16:creationId xmlns:a16="http://schemas.microsoft.com/office/drawing/2014/main" id="{DC6A53B5-1919-4126-9959-347E6B770806}"/>
            </a:ext>
          </a:extLst>
        </xdr:cNvPr>
        <xdr:cNvSpPr/>
      </xdr:nvSpPr>
      <xdr:spPr>
        <a:xfrm>
          <a:off x="21272500" y="677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142828</xdr:rowOff>
    </xdr:from>
    <xdr:to>
      <xdr:col>116</xdr:col>
      <xdr:colOff>63500</xdr:colOff>
      <xdr:row>39</xdr:row>
      <xdr:rowOff>147199</xdr:rowOff>
    </xdr:to>
    <xdr:cxnSp macro="">
      <xdr:nvCxnSpPr>
        <xdr:cNvPr id="592" name="直線コネクタ 591">
          <a:extLst>
            <a:ext uri="{FF2B5EF4-FFF2-40B4-BE49-F238E27FC236}">
              <a16:creationId xmlns:a16="http://schemas.microsoft.com/office/drawing/2014/main" id="{E8F98306-9261-44FB-867F-361A24867481}"/>
            </a:ext>
          </a:extLst>
        </xdr:cNvPr>
        <xdr:cNvCxnSpPr/>
      </xdr:nvCxnSpPr>
      <xdr:spPr>
        <a:xfrm>
          <a:off x="21323300" y="6829378"/>
          <a:ext cx="838200" cy="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91553</xdr:rowOff>
    </xdr:from>
    <xdr:to>
      <xdr:col>107</xdr:col>
      <xdr:colOff>101600</xdr:colOff>
      <xdr:row>40</xdr:row>
      <xdr:rowOff>21703</xdr:rowOff>
    </xdr:to>
    <xdr:sp macro="" textlink="">
      <xdr:nvSpPr>
        <xdr:cNvPr id="593" name="楕円 592">
          <a:extLst>
            <a:ext uri="{FF2B5EF4-FFF2-40B4-BE49-F238E27FC236}">
              <a16:creationId xmlns:a16="http://schemas.microsoft.com/office/drawing/2014/main" id="{0AF660DE-E7A4-47E8-A92D-525D57C0F493}"/>
            </a:ext>
          </a:extLst>
        </xdr:cNvPr>
        <xdr:cNvSpPr/>
      </xdr:nvSpPr>
      <xdr:spPr>
        <a:xfrm>
          <a:off x="20383500" y="677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142353</xdr:rowOff>
    </xdr:from>
    <xdr:to>
      <xdr:col>111</xdr:col>
      <xdr:colOff>177800</xdr:colOff>
      <xdr:row>39</xdr:row>
      <xdr:rowOff>142828</xdr:rowOff>
    </xdr:to>
    <xdr:cxnSp macro="">
      <xdr:nvCxnSpPr>
        <xdr:cNvPr id="594" name="直線コネクタ 593">
          <a:extLst>
            <a:ext uri="{FF2B5EF4-FFF2-40B4-BE49-F238E27FC236}">
              <a16:creationId xmlns:a16="http://schemas.microsoft.com/office/drawing/2014/main" id="{75E73F4E-DD4D-45F0-9F57-283F0BA8352B}"/>
            </a:ext>
          </a:extLst>
        </xdr:cNvPr>
        <xdr:cNvCxnSpPr/>
      </xdr:nvCxnSpPr>
      <xdr:spPr>
        <a:xfrm>
          <a:off x="20434300" y="6828903"/>
          <a:ext cx="889000" cy="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149310</xdr:rowOff>
    </xdr:from>
    <xdr:to>
      <xdr:col>102</xdr:col>
      <xdr:colOff>165100</xdr:colOff>
      <xdr:row>40</xdr:row>
      <xdr:rowOff>79460</xdr:rowOff>
    </xdr:to>
    <xdr:sp macro="" textlink="">
      <xdr:nvSpPr>
        <xdr:cNvPr id="595" name="楕円 594">
          <a:extLst>
            <a:ext uri="{FF2B5EF4-FFF2-40B4-BE49-F238E27FC236}">
              <a16:creationId xmlns:a16="http://schemas.microsoft.com/office/drawing/2014/main" id="{6472DD91-3F1E-4677-9A56-612AFAF49F1F}"/>
            </a:ext>
          </a:extLst>
        </xdr:cNvPr>
        <xdr:cNvSpPr/>
      </xdr:nvSpPr>
      <xdr:spPr>
        <a:xfrm>
          <a:off x="19494500" y="683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142353</xdr:rowOff>
    </xdr:from>
    <xdr:to>
      <xdr:col>107</xdr:col>
      <xdr:colOff>50800</xdr:colOff>
      <xdr:row>40</xdr:row>
      <xdr:rowOff>28660</xdr:rowOff>
    </xdr:to>
    <xdr:cxnSp macro="">
      <xdr:nvCxnSpPr>
        <xdr:cNvPr id="596" name="直線コネクタ 595">
          <a:extLst>
            <a:ext uri="{FF2B5EF4-FFF2-40B4-BE49-F238E27FC236}">
              <a16:creationId xmlns:a16="http://schemas.microsoft.com/office/drawing/2014/main" id="{EEB94A86-38EE-4D4A-8C95-489C72B0931A}"/>
            </a:ext>
          </a:extLst>
        </xdr:cNvPr>
        <xdr:cNvCxnSpPr/>
      </xdr:nvCxnSpPr>
      <xdr:spPr>
        <a:xfrm flipV="1">
          <a:off x="19545300" y="6828903"/>
          <a:ext cx="889000" cy="5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150865</xdr:rowOff>
    </xdr:from>
    <xdr:to>
      <xdr:col>98</xdr:col>
      <xdr:colOff>38100</xdr:colOff>
      <xdr:row>40</xdr:row>
      <xdr:rowOff>81015</xdr:rowOff>
    </xdr:to>
    <xdr:sp macro="" textlink="">
      <xdr:nvSpPr>
        <xdr:cNvPr id="597" name="楕円 596">
          <a:extLst>
            <a:ext uri="{FF2B5EF4-FFF2-40B4-BE49-F238E27FC236}">
              <a16:creationId xmlns:a16="http://schemas.microsoft.com/office/drawing/2014/main" id="{67FE95BB-C7BF-4791-BA08-BF4AB57EEFF1}"/>
            </a:ext>
          </a:extLst>
        </xdr:cNvPr>
        <xdr:cNvSpPr/>
      </xdr:nvSpPr>
      <xdr:spPr>
        <a:xfrm>
          <a:off x="18605500" y="683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28660</xdr:rowOff>
    </xdr:from>
    <xdr:to>
      <xdr:col>102</xdr:col>
      <xdr:colOff>114300</xdr:colOff>
      <xdr:row>40</xdr:row>
      <xdr:rowOff>30215</xdr:rowOff>
    </xdr:to>
    <xdr:cxnSp macro="">
      <xdr:nvCxnSpPr>
        <xdr:cNvPr id="598" name="直線コネクタ 597">
          <a:extLst>
            <a:ext uri="{FF2B5EF4-FFF2-40B4-BE49-F238E27FC236}">
              <a16:creationId xmlns:a16="http://schemas.microsoft.com/office/drawing/2014/main" id="{8125B27A-9CAE-451D-BEFA-DC082C3583A6}"/>
            </a:ext>
          </a:extLst>
        </xdr:cNvPr>
        <xdr:cNvCxnSpPr/>
      </xdr:nvCxnSpPr>
      <xdr:spPr>
        <a:xfrm flipV="1">
          <a:off x="18656300" y="6886660"/>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BDA12D14-FB81-4931-8638-927BA18022F1}"/>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D4624A50-31E3-43DC-82D3-1DC7B0B36E67}"/>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C0B821C2-DECC-4B66-BD06-320308805984}"/>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38764</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006883D2-5CF9-4FBA-9FA4-0E51620AA922}"/>
            </a:ext>
          </a:extLst>
        </xdr:cNvPr>
        <xdr:cNvSpPr txBox="1"/>
      </xdr:nvSpPr>
      <xdr:spPr>
        <a:xfrm>
          <a:off x="18389111" y="655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13305</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594F16DA-A68A-4FD4-8436-0B81A4838390}"/>
            </a:ext>
          </a:extLst>
        </xdr:cNvPr>
        <xdr:cNvSpPr txBox="1"/>
      </xdr:nvSpPr>
      <xdr:spPr>
        <a:xfrm>
          <a:off x="21043411" y="687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12830</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3B1292C1-CD82-43ED-A1EB-8CBAAB5F7A82}"/>
            </a:ext>
          </a:extLst>
        </xdr:cNvPr>
        <xdr:cNvSpPr txBox="1"/>
      </xdr:nvSpPr>
      <xdr:spPr>
        <a:xfrm>
          <a:off x="20167111" y="687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70587</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EFA128CA-3AE1-4A2E-9D44-416116027A9F}"/>
            </a:ext>
          </a:extLst>
        </xdr:cNvPr>
        <xdr:cNvSpPr txBox="1"/>
      </xdr:nvSpPr>
      <xdr:spPr>
        <a:xfrm>
          <a:off x="19278111" y="692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72142</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9791CED1-89AC-4A01-B318-216C471CECF4}"/>
            </a:ext>
          </a:extLst>
        </xdr:cNvPr>
        <xdr:cNvSpPr txBox="1"/>
      </xdr:nvSpPr>
      <xdr:spPr>
        <a:xfrm>
          <a:off x="18389111" y="693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D09CAB27-99BD-45BF-AD6D-79CF889FD8E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828790D5-51F2-4B58-B64E-DBA709D323D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C05D253-BF7D-4650-ADCF-019FE8AC9BA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3CA2B08-BA3F-4A87-87E9-518736D32E2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23DDD7BF-1FE8-4076-953B-3792AE4CD0F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7A669011-1838-48AD-ABA1-680C85F4BBF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78858F2-3A4E-4103-A8BF-55CE2E6C6B4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874947A-5F79-44E9-A88E-7B8BE30039D1}"/>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F2FD46E2-74AB-4CEA-9F6C-5908268B8E1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9EB9E3A0-8E38-41DD-9651-55269693072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B35E2F10-B981-4609-A861-FE168D2035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BAFFFBBE-383D-4EFF-A806-CF61EDC7937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0FB67BBD-0584-489D-9854-1BF129C3DE1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5054E956-E52A-438C-8341-4B6A837AF5D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7E6772B1-4729-42A8-B14A-6403BFFEA8E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1422E7F1-96E7-4F54-9F3D-9660A45A80D8}"/>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C705D62-E586-4FB5-ACE5-C6CCD27842A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437ED57F-4A6B-4882-888C-1D6D7D253C3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BDD2A641-781F-4B3B-9EAA-FEC7514F941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058DCD4-BAAD-4434-8BE6-12BCDF918FD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872ADBC1-B2D9-4F3C-96E3-DD3878378F4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C3609E79-0251-4CCD-94DA-18AAC43DB8C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B201D5C-3942-480D-9F00-5CD63D67F34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650CA3EC-A4B4-4D42-9A5C-89844D0EA81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A48364CD-57BC-40BF-A3AC-F991712903B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85E412-DCD5-4BAA-8539-EB0FD2DC635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931A1528-D5A5-4DCB-91B1-977FE094F0C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5264EA9F-9B1C-4905-B36D-779D5C32705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E0540F9A-C669-4E7F-86CF-BCB063DC9DB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12B5485E-26FC-4D3A-95AB-5A38D6955AB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3DF9379E-3CF2-4FC6-BD30-6D633D17D20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981A5BA9-C36B-45B4-8697-C125057CA57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949A6ECD-C777-4210-B6EA-5C9B8FF7E36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F48A2002-7B9F-4000-BC1A-976BD11E95E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3172A69E-65F3-44DE-A7EA-E51B3579A00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C2E94C95-C983-4759-9726-E6BBD9F0B39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8A620D87-CDA7-4005-B32B-DE66E05CF24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FEBB7EF-9EC0-4F08-B2B1-A393C1A08DE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DFC5AE4C-B3D6-4B5A-8E8E-422B6B3C109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679EAF9C-A827-4274-B65D-4FA4CE563F9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647" name="直線コネクタ 646">
          <a:extLst>
            <a:ext uri="{FF2B5EF4-FFF2-40B4-BE49-F238E27FC236}">
              <a16:creationId xmlns:a16="http://schemas.microsoft.com/office/drawing/2014/main" id="{85337087-AEF4-4A39-BFDC-D5DAE620A1F8}"/>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912F55F1-9FD7-4305-95B3-D00A7C9FF9F2}"/>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649" name="直線コネクタ 648">
          <a:extLst>
            <a:ext uri="{FF2B5EF4-FFF2-40B4-BE49-F238E27FC236}">
              <a16:creationId xmlns:a16="http://schemas.microsoft.com/office/drawing/2014/main" id="{DF3566CC-6481-4630-9998-44AA8E067B1A}"/>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6CD6D475-FBCF-4BB6-94EA-87DB3A622852}"/>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51" name="直線コネクタ 650">
          <a:extLst>
            <a:ext uri="{FF2B5EF4-FFF2-40B4-BE49-F238E27FC236}">
              <a16:creationId xmlns:a16="http://schemas.microsoft.com/office/drawing/2014/main" id="{EA75255F-04AF-48EF-A1DC-304E1CA460A8}"/>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2D71C360-3864-4F65-8092-9FACFDFE99B6}"/>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3" name="フローチャート: 判断 652">
          <a:extLst>
            <a:ext uri="{FF2B5EF4-FFF2-40B4-BE49-F238E27FC236}">
              <a16:creationId xmlns:a16="http://schemas.microsoft.com/office/drawing/2014/main" id="{387E7240-D7C9-430F-89CE-7D7E7E37870B}"/>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54" name="フローチャート: 判断 653">
          <a:extLst>
            <a:ext uri="{FF2B5EF4-FFF2-40B4-BE49-F238E27FC236}">
              <a16:creationId xmlns:a16="http://schemas.microsoft.com/office/drawing/2014/main" id="{767609A6-B1E7-446B-8D8D-1F528FB5C8EC}"/>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55" name="フローチャート: 判断 654">
          <a:extLst>
            <a:ext uri="{FF2B5EF4-FFF2-40B4-BE49-F238E27FC236}">
              <a16:creationId xmlns:a16="http://schemas.microsoft.com/office/drawing/2014/main" id="{1A50D9F1-5178-43AA-8275-B940761B2B72}"/>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6" name="フローチャート: 判断 655">
          <a:extLst>
            <a:ext uri="{FF2B5EF4-FFF2-40B4-BE49-F238E27FC236}">
              <a16:creationId xmlns:a16="http://schemas.microsoft.com/office/drawing/2014/main" id="{FA3C1244-8FBA-4D8D-9B9B-45F568F7BFA7}"/>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42545</xdr:rowOff>
    </xdr:from>
    <xdr:to>
      <xdr:col>67</xdr:col>
      <xdr:colOff>101600</xdr:colOff>
      <xdr:row>82</xdr:row>
      <xdr:rowOff>144145</xdr:rowOff>
    </xdr:to>
    <xdr:sp macro="" textlink="">
      <xdr:nvSpPr>
        <xdr:cNvPr id="657" name="フローチャート: 判断 656">
          <a:extLst>
            <a:ext uri="{FF2B5EF4-FFF2-40B4-BE49-F238E27FC236}">
              <a16:creationId xmlns:a16="http://schemas.microsoft.com/office/drawing/2014/main" id="{6CB98535-0C7E-4DFE-AF8A-AE4BE880B566}"/>
            </a:ext>
          </a:extLst>
        </xdr:cNvPr>
        <xdr:cNvSpPr/>
      </xdr:nvSpPr>
      <xdr:spPr>
        <a:xfrm>
          <a:off x="12763500" y="1410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FEC4166-5777-4A3B-81B0-1996909B73A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FC46DDB-82B7-4338-8A1F-0596F56EFCD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24652BF-82FD-45E8-AEFF-5CD521AF3E9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008929E-7B00-4D62-8CCF-D296B191EF4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D305B8B-2D46-4412-A7E7-EAC2B95A8F2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154939</xdr:rowOff>
    </xdr:from>
    <xdr:to>
      <xdr:col>85</xdr:col>
      <xdr:colOff>177800</xdr:colOff>
      <xdr:row>80</xdr:row>
      <xdr:rowOff>85089</xdr:rowOff>
    </xdr:to>
    <xdr:sp macro="" textlink="">
      <xdr:nvSpPr>
        <xdr:cNvPr id="663" name="楕円 662">
          <a:extLst>
            <a:ext uri="{FF2B5EF4-FFF2-40B4-BE49-F238E27FC236}">
              <a16:creationId xmlns:a16="http://schemas.microsoft.com/office/drawing/2014/main" id="{9221B4CF-5FEB-42D7-9D62-B66A3ACB70D2}"/>
            </a:ext>
          </a:extLst>
        </xdr:cNvPr>
        <xdr:cNvSpPr/>
      </xdr:nvSpPr>
      <xdr:spPr>
        <a:xfrm>
          <a:off x="162687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6366</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59AEC0A8-2662-490A-ADF6-2C8C5E5B88B2}"/>
            </a:ext>
          </a:extLst>
        </xdr:cNvPr>
        <xdr:cNvSpPr txBox="1"/>
      </xdr:nvSpPr>
      <xdr:spPr>
        <a:xfrm>
          <a:off x="16357600"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130175</xdr:rowOff>
    </xdr:from>
    <xdr:to>
      <xdr:col>81</xdr:col>
      <xdr:colOff>101600</xdr:colOff>
      <xdr:row>80</xdr:row>
      <xdr:rowOff>60325</xdr:rowOff>
    </xdr:to>
    <xdr:sp macro="" textlink="">
      <xdr:nvSpPr>
        <xdr:cNvPr id="665" name="楕円 664">
          <a:extLst>
            <a:ext uri="{FF2B5EF4-FFF2-40B4-BE49-F238E27FC236}">
              <a16:creationId xmlns:a16="http://schemas.microsoft.com/office/drawing/2014/main" id="{0D51E606-4BA1-42BF-9A38-7F548FFFEE4E}"/>
            </a:ext>
          </a:extLst>
        </xdr:cNvPr>
        <xdr:cNvSpPr/>
      </xdr:nvSpPr>
      <xdr:spPr>
        <a:xfrm>
          <a:off x="15430500" y="136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9525</xdr:rowOff>
    </xdr:from>
    <xdr:to>
      <xdr:col>85</xdr:col>
      <xdr:colOff>127000</xdr:colOff>
      <xdr:row>80</xdr:row>
      <xdr:rowOff>34289</xdr:rowOff>
    </xdr:to>
    <xdr:cxnSp macro="">
      <xdr:nvCxnSpPr>
        <xdr:cNvPr id="666" name="直線コネクタ 665">
          <a:extLst>
            <a:ext uri="{FF2B5EF4-FFF2-40B4-BE49-F238E27FC236}">
              <a16:creationId xmlns:a16="http://schemas.microsoft.com/office/drawing/2014/main" id="{82E92BE0-DDE4-41B8-8354-80ED9350A247}"/>
            </a:ext>
          </a:extLst>
        </xdr:cNvPr>
        <xdr:cNvCxnSpPr/>
      </xdr:nvCxnSpPr>
      <xdr:spPr>
        <a:xfrm>
          <a:off x="15481300" y="13725525"/>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86361</xdr:rowOff>
    </xdr:from>
    <xdr:to>
      <xdr:col>76</xdr:col>
      <xdr:colOff>165100</xdr:colOff>
      <xdr:row>80</xdr:row>
      <xdr:rowOff>16511</xdr:rowOff>
    </xdr:to>
    <xdr:sp macro="" textlink="">
      <xdr:nvSpPr>
        <xdr:cNvPr id="667" name="楕円 666">
          <a:extLst>
            <a:ext uri="{FF2B5EF4-FFF2-40B4-BE49-F238E27FC236}">
              <a16:creationId xmlns:a16="http://schemas.microsoft.com/office/drawing/2014/main" id="{9A1D2E30-2874-41F0-9A8F-B667122346F7}"/>
            </a:ext>
          </a:extLst>
        </xdr:cNvPr>
        <xdr:cNvSpPr/>
      </xdr:nvSpPr>
      <xdr:spPr>
        <a:xfrm>
          <a:off x="14541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137161</xdr:rowOff>
    </xdr:from>
    <xdr:to>
      <xdr:col>81</xdr:col>
      <xdr:colOff>50800</xdr:colOff>
      <xdr:row>80</xdr:row>
      <xdr:rowOff>9525</xdr:rowOff>
    </xdr:to>
    <xdr:cxnSp macro="">
      <xdr:nvCxnSpPr>
        <xdr:cNvPr id="668" name="直線コネクタ 667">
          <a:extLst>
            <a:ext uri="{FF2B5EF4-FFF2-40B4-BE49-F238E27FC236}">
              <a16:creationId xmlns:a16="http://schemas.microsoft.com/office/drawing/2014/main" id="{EE5F379E-615F-4CF1-AB9C-DD0502133B1F}"/>
            </a:ext>
          </a:extLst>
        </xdr:cNvPr>
        <xdr:cNvCxnSpPr/>
      </xdr:nvCxnSpPr>
      <xdr:spPr>
        <a:xfrm>
          <a:off x="14592300" y="136817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36830</xdr:rowOff>
    </xdr:from>
    <xdr:to>
      <xdr:col>72</xdr:col>
      <xdr:colOff>38100</xdr:colOff>
      <xdr:row>79</xdr:row>
      <xdr:rowOff>138430</xdr:rowOff>
    </xdr:to>
    <xdr:sp macro="" textlink="">
      <xdr:nvSpPr>
        <xdr:cNvPr id="669" name="楕円 668">
          <a:extLst>
            <a:ext uri="{FF2B5EF4-FFF2-40B4-BE49-F238E27FC236}">
              <a16:creationId xmlns:a16="http://schemas.microsoft.com/office/drawing/2014/main" id="{2D820A3A-F59B-4823-8C43-2D1DC202F3FB}"/>
            </a:ext>
          </a:extLst>
        </xdr:cNvPr>
        <xdr:cNvSpPr/>
      </xdr:nvSpPr>
      <xdr:spPr>
        <a:xfrm>
          <a:off x="13652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87630</xdr:rowOff>
    </xdr:from>
    <xdr:to>
      <xdr:col>76</xdr:col>
      <xdr:colOff>114300</xdr:colOff>
      <xdr:row>79</xdr:row>
      <xdr:rowOff>137161</xdr:rowOff>
    </xdr:to>
    <xdr:cxnSp macro="">
      <xdr:nvCxnSpPr>
        <xdr:cNvPr id="670" name="直線コネクタ 669">
          <a:extLst>
            <a:ext uri="{FF2B5EF4-FFF2-40B4-BE49-F238E27FC236}">
              <a16:creationId xmlns:a16="http://schemas.microsoft.com/office/drawing/2014/main" id="{5A4E7797-9B70-4045-8AF2-A6C21E19200D}"/>
            </a:ext>
          </a:extLst>
        </xdr:cNvPr>
        <xdr:cNvCxnSpPr/>
      </xdr:nvCxnSpPr>
      <xdr:spPr>
        <a:xfrm>
          <a:off x="13703300" y="1363218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31114</xdr:rowOff>
    </xdr:from>
    <xdr:to>
      <xdr:col>67</xdr:col>
      <xdr:colOff>101600</xdr:colOff>
      <xdr:row>79</xdr:row>
      <xdr:rowOff>132714</xdr:rowOff>
    </xdr:to>
    <xdr:sp macro="" textlink="">
      <xdr:nvSpPr>
        <xdr:cNvPr id="671" name="楕円 670">
          <a:extLst>
            <a:ext uri="{FF2B5EF4-FFF2-40B4-BE49-F238E27FC236}">
              <a16:creationId xmlns:a16="http://schemas.microsoft.com/office/drawing/2014/main" id="{2B9E7C64-4A01-4F66-B751-A4571EC3F2B7}"/>
            </a:ext>
          </a:extLst>
        </xdr:cNvPr>
        <xdr:cNvSpPr/>
      </xdr:nvSpPr>
      <xdr:spPr>
        <a:xfrm>
          <a:off x="12763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81914</xdr:rowOff>
    </xdr:from>
    <xdr:to>
      <xdr:col>71</xdr:col>
      <xdr:colOff>177800</xdr:colOff>
      <xdr:row>79</xdr:row>
      <xdr:rowOff>87630</xdr:rowOff>
    </xdr:to>
    <xdr:cxnSp macro="">
      <xdr:nvCxnSpPr>
        <xdr:cNvPr id="672" name="直線コネクタ 671">
          <a:extLst>
            <a:ext uri="{FF2B5EF4-FFF2-40B4-BE49-F238E27FC236}">
              <a16:creationId xmlns:a16="http://schemas.microsoft.com/office/drawing/2014/main" id="{78E16B1D-7083-49AE-963D-D72827F7E492}"/>
            </a:ext>
          </a:extLst>
        </xdr:cNvPr>
        <xdr:cNvCxnSpPr/>
      </xdr:nvCxnSpPr>
      <xdr:spPr>
        <a:xfrm>
          <a:off x="12814300" y="136264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673" name="n_1aveValue【消防施設】&#10;有形固定資産減価償却率">
          <a:extLst>
            <a:ext uri="{FF2B5EF4-FFF2-40B4-BE49-F238E27FC236}">
              <a16:creationId xmlns:a16="http://schemas.microsoft.com/office/drawing/2014/main" id="{033EF201-C838-48DA-86F2-A1742B52D430}"/>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674" name="n_2aveValue【消防施設】&#10;有形固定資産減価償却率">
          <a:extLst>
            <a:ext uri="{FF2B5EF4-FFF2-40B4-BE49-F238E27FC236}">
              <a16:creationId xmlns:a16="http://schemas.microsoft.com/office/drawing/2014/main" id="{9652F7BD-58B1-40C2-AB52-50EE93B252B9}"/>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5" name="n_3aveValue【消防施設】&#10;有形固定資産減価償却率">
          <a:extLst>
            <a:ext uri="{FF2B5EF4-FFF2-40B4-BE49-F238E27FC236}">
              <a16:creationId xmlns:a16="http://schemas.microsoft.com/office/drawing/2014/main" id="{AEBB7F0D-54EE-4BC2-947B-822B1B76EAF8}"/>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676" name="n_4aveValue【消防施設】&#10;有形固定資産減価償却率">
          <a:extLst>
            <a:ext uri="{FF2B5EF4-FFF2-40B4-BE49-F238E27FC236}">
              <a16:creationId xmlns:a16="http://schemas.microsoft.com/office/drawing/2014/main" id="{78DE266C-4DE5-4B99-B358-6FC3E36BAEED}"/>
            </a:ext>
          </a:extLst>
        </xdr:cNvPr>
        <xdr:cNvSpPr txBox="1"/>
      </xdr:nvSpPr>
      <xdr:spPr>
        <a:xfrm>
          <a:off x="12611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76852</xdr:rowOff>
    </xdr:from>
    <xdr:ext cx="405111" cy="259045"/>
    <xdr:sp macro="" textlink="">
      <xdr:nvSpPr>
        <xdr:cNvPr id="677" name="n_1mainValue【消防施設】&#10;有形固定資産減価償却率">
          <a:extLst>
            <a:ext uri="{FF2B5EF4-FFF2-40B4-BE49-F238E27FC236}">
              <a16:creationId xmlns:a16="http://schemas.microsoft.com/office/drawing/2014/main" id="{BD2C726C-FEB7-4490-AE5D-3DC0437BD213}"/>
            </a:ext>
          </a:extLst>
        </xdr:cNvPr>
        <xdr:cNvSpPr txBox="1"/>
      </xdr:nvSpPr>
      <xdr:spPr>
        <a:xfrm>
          <a:off x="152660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33038</xdr:rowOff>
    </xdr:from>
    <xdr:ext cx="405111" cy="259045"/>
    <xdr:sp macro="" textlink="">
      <xdr:nvSpPr>
        <xdr:cNvPr id="678" name="n_2mainValue【消防施設】&#10;有形固定資産減価償却率">
          <a:extLst>
            <a:ext uri="{FF2B5EF4-FFF2-40B4-BE49-F238E27FC236}">
              <a16:creationId xmlns:a16="http://schemas.microsoft.com/office/drawing/2014/main" id="{8F99B159-2948-43E5-979F-F25878957D77}"/>
            </a:ext>
          </a:extLst>
        </xdr:cNvPr>
        <xdr:cNvSpPr txBox="1"/>
      </xdr:nvSpPr>
      <xdr:spPr>
        <a:xfrm>
          <a:off x="14389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154957</xdr:rowOff>
    </xdr:from>
    <xdr:ext cx="405111" cy="259045"/>
    <xdr:sp macro="" textlink="">
      <xdr:nvSpPr>
        <xdr:cNvPr id="679" name="n_3mainValue【消防施設】&#10;有形固定資産減価償却率">
          <a:extLst>
            <a:ext uri="{FF2B5EF4-FFF2-40B4-BE49-F238E27FC236}">
              <a16:creationId xmlns:a16="http://schemas.microsoft.com/office/drawing/2014/main" id="{44205C16-7AD8-48AC-A232-6086884D7401}"/>
            </a:ext>
          </a:extLst>
        </xdr:cNvPr>
        <xdr:cNvSpPr txBox="1"/>
      </xdr:nvSpPr>
      <xdr:spPr>
        <a:xfrm>
          <a:off x="135007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149241</xdr:rowOff>
    </xdr:from>
    <xdr:ext cx="405111" cy="259045"/>
    <xdr:sp macro="" textlink="">
      <xdr:nvSpPr>
        <xdr:cNvPr id="680" name="n_4mainValue【消防施設】&#10;有形固定資産減価償却率">
          <a:extLst>
            <a:ext uri="{FF2B5EF4-FFF2-40B4-BE49-F238E27FC236}">
              <a16:creationId xmlns:a16="http://schemas.microsoft.com/office/drawing/2014/main" id="{EF0F7467-996A-4E27-A64A-1E86066B2B21}"/>
            </a:ext>
          </a:extLst>
        </xdr:cNvPr>
        <xdr:cNvSpPr txBox="1"/>
      </xdr:nvSpPr>
      <xdr:spPr>
        <a:xfrm>
          <a:off x="126117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19A67C04-2E61-43A9-9CD6-76F97000BD0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FEDC95BD-E611-4333-82F9-315055CCB5C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ABAD505D-27B0-4643-83E9-50301BA1C40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F6C4C413-A2CA-41C0-982F-A54956126C7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F5AC4787-783E-4EF4-A865-AA1F18294B0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B016E81A-255B-4B67-AF8A-6AC01A20CE2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9BE7ADD3-11B8-4BD7-BCCA-C97CAAD1707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8F1473BD-94C9-4803-A4B2-58DADE57A50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793662A6-23E9-44B8-B6CF-A2ECE74EBBB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51411340-2B0F-4B88-95FE-1BFCB2BA305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4FE48D70-709B-4580-BFAB-83FD7A226EA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17137A10-66D2-493F-94D5-42DE8B3A198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3F3DF576-4644-424E-9A17-D7517281868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7B60157C-8D84-4888-8AE9-27C3327DD8D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18034DA3-168C-41B6-8B43-9E57903E342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D3C9DE68-7D11-4853-8C3C-3A70FE3F09F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1D26A561-B4B2-42DD-9CAE-2DD3646F695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3AC50CFD-5DC0-416B-824A-515C874F4A6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D2305800-4215-4169-95E2-38AF1C0EF2F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C18B359E-2F3D-44B2-B94D-A2409F7E6B2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A3DE79EA-0DCB-40B4-863C-E2E0CB815D8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B7042D6E-BFEC-4569-980E-00F77FF6C51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6AD71323-BAD8-43C4-B105-1D7257EF23A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04" name="直線コネクタ 703">
          <a:extLst>
            <a:ext uri="{FF2B5EF4-FFF2-40B4-BE49-F238E27FC236}">
              <a16:creationId xmlns:a16="http://schemas.microsoft.com/office/drawing/2014/main" id="{6D65AA10-59BB-4E3D-A213-15727A5489C4}"/>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05" name="【消防施設】&#10;一人当たり面積最小値テキスト">
          <a:extLst>
            <a:ext uri="{FF2B5EF4-FFF2-40B4-BE49-F238E27FC236}">
              <a16:creationId xmlns:a16="http://schemas.microsoft.com/office/drawing/2014/main" id="{1507BC79-B478-48C0-B570-9E96F63002A2}"/>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06" name="直線コネクタ 705">
          <a:extLst>
            <a:ext uri="{FF2B5EF4-FFF2-40B4-BE49-F238E27FC236}">
              <a16:creationId xmlns:a16="http://schemas.microsoft.com/office/drawing/2014/main" id="{1F40EADD-870E-429D-9F4A-8508AAACB785}"/>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07" name="【消防施設】&#10;一人当たり面積最大値テキスト">
          <a:extLst>
            <a:ext uri="{FF2B5EF4-FFF2-40B4-BE49-F238E27FC236}">
              <a16:creationId xmlns:a16="http://schemas.microsoft.com/office/drawing/2014/main" id="{FE5215FD-63EA-47BD-A846-53A1FD140104}"/>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08" name="直線コネクタ 707">
          <a:extLst>
            <a:ext uri="{FF2B5EF4-FFF2-40B4-BE49-F238E27FC236}">
              <a16:creationId xmlns:a16="http://schemas.microsoft.com/office/drawing/2014/main" id="{425C37BD-20F3-4BA8-9936-C20C4832ECF1}"/>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09" name="【消防施設】&#10;一人当たり面積平均値テキスト">
          <a:extLst>
            <a:ext uri="{FF2B5EF4-FFF2-40B4-BE49-F238E27FC236}">
              <a16:creationId xmlns:a16="http://schemas.microsoft.com/office/drawing/2014/main" id="{B6660635-D0C7-439A-B81F-0B03EAC6920A}"/>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0" name="フローチャート: 判断 709">
          <a:extLst>
            <a:ext uri="{FF2B5EF4-FFF2-40B4-BE49-F238E27FC236}">
              <a16:creationId xmlns:a16="http://schemas.microsoft.com/office/drawing/2014/main" id="{76E3A694-B861-48C8-9D4A-AE418F33CA5E}"/>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1" name="フローチャート: 判断 710">
          <a:extLst>
            <a:ext uri="{FF2B5EF4-FFF2-40B4-BE49-F238E27FC236}">
              <a16:creationId xmlns:a16="http://schemas.microsoft.com/office/drawing/2014/main" id="{9529BC2C-D59C-46AD-90CC-7C2AA5494BE8}"/>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2" name="フローチャート: 判断 711">
          <a:extLst>
            <a:ext uri="{FF2B5EF4-FFF2-40B4-BE49-F238E27FC236}">
              <a16:creationId xmlns:a16="http://schemas.microsoft.com/office/drawing/2014/main" id="{D64397CA-6218-4937-B715-9ECE25B66400}"/>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13" name="フローチャート: 判断 712">
          <a:extLst>
            <a:ext uri="{FF2B5EF4-FFF2-40B4-BE49-F238E27FC236}">
              <a16:creationId xmlns:a16="http://schemas.microsoft.com/office/drawing/2014/main" id="{57AC5070-7588-4FF6-B8CC-CC6B44F55A1C}"/>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154939</xdr:rowOff>
    </xdr:from>
    <xdr:to>
      <xdr:col>98</xdr:col>
      <xdr:colOff>38100</xdr:colOff>
      <xdr:row>84</xdr:row>
      <xdr:rowOff>85089</xdr:rowOff>
    </xdr:to>
    <xdr:sp macro="" textlink="">
      <xdr:nvSpPr>
        <xdr:cNvPr id="714" name="フローチャート: 判断 713">
          <a:extLst>
            <a:ext uri="{FF2B5EF4-FFF2-40B4-BE49-F238E27FC236}">
              <a16:creationId xmlns:a16="http://schemas.microsoft.com/office/drawing/2014/main" id="{7DDABB2E-273D-460A-BFF7-9E6650EE834F}"/>
            </a:ext>
          </a:extLst>
        </xdr:cNvPr>
        <xdr:cNvSpPr/>
      </xdr:nvSpPr>
      <xdr:spPr>
        <a:xfrm>
          <a:off x="18605500" y="14385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275D8E8-A286-4A18-ACFD-E2ED9AC5D1C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941D690-AB24-4782-AD47-153610CBF0B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906BDE2-A50C-40E1-8E53-B194AFF0965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7EA94AA-03DA-4A7A-BB23-D23E85F726A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485E205-64A2-4FC8-8049-6F9B6E6B6B2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59689</xdr:rowOff>
    </xdr:from>
    <xdr:to>
      <xdr:col>116</xdr:col>
      <xdr:colOff>114300</xdr:colOff>
      <xdr:row>85</xdr:row>
      <xdr:rowOff>161289</xdr:rowOff>
    </xdr:to>
    <xdr:sp macro="" textlink="">
      <xdr:nvSpPr>
        <xdr:cNvPr id="720" name="楕円 719">
          <a:extLst>
            <a:ext uri="{FF2B5EF4-FFF2-40B4-BE49-F238E27FC236}">
              <a16:creationId xmlns:a16="http://schemas.microsoft.com/office/drawing/2014/main" id="{60367AFD-5D3B-45DC-B42E-568409924123}"/>
            </a:ext>
          </a:extLst>
        </xdr:cNvPr>
        <xdr:cNvSpPr/>
      </xdr:nvSpPr>
      <xdr:spPr>
        <a:xfrm>
          <a:off x="221107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38116</xdr:rowOff>
    </xdr:from>
    <xdr:ext cx="469744" cy="259045"/>
    <xdr:sp macro="" textlink="">
      <xdr:nvSpPr>
        <xdr:cNvPr id="721" name="【消防施設】&#10;一人当たり面積該当値テキスト">
          <a:extLst>
            <a:ext uri="{FF2B5EF4-FFF2-40B4-BE49-F238E27FC236}">
              <a16:creationId xmlns:a16="http://schemas.microsoft.com/office/drawing/2014/main" id="{2E0E9543-852D-4770-9AA9-9769A1EF271A}"/>
            </a:ext>
          </a:extLst>
        </xdr:cNvPr>
        <xdr:cNvSpPr txBox="1"/>
      </xdr:nvSpPr>
      <xdr:spPr>
        <a:xfrm>
          <a:off x="22199600"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59689</xdr:rowOff>
    </xdr:from>
    <xdr:to>
      <xdr:col>112</xdr:col>
      <xdr:colOff>38100</xdr:colOff>
      <xdr:row>85</xdr:row>
      <xdr:rowOff>161289</xdr:rowOff>
    </xdr:to>
    <xdr:sp macro="" textlink="">
      <xdr:nvSpPr>
        <xdr:cNvPr id="722" name="楕円 721">
          <a:extLst>
            <a:ext uri="{FF2B5EF4-FFF2-40B4-BE49-F238E27FC236}">
              <a16:creationId xmlns:a16="http://schemas.microsoft.com/office/drawing/2014/main" id="{8FEFD9E5-8EB4-4867-86CB-37FCBCAAC7CC}"/>
            </a:ext>
          </a:extLst>
        </xdr:cNvPr>
        <xdr:cNvSpPr/>
      </xdr:nvSpPr>
      <xdr:spPr>
        <a:xfrm>
          <a:off x="212725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110489</xdr:rowOff>
    </xdr:from>
    <xdr:to>
      <xdr:col>116</xdr:col>
      <xdr:colOff>63500</xdr:colOff>
      <xdr:row>85</xdr:row>
      <xdr:rowOff>110489</xdr:rowOff>
    </xdr:to>
    <xdr:cxnSp macro="">
      <xdr:nvCxnSpPr>
        <xdr:cNvPr id="723" name="直線コネクタ 722">
          <a:extLst>
            <a:ext uri="{FF2B5EF4-FFF2-40B4-BE49-F238E27FC236}">
              <a16:creationId xmlns:a16="http://schemas.microsoft.com/office/drawing/2014/main" id="{C870C8F8-CEBB-45CB-822E-C2A837B15FC2}"/>
            </a:ext>
          </a:extLst>
        </xdr:cNvPr>
        <xdr:cNvCxnSpPr/>
      </xdr:nvCxnSpPr>
      <xdr:spPr>
        <a:xfrm>
          <a:off x="21323300" y="146837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55880</xdr:rowOff>
    </xdr:from>
    <xdr:to>
      <xdr:col>107</xdr:col>
      <xdr:colOff>101600</xdr:colOff>
      <xdr:row>85</xdr:row>
      <xdr:rowOff>157480</xdr:rowOff>
    </xdr:to>
    <xdr:sp macro="" textlink="">
      <xdr:nvSpPr>
        <xdr:cNvPr id="724" name="楕円 723">
          <a:extLst>
            <a:ext uri="{FF2B5EF4-FFF2-40B4-BE49-F238E27FC236}">
              <a16:creationId xmlns:a16="http://schemas.microsoft.com/office/drawing/2014/main" id="{4AC9596A-0F48-45A6-9BF6-405DB65D771F}"/>
            </a:ext>
          </a:extLst>
        </xdr:cNvPr>
        <xdr:cNvSpPr/>
      </xdr:nvSpPr>
      <xdr:spPr>
        <a:xfrm>
          <a:off x="20383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106680</xdr:rowOff>
    </xdr:from>
    <xdr:to>
      <xdr:col>111</xdr:col>
      <xdr:colOff>177800</xdr:colOff>
      <xdr:row>85</xdr:row>
      <xdr:rowOff>110489</xdr:rowOff>
    </xdr:to>
    <xdr:cxnSp macro="">
      <xdr:nvCxnSpPr>
        <xdr:cNvPr id="725" name="直線コネクタ 724">
          <a:extLst>
            <a:ext uri="{FF2B5EF4-FFF2-40B4-BE49-F238E27FC236}">
              <a16:creationId xmlns:a16="http://schemas.microsoft.com/office/drawing/2014/main" id="{223BF9CE-2A0A-42EF-AC83-6EE6FF56C1EF}"/>
            </a:ext>
          </a:extLst>
        </xdr:cNvPr>
        <xdr:cNvCxnSpPr/>
      </xdr:nvCxnSpPr>
      <xdr:spPr>
        <a:xfrm>
          <a:off x="20434300" y="146799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59689</xdr:rowOff>
    </xdr:from>
    <xdr:to>
      <xdr:col>102</xdr:col>
      <xdr:colOff>165100</xdr:colOff>
      <xdr:row>85</xdr:row>
      <xdr:rowOff>161289</xdr:rowOff>
    </xdr:to>
    <xdr:sp macro="" textlink="">
      <xdr:nvSpPr>
        <xdr:cNvPr id="726" name="楕円 725">
          <a:extLst>
            <a:ext uri="{FF2B5EF4-FFF2-40B4-BE49-F238E27FC236}">
              <a16:creationId xmlns:a16="http://schemas.microsoft.com/office/drawing/2014/main" id="{50E238DB-4F84-4A75-ADFD-7BA39F9C9D35}"/>
            </a:ext>
          </a:extLst>
        </xdr:cNvPr>
        <xdr:cNvSpPr/>
      </xdr:nvSpPr>
      <xdr:spPr>
        <a:xfrm>
          <a:off x="194945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106680</xdr:rowOff>
    </xdr:from>
    <xdr:to>
      <xdr:col>107</xdr:col>
      <xdr:colOff>50800</xdr:colOff>
      <xdr:row>85</xdr:row>
      <xdr:rowOff>110489</xdr:rowOff>
    </xdr:to>
    <xdr:cxnSp macro="">
      <xdr:nvCxnSpPr>
        <xdr:cNvPr id="727" name="直線コネクタ 726">
          <a:extLst>
            <a:ext uri="{FF2B5EF4-FFF2-40B4-BE49-F238E27FC236}">
              <a16:creationId xmlns:a16="http://schemas.microsoft.com/office/drawing/2014/main" id="{B0FB72F2-B173-4F39-9A99-CD50F7AA3FBE}"/>
            </a:ext>
          </a:extLst>
        </xdr:cNvPr>
        <xdr:cNvCxnSpPr/>
      </xdr:nvCxnSpPr>
      <xdr:spPr>
        <a:xfrm flipV="1">
          <a:off x="19545300" y="146799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28" name="楕円 727">
          <a:extLst>
            <a:ext uri="{FF2B5EF4-FFF2-40B4-BE49-F238E27FC236}">
              <a16:creationId xmlns:a16="http://schemas.microsoft.com/office/drawing/2014/main" id="{B7338C51-977F-4F63-848A-33CBD46FB477}"/>
            </a:ext>
          </a:extLst>
        </xdr:cNvPr>
        <xdr:cNvSpPr/>
      </xdr:nvSpPr>
      <xdr:spPr>
        <a:xfrm>
          <a:off x="18605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102870</xdr:rowOff>
    </xdr:from>
    <xdr:to>
      <xdr:col>102</xdr:col>
      <xdr:colOff>114300</xdr:colOff>
      <xdr:row>85</xdr:row>
      <xdr:rowOff>110489</xdr:rowOff>
    </xdr:to>
    <xdr:cxnSp macro="">
      <xdr:nvCxnSpPr>
        <xdr:cNvPr id="729" name="直線コネクタ 728">
          <a:extLst>
            <a:ext uri="{FF2B5EF4-FFF2-40B4-BE49-F238E27FC236}">
              <a16:creationId xmlns:a16="http://schemas.microsoft.com/office/drawing/2014/main" id="{E4FFDD11-58DA-404B-B101-3797FF811331}"/>
            </a:ext>
          </a:extLst>
        </xdr:cNvPr>
        <xdr:cNvCxnSpPr/>
      </xdr:nvCxnSpPr>
      <xdr:spPr>
        <a:xfrm>
          <a:off x="18656300" y="146761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30" name="n_1aveValue【消防施設】&#10;一人当たり面積">
          <a:extLst>
            <a:ext uri="{FF2B5EF4-FFF2-40B4-BE49-F238E27FC236}">
              <a16:creationId xmlns:a16="http://schemas.microsoft.com/office/drawing/2014/main" id="{815B63E9-850C-4DE2-9D1D-0D5B07824E92}"/>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31" name="n_2aveValue【消防施設】&#10;一人当たり面積">
          <a:extLst>
            <a:ext uri="{FF2B5EF4-FFF2-40B4-BE49-F238E27FC236}">
              <a16:creationId xmlns:a16="http://schemas.microsoft.com/office/drawing/2014/main" id="{D4A459D6-4EA0-448F-8D61-6B6D05F009EF}"/>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32" name="n_3aveValue【消防施設】&#10;一人当たり面積">
          <a:extLst>
            <a:ext uri="{FF2B5EF4-FFF2-40B4-BE49-F238E27FC236}">
              <a16:creationId xmlns:a16="http://schemas.microsoft.com/office/drawing/2014/main" id="{7D8A6BC1-DCFB-4BD4-9B8F-C676278D4D3F}"/>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101616</xdr:rowOff>
    </xdr:from>
    <xdr:ext cx="469744" cy="259045"/>
    <xdr:sp macro="" textlink="">
      <xdr:nvSpPr>
        <xdr:cNvPr id="733" name="n_4aveValue【消防施設】&#10;一人当たり面積">
          <a:extLst>
            <a:ext uri="{FF2B5EF4-FFF2-40B4-BE49-F238E27FC236}">
              <a16:creationId xmlns:a16="http://schemas.microsoft.com/office/drawing/2014/main" id="{5BE6B6E0-6867-4037-9CF0-3B268211D9E0}"/>
            </a:ext>
          </a:extLst>
        </xdr:cNvPr>
        <xdr:cNvSpPr txBox="1"/>
      </xdr:nvSpPr>
      <xdr:spPr>
        <a:xfrm>
          <a:off x="18421427" y="1416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152416</xdr:rowOff>
    </xdr:from>
    <xdr:ext cx="469744" cy="259045"/>
    <xdr:sp macro="" textlink="">
      <xdr:nvSpPr>
        <xdr:cNvPr id="734" name="n_1mainValue【消防施設】&#10;一人当たり面積">
          <a:extLst>
            <a:ext uri="{FF2B5EF4-FFF2-40B4-BE49-F238E27FC236}">
              <a16:creationId xmlns:a16="http://schemas.microsoft.com/office/drawing/2014/main" id="{BCAD0816-F2A0-491F-B050-43E5015091B2}"/>
            </a:ext>
          </a:extLst>
        </xdr:cNvPr>
        <xdr:cNvSpPr txBox="1"/>
      </xdr:nvSpPr>
      <xdr:spPr>
        <a:xfrm>
          <a:off x="210757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148607</xdr:rowOff>
    </xdr:from>
    <xdr:ext cx="469744" cy="259045"/>
    <xdr:sp macro="" textlink="">
      <xdr:nvSpPr>
        <xdr:cNvPr id="735" name="n_2mainValue【消防施設】&#10;一人当たり面積">
          <a:extLst>
            <a:ext uri="{FF2B5EF4-FFF2-40B4-BE49-F238E27FC236}">
              <a16:creationId xmlns:a16="http://schemas.microsoft.com/office/drawing/2014/main" id="{AA72260A-9725-4D98-A2C8-3EB2438EEBC1}"/>
            </a:ext>
          </a:extLst>
        </xdr:cNvPr>
        <xdr:cNvSpPr txBox="1"/>
      </xdr:nvSpPr>
      <xdr:spPr>
        <a:xfrm>
          <a:off x="20199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152416</xdr:rowOff>
    </xdr:from>
    <xdr:ext cx="469744" cy="259045"/>
    <xdr:sp macro="" textlink="">
      <xdr:nvSpPr>
        <xdr:cNvPr id="736" name="n_3mainValue【消防施設】&#10;一人当たり面積">
          <a:extLst>
            <a:ext uri="{FF2B5EF4-FFF2-40B4-BE49-F238E27FC236}">
              <a16:creationId xmlns:a16="http://schemas.microsoft.com/office/drawing/2014/main" id="{5FDB2F16-332F-4597-9C74-91A1968DECBE}"/>
            </a:ext>
          </a:extLst>
        </xdr:cNvPr>
        <xdr:cNvSpPr txBox="1"/>
      </xdr:nvSpPr>
      <xdr:spPr>
        <a:xfrm>
          <a:off x="193104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737" name="n_4mainValue【消防施設】&#10;一人当たり面積">
          <a:extLst>
            <a:ext uri="{FF2B5EF4-FFF2-40B4-BE49-F238E27FC236}">
              <a16:creationId xmlns:a16="http://schemas.microsoft.com/office/drawing/2014/main" id="{850EBD13-5FF7-4335-AA5F-E2B03F940B74}"/>
            </a:ext>
          </a:extLst>
        </xdr:cNvPr>
        <xdr:cNvSpPr txBox="1"/>
      </xdr:nvSpPr>
      <xdr:spPr>
        <a:xfrm>
          <a:off x="18421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AD64AB54-38F6-40F7-9208-05621F4BD92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27FAFE23-8CEF-4271-ADBF-188F057D01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572DF3B2-1D98-455D-975A-6BCAAC7BB5C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ED8A4BE1-7073-49C8-A096-A5AEC1517DF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1B9B13A4-BBF0-46A3-9A32-FFAC5AA9BFF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1771A1C5-96C4-4CCE-A326-C37B46609DF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4B8C84DE-61BC-4855-860E-43D9A852F08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2042332-FA08-47B3-8359-71F1180398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2C3358DB-0AD8-4BB9-BC62-2EE4DA998D5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7CB4108F-D995-4F6C-A290-12547BB9D54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9E3413B-0672-422F-AC12-D032FF38C31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F2A8312D-ED46-496B-A44A-7200C5CB63E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22437A1B-A472-498F-A990-048F3098F7E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02DE23AD-656E-4264-8B7A-4D845012BC4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8EE48CD2-A263-4FC1-BEAC-00ADA35CF97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4DA23F00-C2BE-438D-8828-76F2399E6AC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EE182A5D-8A5E-41A6-B5D7-AE8A0C0DA92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46B79FAE-221C-48D9-8733-1EEC70F40A0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F527CDE3-00A6-48E4-AE2C-232A77EEC16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3B502289-9C62-4911-BE35-BB42640D91D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4C042678-7FE4-494B-AAF8-06114928E02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507A72BA-8E55-430D-9A0E-21C4A19CD68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B19C46C3-65A0-43FD-B408-9ACD18C1ACD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507CE331-CC80-4B85-A28B-51B84D86B68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F14656D5-9AD7-44C7-BB84-116693CB31E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886E3A44-85A2-46AA-B57C-DA152024C719}"/>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庁舎】&#10;有形固定資産減価償却率最小値テキスト">
          <a:extLst>
            <a:ext uri="{FF2B5EF4-FFF2-40B4-BE49-F238E27FC236}">
              <a16:creationId xmlns:a16="http://schemas.microsoft.com/office/drawing/2014/main" id="{DD7193E7-8851-4CC3-846D-CA4A141F39D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557A70BE-1962-4ED0-BC7F-8F3A1534A3F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6" name="【庁舎】&#10;有形固定資産減価償却率最大値テキスト">
          <a:extLst>
            <a:ext uri="{FF2B5EF4-FFF2-40B4-BE49-F238E27FC236}">
              <a16:creationId xmlns:a16="http://schemas.microsoft.com/office/drawing/2014/main" id="{216BE994-AD3C-4844-A2F7-B53D3AEB136E}"/>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7" name="直線コネクタ 766">
          <a:extLst>
            <a:ext uri="{FF2B5EF4-FFF2-40B4-BE49-F238E27FC236}">
              <a16:creationId xmlns:a16="http://schemas.microsoft.com/office/drawing/2014/main" id="{1E72FF24-D285-435D-97CA-BBD2D97C3AA1}"/>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768" name="【庁舎】&#10;有形固定資産減価償却率平均値テキスト">
          <a:extLst>
            <a:ext uri="{FF2B5EF4-FFF2-40B4-BE49-F238E27FC236}">
              <a16:creationId xmlns:a16="http://schemas.microsoft.com/office/drawing/2014/main" id="{48F273AC-342D-4F25-8AE6-BBC32EA35E6E}"/>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69" name="フローチャート: 判断 768">
          <a:extLst>
            <a:ext uri="{FF2B5EF4-FFF2-40B4-BE49-F238E27FC236}">
              <a16:creationId xmlns:a16="http://schemas.microsoft.com/office/drawing/2014/main" id="{9F4CE837-3EE2-4CCD-A01C-A2F089A2B93F}"/>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770" name="フローチャート: 判断 769">
          <a:extLst>
            <a:ext uri="{FF2B5EF4-FFF2-40B4-BE49-F238E27FC236}">
              <a16:creationId xmlns:a16="http://schemas.microsoft.com/office/drawing/2014/main" id="{7EEF0DCB-96EE-433C-A581-A6FF29ACDAD5}"/>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771" name="フローチャート: 判断 770">
          <a:extLst>
            <a:ext uri="{FF2B5EF4-FFF2-40B4-BE49-F238E27FC236}">
              <a16:creationId xmlns:a16="http://schemas.microsoft.com/office/drawing/2014/main" id="{A72FF71C-3AF7-4738-991C-432DF1089102}"/>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2" name="フローチャート: 判断 771">
          <a:extLst>
            <a:ext uri="{FF2B5EF4-FFF2-40B4-BE49-F238E27FC236}">
              <a16:creationId xmlns:a16="http://schemas.microsoft.com/office/drawing/2014/main" id="{965682BC-9E14-4BA1-BA1D-6F19D6B2714F}"/>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31931</xdr:rowOff>
    </xdr:from>
    <xdr:to>
      <xdr:col>67</xdr:col>
      <xdr:colOff>101600</xdr:colOff>
      <xdr:row>104</xdr:row>
      <xdr:rowOff>133531</xdr:rowOff>
    </xdr:to>
    <xdr:sp macro="" textlink="">
      <xdr:nvSpPr>
        <xdr:cNvPr id="773" name="フローチャート: 判断 772">
          <a:extLst>
            <a:ext uri="{FF2B5EF4-FFF2-40B4-BE49-F238E27FC236}">
              <a16:creationId xmlns:a16="http://schemas.microsoft.com/office/drawing/2014/main" id="{0A595FC3-DBBC-4A7C-AAA5-A02F7AF5E21F}"/>
            </a:ext>
          </a:extLst>
        </xdr:cNvPr>
        <xdr:cNvSpPr/>
      </xdr:nvSpPr>
      <xdr:spPr>
        <a:xfrm>
          <a:off x="12763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3DB5F4DC-E874-47E3-A21C-932394B0941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20EA6F7-CB20-41CD-BAA3-BE1881833F4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40E055C-1F77-4C74-BE2E-1987F0EAC26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917D9FE-7FEE-415A-BB01-C5840C801DA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267A970-6007-45E6-ABA7-14958554CE7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141332</xdr:rowOff>
    </xdr:from>
    <xdr:to>
      <xdr:col>85</xdr:col>
      <xdr:colOff>177800</xdr:colOff>
      <xdr:row>108</xdr:row>
      <xdr:rowOff>71482</xdr:rowOff>
    </xdr:to>
    <xdr:sp macro="" textlink="">
      <xdr:nvSpPr>
        <xdr:cNvPr id="779" name="楕円 778">
          <a:extLst>
            <a:ext uri="{FF2B5EF4-FFF2-40B4-BE49-F238E27FC236}">
              <a16:creationId xmlns:a16="http://schemas.microsoft.com/office/drawing/2014/main" id="{F7675BA6-3DD3-4E93-A7DB-47CABC9137BF}"/>
            </a:ext>
          </a:extLst>
        </xdr:cNvPr>
        <xdr:cNvSpPr/>
      </xdr:nvSpPr>
      <xdr:spPr>
        <a:xfrm>
          <a:off x="162687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119759</xdr:rowOff>
    </xdr:from>
    <xdr:ext cx="405111" cy="259045"/>
    <xdr:sp macro="" textlink="">
      <xdr:nvSpPr>
        <xdr:cNvPr id="780" name="【庁舎】&#10;有形固定資産減価償却率該当値テキスト">
          <a:extLst>
            <a:ext uri="{FF2B5EF4-FFF2-40B4-BE49-F238E27FC236}">
              <a16:creationId xmlns:a16="http://schemas.microsoft.com/office/drawing/2014/main" id="{4F97A9F7-9665-499B-B4EF-1B708929CBEC}"/>
            </a:ext>
          </a:extLst>
        </xdr:cNvPr>
        <xdr:cNvSpPr txBox="1"/>
      </xdr:nvSpPr>
      <xdr:spPr>
        <a:xfrm>
          <a:off x="16357600"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151130</xdr:rowOff>
    </xdr:from>
    <xdr:to>
      <xdr:col>81</xdr:col>
      <xdr:colOff>101600</xdr:colOff>
      <xdr:row>108</xdr:row>
      <xdr:rowOff>81280</xdr:rowOff>
    </xdr:to>
    <xdr:sp macro="" textlink="">
      <xdr:nvSpPr>
        <xdr:cNvPr id="781" name="楕円 780">
          <a:extLst>
            <a:ext uri="{FF2B5EF4-FFF2-40B4-BE49-F238E27FC236}">
              <a16:creationId xmlns:a16="http://schemas.microsoft.com/office/drawing/2014/main" id="{3149DAFC-98D2-4713-A916-AB72E373A473}"/>
            </a:ext>
          </a:extLst>
        </xdr:cNvPr>
        <xdr:cNvSpPr/>
      </xdr:nvSpPr>
      <xdr:spPr>
        <a:xfrm>
          <a:off x="15430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20682</xdr:rowOff>
    </xdr:from>
    <xdr:to>
      <xdr:col>85</xdr:col>
      <xdr:colOff>127000</xdr:colOff>
      <xdr:row>108</xdr:row>
      <xdr:rowOff>30480</xdr:rowOff>
    </xdr:to>
    <xdr:cxnSp macro="">
      <xdr:nvCxnSpPr>
        <xdr:cNvPr id="782" name="直線コネクタ 781">
          <a:extLst>
            <a:ext uri="{FF2B5EF4-FFF2-40B4-BE49-F238E27FC236}">
              <a16:creationId xmlns:a16="http://schemas.microsoft.com/office/drawing/2014/main" id="{6070D4D1-33A1-45A3-8740-5281A1E91956}"/>
            </a:ext>
          </a:extLst>
        </xdr:cNvPr>
        <xdr:cNvCxnSpPr/>
      </xdr:nvCxnSpPr>
      <xdr:spPr>
        <a:xfrm flipV="1">
          <a:off x="15481300" y="18537282"/>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134801</xdr:rowOff>
    </xdr:from>
    <xdr:to>
      <xdr:col>76</xdr:col>
      <xdr:colOff>165100</xdr:colOff>
      <xdr:row>108</xdr:row>
      <xdr:rowOff>64951</xdr:rowOff>
    </xdr:to>
    <xdr:sp macro="" textlink="">
      <xdr:nvSpPr>
        <xdr:cNvPr id="783" name="楕円 782">
          <a:extLst>
            <a:ext uri="{FF2B5EF4-FFF2-40B4-BE49-F238E27FC236}">
              <a16:creationId xmlns:a16="http://schemas.microsoft.com/office/drawing/2014/main" id="{A680E0C2-943D-4FD6-84EC-3C098AE2305E}"/>
            </a:ext>
          </a:extLst>
        </xdr:cNvPr>
        <xdr:cNvSpPr/>
      </xdr:nvSpPr>
      <xdr:spPr>
        <a:xfrm>
          <a:off x="14541500" y="184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14151</xdr:rowOff>
    </xdr:from>
    <xdr:to>
      <xdr:col>81</xdr:col>
      <xdr:colOff>50800</xdr:colOff>
      <xdr:row>108</xdr:row>
      <xdr:rowOff>30480</xdr:rowOff>
    </xdr:to>
    <xdr:cxnSp macro="">
      <xdr:nvCxnSpPr>
        <xdr:cNvPr id="784" name="直線コネクタ 783">
          <a:extLst>
            <a:ext uri="{FF2B5EF4-FFF2-40B4-BE49-F238E27FC236}">
              <a16:creationId xmlns:a16="http://schemas.microsoft.com/office/drawing/2014/main" id="{013B2F71-0E0D-4BA5-B6D4-E8FCF3FC15FB}"/>
            </a:ext>
          </a:extLst>
        </xdr:cNvPr>
        <xdr:cNvCxnSpPr/>
      </xdr:nvCxnSpPr>
      <xdr:spPr>
        <a:xfrm>
          <a:off x="14592300" y="1853075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102144</xdr:rowOff>
    </xdr:from>
    <xdr:to>
      <xdr:col>72</xdr:col>
      <xdr:colOff>38100</xdr:colOff>
      <xdr:row>108</xdr:row>
      <xdr:rowOff>32294</xdr:rowOff>
    </xdr:to>
    <xdr:sp macro="" textlink="">
      <xdr:nvSpPr>
        <xdr:cNvPr id="785" name="楕円 784">
          <a:extLst>
            <a:ext uri="{FF2B5EF4-FFF2-40B4-BE49-F238E27FC236}">
              <a16:creationId xmlns:a16="http://schemas.microsoft.com/office/drawing/2014/main" id="{BD4F78BF-B89B-42E4-ADBC-87F736E1B610}"/>
            </a:ext>
          </a:extLst>
        </xdr:cNvPr>
        <xdr:cNvSpPr/>
      </xdr:nvSpPr>
      <xdr:spPr>
        <a:xfrm>
          <a:off x="13652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152944</xdr:rowOff>
    </xdr:from>
    <xdr:to>
      <xdr:col>76</xdr:col>
      <xdr:colOff>114300</xdr:colOff>
      <xdr:row>108</xdr:row>
      <xdr:rowOff>14151</xdr:rowOff>
    </xdr:to>
    <xdr:cxnSp macro="">
      <xdr:nvCxnSpPr>
        <xdr:cNvPr id="786" name="直線コネクタ 785">
          <a:extLst>
            <a:ext uri="{FF2B5EF4-FFF2-40B4-BE49-F238E27FC236}">
              <a16:creationId xmlns:a16="http://schemas.microsoft.com/office/drawing/2014/main" id="{BAED98EE-72AB-40EC-B7D1-FDD44CCF2E29}"/>
            </a:ext>
          </a:extLst>
        </xdr:cNvPr>
        <xdr:cNvCxnSpPr/>
      </xdr:nvCxnSpPr>
      <xdr:spPr>
        <a:xfrm>
          <a:off x="13703300" y="184980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67855</xdr:rowOff>
    </xdr:from>
    <xdr:to>
      <xdr:col>67</xdr:col>
      <xdr:colOff>101600</xdr:colOff>
      <xdr:row>107</xdr:row>
      <xdr:rowOff>169455</xdr:rowOff>
    </xdr:to>
    <xdr:sp macro="" textlink="">
      <xdr:nvSpPr>
        <xdr:cNvPr id="787" name="楕円 786">
          <a:extLst>
            <a:ext uri="{FF2B5EF4-FFF2-40B4-BE49-F238E27FC236}">
              <a16:creationId xmlns:a16="http://schemas.microsoft.com/office/drawing/2014/main" id="{4848E591-0780-40F9-8D12-E70C54EB4D3D}"/>
            </a:ext>
          </a:extLst>
        </xdr:cNvPr>
        <xdr:cNvSpPr/>
      </xdr:nvSpPr>
      <xdr:spPr>
        <a:xfrm>
          <a:off x="12763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118655</xdr:rowOff>
    </xdr:from>
    <xdr:to>
      <xdr:col>71</xdr:col>
      <xdr:colOff>177800</xdr:colOff>
      <xdr:row>107</xdr:row>
      <xdr:rowOff>152944</xdr:rowOff>
    </xdr:to>
    <xdr:cxnSp macro="">
      <xdr:nvCxnSpPr>
        <xdr:cNvPr id="788" name="直線コネクタ 787">
          <a:extLst>
            <a:ext uri="{FF2B5EF4-FFF2-40B4-BE49-F238E27FC236}">
              <a16:creationId xmlns:a16="http://schemas.microsoft.com/office/drawing/2014/main" id="{E6580904-83A7-48F6-8288-3B003B095A09}"/>
            </a:ext>
          </a:extLst>
        </xdr:cNvPr>
        <xdr:cNvCxnSpPr/>
      </xdr:nvCxnSpPr>
      <xdr:spPr>
        <a:xfrm>
          <a:off x="12814300" y="1846380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789" name="n_1aveValue【庁舎】&#10;有形固定資産減価償却率">
          <a:extLst>
            <a:ext uri="{FF2B5EF4-FFF2-40B4-BE49-F238E27FC236}">
              <a16:creationId xmlns:a16="http://schemas.microsoft.com/office/drawing/2014/main" id="{0EB34FCD-AEE2-4934-B95B-198B33325B2D}"/>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790" name="n_2aveValue【庁舎】&#10;有形固定資産減価償却率">
          <a:extLst>
            <a:ext uri="{FF2B5EF4-FFF2-40B4-BE49-F238E27FC236}">
              <a16:creationId xmlns:a16="http://schemas.microsoft.com/office/drawing/2014/main" id="{6FEE600C-1FB8-494A-8DCE-58073B216CB9}"/>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1" name="n_3aveValue【庁舎】&#10;有形固定資産減価償却率">
          <a:extLst>
            <a:ext uri="{FF2B5EF4-FFF2-40B4-BE49-F238E27FC236}">
              <a16:creationId xmlns:a16="http://schemas.microsoft.com/office/drawing/2014/main" id="{A4B58A92-1717-4020-B19E-C2D85BA7DEA8}"/>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150058</xdr:rowOff>
    </xdr:from>
    <xdr:ext cx="405111" cy="259045"/>
    <xdr:sp macro="" textlink="">
      <xdr:nvSpPr>
        <xdr:cNvPr id="792" name="n_4aveValue【庁舎】&#10;有形固定資産減価償却率">
          <a:extLst>
            <a:ext uri="{FF2B5EF4-FFF2-40B4-BE49-F238E27FC236}">
              <a16:creationId xmlns:a16="http://schemas.microsoft.com/office/drawing/2014/main" id="{BD883A49-8B62-418B-8651-BAA790F949FB}"/>
            </a:ext>
          </a:extLst>
        </xdr:cNvPr>
        <xdr:cNvSpPr txBox="1"/>
      </xdr:nvSpPr>
      <xdr:spPr>
        <a:xfrm>
          <a:off x="12611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72407</xdr:rowOff>
    </xdr:from>
    <xdr:ext cx="405111" cy="259045"/>
    <xdr:sp macro="" textlink="">
      <xdr:nvSpPr>
        <xdr:cNvPr id="793" name="n_1mainValue【庁舎】&#10;有形固定資産減価償却率">
          <a:extLst>
            <a:ext uri="{FF2B5EF4-FFF2-40B4-BE49-F238E27FC236}">
              <a16:creationId xmlns:a16="http://schemas.microsoft.com/office/drawing/2014/main" id="{0DE2B7E0-FEAC-43FC-96DB-737FA9B456A5}"/>
            </a:ext>
          </a:extLst>
        </xdr:cNvPr>
        <xdr:cNvSpPr txBox="1"/>
      </xdr:nvSpPr>
      <xdr:spPr>
        <a:xfrm>
          <a:off x="15266044" y="185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56078</xdr:rowOff>
    </xdr:from>
    <xdr:ext cx="405111" cy="259045"/>
    <xdr:sp macro="" textlink="">
      <xdr:nvSpPr>
        <xdr:cNvPr id="794" name="n_2mainValue【庁舎】&#10;有形固定資産減価償却率">
          <a:extLst>
            <a:ext uri="{FF2B5EF4-FFF2-40B4-BE49-F238E27FC236}">
              <a16:creationId xmlns:a16="http://schemas.microsoft.com/office/drawing/2014/main" id="{DFB50A9C-E23A-474F-AAF2-6D95B91460F6}"/>
            </a:ext>
          </a:extLst>
        </xdr:cNvPr>
        <xdr:cNvSpPr txBox="1"/>
      </xdr:nvSpPr>
      <xdr:spPr>
        <a:xfrm>
          <a:off x="14389744" y="1857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23421</xdr:rowOff>
    </xdr:from>
    <xdr:ext cx="405111" cy="259045"/>
    <xdr:sp macro="" textlink="">
      <xdr:nvSpPr>
        <xdr:cNvPr id="795" name="n_3mainValue【庁舎】&#10;有形固定資産減価償却率">
          <a:extLst>
            <a:ext uri="{FF2B5EF4-FFF2-40B4-BE49-F238E27FC236}">
              <a16:creationId xmlns:a16="http://schemas.microsoft.com/office/drawing/2014/main" id="{573DC0A5-DEE6-47F1-8137-DB7C97519D01}"/>
            </a:ext>
          </a:extLst>
        </xdr:cNvPr>
        <xdr:cNvSpPr txBox="1"/>
      </xdr:nvSpPr>
      <xdr:spPr>
        <a:xfrm>
          <a:off x="13500744" y="185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160582</xdr:rowOff>
    </xdr:from>
    <xdr:ext cx="405111" cy="259045"/>
    <xdr:sp macro="" textlink="">
      <xdr:nvSpPr>
        <xdr:cNvPr id="796" name="n_4mainValue【庁舎】&#10;有形固定資産減価償却率">
          <a:extLst>
            <a:ext uri="{FF2B5EF4-FFF2-40B4-BE49-F238E27FC236}">
              <a16:creationId xmlns:a16="http://schemas.microsoft.com/office/drawing/2014/main" id="{550DD401-3A75-4D6B-B108-7798D2F29D65}"/>
            </a:ext>
          </a:extLst>
        </xdr:cNvPr>
        <xdr:cNvSpPr txBox="1"/>
      </xdr:nvSpPr>
      <xdr:spPr>
        <a:xfrm>
          <a:off x="12611744"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D73EE7C5-7B1E-4F5E-B3FC-9619FEC0BAA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4BBAF420-E2CF-4973-B9BA-CF8A131DCF2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DAEE32E6-7EE8-4BBD-96D2-C9BF86BCD97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E2A55F93-2591-4E3B-A7C4-8F8135C7B4B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3B2C8271-4C8E-4B52-85E1-357CE901FA8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A45343F5-C32D-40A3-A4E5-F4DCBB036A7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2B55C85F-4743-493F-B120-97D76FD395D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44567EF7-2999-4480-9F0B-A16F7568FBB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B0B7006F-854F-4666-9507-95D26BD02B3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EFF42654-781F-4C69-8821-1E0C2F426A0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CC777FDE-E120-451A-B4FE-1F004F5B60C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3F1784E7-BAB3-4C6C-9A44-E82AF5D682C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33F6270A-98B8-4617-BA2D-E343D356248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3521940F-94AB-4446-A8C5-7B0B0993B88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CF8E7A28-7239-453D-9A7F-A77A9F45EE4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9BF68B0F-2087-440F-B609-28088462BC7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057D08A7-7C34-4961-8526-7E0EDCC75DB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3D73B1DC-8A8E-438F-882D-608F305AD90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23E390D0-5F84-4171-BCFE-F766122C351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A5E861B0-7F03-46B5-ADD2-55AE712ABB3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4BFC199B-56AD-4A9B-BF6E-56D7071141F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18" name="直線コネクタ 817">
          <a:extLst>
            <a:ext uri="{FF2B5EF4-FFF2-40B4-BE49-F238E27FC236}">
              <a16:creationId xmlns:a16="http://schemas.microsoft.com/office/drawing/2014/main" id="{78FD536F-F61D-434C-91E7-E52E9B37C15F}"/>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19" name="【庁舎】&#10;一人当たり面積最小値テキスト">
          <a:extLst>
            <a:ext uri="{FF2B5EF4-FFF2-40B4-BE49-F238E27FC236}">
              <a16:creationId xmlns:a16="http://schemas.microsoft.com/office/drawing/2014/main" id="{FBCEB074-07E0-4490-A88E-0299CAD9E123}"/>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0" name="直線コネクタ 819">
          <a:extLst>
            <a:ext uri="{FF2B5EF4-FFF2-40B4-BE49-F238E27FC236}">
              <a16:creationId xmlns:a16="http://schemas.microsoft.com/office/drawing/2014/main" id="{E172F70C-DF39-43EE-A523-B6BABC2DF784}"/>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21" name="【庁舎】&#10;一人当たり面積最大値テキスト">
          <a:extLst>
            <a:ext uri="{FF2B5EF4-FFF2-40B4-BE49-F238E27FC236}">
              <a16:creationId xmlns:a16="http://schemas.microsoft.com/office/drawing/2014/main" id="{B0ECB8F5-A213-4EAE-844B-850F9911CB25}"/>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22" name="直線コネクタ 821">
          <a:extLst>
            <a:ext uri="{FF2B5EF4-FFF2-40B4-BE49-F238E27FC236}">
              <a16:creationId xmlns:a16="http://schemas.microsoft.com/office/drawing/2014/main" id="{D22B3271-2FB4-4647-A196-A7C0A767AD00}"/>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823" name="【庁舎】&#10;一人当たり面積平均値テキスト">
          <a:extLst>
            <a:ext uri="{FF2B5EF4-FFF2-40B4-BE49-F238E27FC236}">
              <a16:creationId xmlns:a16="http://schemas.microsoft.com/office/drawing/2014/main" id="{46D43A13-A321-4C80-8C8E-5A1386C3141C}"/>
            </a:ext>
          </a:extLst>
        </xdr:cNvPr>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24" name="フローチャート: 判断 823">
          <a:extLst>
            <a:ext uri="{FF2B5EF4-FFF2-40B4-BE49-F238E27FC236}">
              <a16:creationId xmlns:a16="http://schemas.microsoft.com/office/drawing/2014/main" id="{F3DA8B16-20B7-463A-A134-8184F82A88FD}"/>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25" name="フローチャート: 判断 824">
          <a:extLst>
            <a:ext uri="{FF2B5EF4-FFF2-40B4-BE49-F238E27FC236}">
              <a16:creationId xmlns:a16="http://schemas.microsoft.com/office/drawing/2014/main" id="{B7A753B5-98DB-4369-8F7B-3EB9FA72D737}"/>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26" name="フローチャート: 判断 825">
          <a:extLst>
            <a:ext uri="{FF2B5EF4-FFF2-40B4-BE49-F238E27FC236}">
              <a16:creationId xmlns:a16="http://schemas.microsoft.com/office/drawing/2014/main" id="{EE2DC672-9BEA-4473-8846-526E7CDF9E52}"/>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27" name="フローチャート: 判断 826">
          <a:extLst>
            <a:ext uri="{FF2B5EF4-FFF2-40B4-BE49-F238E27FC236}">
              <a16:creationId xmlns:a16="http://schemas.microsoft.com/office/drawing/2014/main" id="{7D9E24D2-C9A7-4E4E-911C-96B423D8EE99}"/>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102</xdr:row>
      <xdr:rowOff>139700</xdr:rowOff>
    </xdr:from>
    <xdr:to>
      <xdr:col>98</xdr:col>
      <xdr:colOff>38100</xdr:colOff>
      <xdr:row>103</xdr:row>
      <xdr:rowOff>69850</xdr:rowOff>
    </xdr:to>
    <xdr:sp macro="" textlink="">
      <xdr:nvSpPr>
        <xdr:cNvPr id="828" name="フローチャート: 判断 827">
          <a:extLst>
            <a:ext uri="{FF2B5EF4-FFF2-40B4-BE49-F238E27FC236}">
              <a16:creationId xmlns:a16="http://schemas.microsoft.com/office/drawing/2014/main" id="{AF18F4AE-762B-43E7-8148-FB77C4729228}"/>
            </a:ext>
          </a:extLst>
        </xdr:cNvPr>
        <xdr:cNvSpPr/>
      </xdr:nvSpPr>
      <xdr:spPr>
        <a:xfrm>
          <a:off x="186055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2ED3210-E036-4EFF-B8ED-A295DDA0E2E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743BDEB-C324-428A-B71F-FFADDC636D4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86CE9C9-6B0C-43AD-A41E-0A3B3063596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66433D4-8433-40CD-8FE2-A6E4C837A34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2D5F626-3479-4279-981B-BCEFB7089E2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160274</xdr:rowOff>
    </xdr:from>
    <xdr:to>
      <xdr:col>116</xdr:col>
      <xdr:colOff>114300</xdr:colOff>
      <xdr:row>106</xdr:row>
      <xdr:rowOff>90424</xdr:rowOff>
    </xdr:to>
    <xdr:sp macro="" textlink="">
      <xdr:nvSpPr>
        <xdr:cNvPr id="834" name="楕円 833">
          <a:extLst>
            <a:ext uri="{FF2B5EF4-FFF2-40B4-BE49-F238E27FC236}">
              <a16:creationId xmlns:a16="http://schemas.microsoft.com/office/drawing/2014/main" id="{E71EE2DA-FC35-464E-BF77-065324A660F4}"/>
            </a:ext>
          </a:extLst>
        </xdr:cNvPr>
        <xdr:cNvSpPr/>
      </xdr:nvSpPr>
      <xdr:spPr>
        <a:xfrm>
          <a:off x="221107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138701</xdr:rowOff>
    </xdr:from>
    <xdr:ext cx="469744" cy="259045"/>
    <xdr:sp macro="" textlink="">
      <xdr:nvSpPr>
        <xdr:cNvPr id="835" name="【庁舎】&#10;一人当たり面積該当値テキスト">
          <a:extLst>
            <a:ext uri="{FF2B5EF4-FFF2-40B4-BE49-F238E27FC236}">
              <a16:creationId xmlns:a16="http://schemas.microsoft.com/office/drawing/2014/main" id="{CF4F9EAE-0458-42F4-8A92-F444B6522053}"/>
            </a:ext>
          </a:extLst>
        </xdr:cNvPr>
        <xdr:cNvSpPr txBox="1"/>
      </xdr:nvSpPr>
      <xdr:spPr>
        <a:xfrm>
          <a:off x="22199600" y="181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160274</xdr:rowOff>
    </xdr:from>
    <xdr:to>
      <xdr:col>112</xdr:col>
      <xdr:colOff>38100</xdr:colOff>
      <xdr:row>106</xdr:row>
      <xdr:rowOff>90424</xdr:rowOff>
    </xdr:to>
    <xdr:sp macro="" textlink="">
      <xdr:nvSpPr>
        <xdr:cNvPr id="836" name="楕円 835">
          <a:extLst>
            <a:ext uri="{FF2B5EF4-FFF2-40B4-BE49-F238E27FC236}">
              <a16:creationId xmlns:a16="http://schemas.microsoft.com/office/drawing/2014/main" id="{2FC0B042-D7CE-4C8F-9AFC-3B55AFBD24B8}"/>
            </a:ext>
          </a:extLst>
        </xdr:cNvPr>
        <xdr:cNvSpPr/>
      </xdr:nvSpPr>
      <xdr:spPr>
        <a:xfrm>
          <a:off x="21272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39624</xdr:rowOff>
    </xdr:from>
    <xdr:to>
      <xdr:col>116</xdr:col>
      <xdr:colOff>63500</xdr:colOff>
      <xdr:row>106</xdr:row>
      <xdr:rowOff>39624</xdr:rowOff>
    </xdr:to>
    <xdr:cxnSp macro="">
      <xdr:nvCxnSpPr>
        <xdr:cNvPr id="837" name="直線コネクタ 836">
          <a:extLst>
            <a:ext uri="{FF2B5EF4-FFF2-40B4-BE49-F238E27FC236}">
              <a16:creationId xmlns:a16="http://schemas.microsoft.com/office/drawing/2014/main" id="{7C6D0795-97F3-4F9E-AE35-8F17CD006491}"/>
            </a:ext>
          </a:extLst>
        </xdr:cNvPr>
        <xdr:cNvCxnSpPr/>
      </xdr:nvCxnSpPr>
      <xdr:spPr>
        <a:xfrm>
          <a:off x="21323300" y="182133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838" name="楕円 837">
          <a:extLst>
            <a:ext uri="{FF2B5EF4-FFF2-40B4-BE49-F238E27FC236}">
              <a16:creationId xmlns:a16="http://schemas.microsoft.com/office/drawing/2014/main" id="{31F94262-F127-42E0-8B91-2E1EB3FEFD2D}"/>
            </a:ext>
          </a:extLst>
        </xdr:cNvPr>
        <xdr:cNvSpPr/>
      </xdr:nvSpPr>
      <xdr:spPr>
        <a:xfrm>
          <a:off x="20383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39624</xdr:rowOff>
    </xdr:from>
    <xdr:to>
      <xdr:col>111</xdr:col>
      <xdr:colOff>177800</xdr:colOff>
      <xdr:row>106</xdr:row>
      <xdr:rowOff>76200</xdr:rowOff>
    </xdr:to>
    <xdr:cxnSp macro="">
      <xdr:nvCxnSpPr>
        <xdr:cNvPr id="839" name="直線コネクタ 838">
          <a:extLst>
            <a:ext uri="{FF2B5EF4-FFF2-40B4-BE49-F238E27FC236}">
              <a16:creationId xmlns:a16="http://schemas.microsoft.com/office/drawing/2014/main" id="{C75D4006-3B22-4AD9-AB5F-7CEBB70C2E40}"/>
            </a:ext>
          </a:extLst>
        </xdr:cNvPr>
        <xdr:cNvCxnSpPr/>
      </xdr:nvCxnSpPr>
      <xdr:spPr>
        <a:xfrm flipV="1">
          <a:off x="20434300" y="182133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840" name="楕円 839">
          <a:extLst>
            <a:ext uri="{FF2B5EF4-FFF2-40B4-BE49-F238E27FC236}">
              <a16:creationId xmlns:a16="http://schemas.microsoft.com/office/drawing/2014/main" id="{8233343C-42AD-4EF8-8D41-6D774473FE3D}"/>
            </a:ext>
          </a:extLst>
        </xdr:cNvPr>
        <xdr:cNvSpPr/>
      </xdr:nvSpPr>
      <xdr:spPr>
        <a:xfrm>
          <a:off x="19494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76200</xdr:rowOff>
    </xdr:to>
    <xdr:cxnSp macro="">
      <xdr:nvCxnSpPr>
        <xdr:cNvPr id="841" name="直線コネクタ 840">
          <a:extLst>
            <a:ext uri="{FF2B5EF4-FFF2-40B4-BE49-F238E27FC236}">
              <a16:creationId xmlns:a16="http://schemas.microsoft.com/office/drawing/2014/main" id="{7527983B-83A5-406F-9B14-8352AB630713}"/>
            </a:ext>
          </a:extLst>
        </xdr:cNvPr>
        <xdr:cNvCxnSpPr/>
      </xdr:nvCxnSpPr>
      <xdr:spPr>
        <a:xfrm>
          <a:off x="19545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842" name="楕円 841">
          <a:extLst>
            <a:ext uri="{FF2B5EF4-FFF2-40B4-BE49-F238E27FC236}">
              <a16:creationId xmlns:a16="http://schemas.microsoft.com/office/drawing/2014/main" id="{E67073F2-4AAB-4701-8A3D-8B2E3633D7B9}"/>
            </a:ext>
          </a:extLst>
        </xdr:cNvPr>
        <xdr:cNvSpPr/>
      </xdr:nvSpPr>
      <xdr:spPr>
        <a:xfrm>
          <a:off x="18605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76200</xdr:rowOff>
    </xdr:to>
    <xdr:cxnSp macro="">
      <xdr:nvCxnSpPr>
        <xdr:cNvPr id="843" name="直線コネクタ 842">
          <a:extLst>
            <a:ext uri="{FF2B5EF4-FFF2-40B4-BE49-F238E27FC236}">
              <a16:creationId xmlns:a16="http://schemas.microsoft.com/office/drawing/2014/main" id="{F8BBDE5A-F267-4F59-B402-28B9FCD78BB7}"/>
            </a:ext>
          </a:extLst>
        </xdr:cNvPr>
        <xdr:cNvCxnSpPr/>
      </xdr:nvCxnSpPr>
      <xdr:spPr>
        <a:xfrm>
          <a:off x="18656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844" name="n_1aveValue【庁舎】&#10;一人当たり面積">
          <a:extLst>
            <a:ext uri="{FF2B5EF4-FFF2-40B4-BE49-F238E27FC236}">
              <a16:creationId xmlns:a16="http://schemas.microsoft.com/office/drawing/2014/main" id="{8CA9CF97-30A9-4642-8F1F-9E4814BEE498}"/>
            </a:ext>
          </a:extLst>
        </xdr:cNvPr>
        <xdr:cNvSpPr txBox="1"/>
      </xdr:nvSpPr>
      <xdr:spPr>
        <a:xfrm>
          <a:off x="21075727" y="1757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845" name="n_2aveValue【庁舎】&#10;一人当たり面積">
          <a:extLst>
            <a:ext uri="{FF2B5EF4-FFF2-40B4-BE49-F238E27FC236}">
              <a16:creationId xmlns:a16="http://schemas.microsoft.com/office/drawing/2014/main" id="{2E96810F-96D9-4D77-8AE8-6307EA9D7EAD}"/>
            </a:ext>
          </a:extLst>
        </xdr:cNvPr>
        <xdr:cNvSpPr txBox="1"/>
      </xdr:nvSpPr>
      <xdr:spPr>
        <a:xfrm>
          <a:off x="20199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846" name="n_3aveValue【庁舎】&#10;一人当たり面積">
          <a:extLst>
            <a:ext uri="{FF2B5EF4-FFF2-40B4-BE49-F238E27FC236}">
              <a16:creationId xmlns:a16="http://schemas.microsoft.com/office/drawing/2014/main" id="{AB3706E2-E747-4F02-AEBF-0947D8BBCA95}"/>
            </a:ext>
          </a:extLst>
        </xdr:cNvPr>
        <xdr:cNvSpPr txBox="1"/>
      </xdr:nvSpPr>
      <xdr:spPr>
        <a:xfrm>
          <a:off x="19310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86377</xdr:rowOff>
    </xdr:from>
    <xdr:ext cx="469744" cy="259045"/>
    <xdr:sp macro="" textlink="">
      <xdr:nvSpPr>
        <xdr:cNvPr id="847" name="n_4aveValue【庁舎】&#10;一人当たり面積">
          <a:extLst>
            <a:ext uri="{FF2B5EF4-FFF2-40B4-BE49-F238E27FC236}">
              <a16:creationId xmlns:a16="http://schemas.microsoft.com/office/drawing/2014/main" id="{62E965D2-0898-4C1A-A2B1-55AEEF03CA9A}"/>
            </a:ext>
          </a:extLst>
        </xdr:cNvPr>
        <xdr:cNvSpPr txBox="1"/>
      </xdr:nvSpPr>
      <xdr:spPr>
        <a:xfrm>
          <a:off x="18421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81551</xdr:rowOff>
    </xdr:from>
    <xdr:ext cx="469744" cy="259045"/>
    <xdr:sp macro="" textlink="">
      <xdr:nvSpPr>
        <xdr:cNvPr id="848" name="n_1mainValue【庁舎】&#10;一人当たり面積">
          <a:extLst>
            <a:ext uri="{FF2B5EF4-FFF2-40B4-BE49-F238E27FC236}">
              <a16:creationId xmlns:a16="http://schemas.microsoft.com/office/drawing/2014/main" id="{B1E9EA9F-CE2B-4FAC-9D07-EFBB8821C255}"/>
            </a:ext>
          </a:extLst>
        </xdr:cNvPr>
        <xdr:cNvSpPr txBox="1"/>
      </xdr:nvSpPr>
      <xdr:spPr>
        <a:xfrm>
          <a:off x="210757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849" name="n_2mainValue【庁舎】&#10;一人当たり面積">
          <a:extLst>
            <a:ext uri="{FF2B5EF4-FFF2-40B4-BE49-F238E27FC236}">
              <a16:creationId xmlns:a16="http://schemas.microsoft.com/office/drawing/2014/main" id="{B995FC07-6A75-4C25-81AD-A0B4C6A5C932}"/>
            </a:ext>
          </a:extLst>
        </xdr:cNvPr>
        <xdr:cNvSpPr txBox="1"/>
      </xdr:nvSpPr>
      <xdr:spPr>
        <a:xfrm>
          <a:off x="20199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850" name="n_3mainValue【庁舎】&#10;一人当たり面積">
          <a:extLst>
            <a:ext uri="{FF2B5EF4-FFF2-40B4-BE49-F238E27FC236}">
              <a16:creationId xmlns:a16="http://schemas.microsoft.com/office/drawing/2014/main" id="{75CE76CE-48B6-4262-858E-C202605F80D6}"/>
            </a:ext>
          </a:extLst>
        </xdr:cNvPr>
        <xdr:cNvSpPr txBox="1"/>
      </xdr:nvSpPr>
      <xdr:spPr>
        <a:xfrm>
          <a:off x="19310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118127</xdr:rowOff>
    </xdr:from>
    <xdr:ext cx="469744" cy="259045"/>
    <xdr:sp macro="" textlink="">
      <xdr:nvSpPr>
        <xdr:cNvPr id="851" name="n_4mainValue【庁舎】&#10;一人当たり面積">
          <a:extLst>
            <a:ext uri="{FF2B5EF4-FFF2-40B4-BE49-F238E27FC236}">
              <a16:creationId xmlns:a16="http://schemas.microsoft.com/office/drawing/2014/main" id="{32A6EDC9-CB4F-40BD-837B-97465D437232}"/>
            </a:ext>
          </a:extLst>
        </xdr:cNvPr>
        <xdr:cNvSpPr txBox="1"/>
      </xdr:nvSpPr>
      <xdr:spPr>
        <a:xfrm>
          <a:off x="18421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1CC57CB1-7F82-40E3-8F81-7076FF6D056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2138A363-F01E-4EF6-A1E1-0386D5CCE49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20D61D8A-EEB4-4563-A442-68163D74796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特に、福祉施設</a:t>
          </a:r>
          <a:r>
            <a:rPr lang="en-US" altLang="ja-JP" sz="1100">
              <a:solidFill>
                <a:schemeClr val="dk1"/>
              </a:solidFill>
              <a:effectLst/>
              <a:latin typeface="+mn-lt"/>
              <a:ea typeface="+mn-ea"/>
              <a:cs typeface="+mn-cs"/>
            </a:rPr>
            <a:t>100.0%</a:t>
          </a:r>
          <a:r>
            <a:rPr lang="ja-JP" altLang="ja-JP" sz="1100">
              <a:solidFill>
                <a:schemeClr val="dk1"/>
              </a:solidFill>
              <a:effectLst/>
              <a:latin typeface="+mn-lt"/>
              <a:ea typeface="+mn-ea"/>
              <a:cs typeface="+mn-cs"/>
            </a:rPr>
            <a:t>、庁舎</a:t>
          </a:r>
          <a:r>
            <a:rPr lang="en-US" altLang="ja-JP" sz="1100">
              <a:solidFill>
                <a:schemeClr val="dk1"/>
              </a:solidFill>
              <a:effectLst/>
              <a:latin typeface="+mn-lt"/>
              <a:ea typeface="+mn-ea"/>
              <a:cs typeface="+mn-cs"/>
            </a:rPr>
            <a:t>88.6%</a:t>
          </a:r>
          <a:r>
            <a:rPr lang="ja-JP" altLang="ja-JP" sz="1100">
              <a:solidFill>
                <a:schemeClr val="dk1"/>
              </a:solidFill>
              <a:effectLst/>
              <a:latin typeface="+mn-lt"/>
              <a:ea typeface="+mn-ea"/>
              <a:cs typeface="+mn-cs"/>
            </a:rPr>
            <a:t>と有形固定資産減価償却率が高く、老朽化が進んでいることが確認できる。</a:t>
          </a:r>
          <a:endParaRPr lang="ja-JP" altLang="ja-JP" sz="1400">
            <a:effectLst/>
          </a:endParaRPr>
        </a:p>
        <a:p>
          <a:r>
            <a:rPr lang="ja-JP" altLang="ja-JP" sz="1100">
              <a:solidFill>
                <a:schemeClr val="dk1"/>
              </a:solidFill>
              <a:effectLst/>
              <a:latin typeface="+mn-lt"/>
              <a:ea typeface="+mn-ea"/>
              <a:cs typeface="+mn-cs"/>
            </a:rPr>
            <a:t>施設に関しては施設保全計画に基づき、適切に維持管理を行っているため、使用する上での問題はない。</a:t>
          </a:r>
          <a:endParaRPr lang="ja-JP" altLang="ja-JP" sz="1400">
            <a:effectLst/>
          </a:endParaRPr>
        </a:p>
        <a:p>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月に富士見市公共施設等総合管理方針を改定し、インフラ施設を除いた全ての公共建築物において、富士見市公共施設個別施設計画を策定した。</a:t>
          </a:r>
          <a:endParaRPr lang="ja-JP" altLang="ja-JP" sz="1400">
            <a:effectLst/>
          </a:endParaRPr>
        </a:p>
        <a:p>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月には富士見市公共施設個別施設計画第</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期実行計画を策定し、富士見市公共施設個別施設計画で定めた対策内容と実施時期について、</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年間のスケジュールを定めた。</a:t>
          </a:r>
          <a:endParaRPr lang="ja-JP" altLang="ja-JP" sz="1400">
            <a:effectLst/>
          </a:endParaRPr>
        </a:p>
        <a:p>
          <a:r>
            <a:rPr lang="ja-JP" altLang="ja-JP" sz="1100">
              <a:solidFill>
                <a:schemeClr val="dk1"/>
              </a:solidFill>
              <a:effectLst/>
              <a:latin typeface="+mn-lt"/>
              <a:ea typeface="+mn-ea"/>
              <a:cs typeface="+mn-cs"/>
            </a:rPr>
            <a:t>今後も計画に基づいて、公共施設マネジメントの目的である、安全な施設の提供と経営的視点の確保、市民サービスの向上を達成し、財政負担の軽減を図りながら、改修、修繕、更新等を実施する。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43814684</v>
      </c>
      <c r="BO4" s="485"/>
      <c r="BP4" s="485"/>
      <c r="BQ4" s="485"/>
      <c r="BR4" s="485"/>
      <c r="BS4" s="485"/>
      <c r="BT4" s="485"/>
      <c r="BU4" s="486"/>
      <c r="BV4" s="484">
        <v>40961534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4.2</v>
      </c>
      <c r="CU4" s="625"/>
      <c r="CV4" s="625"/>
      <c r="CW4" s="625"/>
      <c r="CX4" s="625"/>
      <c r="CY4" s="625"/>
      <c r="CZ4" s="625"/>
      <c r="DA4" s="626"/>
      <c r="DB4" s="624">
        <v>3.5</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42521351</v>
      </c>
      <c r="BO5" s="456"/>
      <c r="BP5" s="456"/>
      <c r="BQ5" s="456"/>
      <c r="BR5" s="456"/>
      <c r="BS5" s="456"/>
      <c r="BT5" s="456"/>
      <c r="BU5" s="457"/>
      <c r="BV5" s="455">
        <v>39717445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94.7</v>
      </c>
      <c r="CU5" s="453"/>
      <c r="CV5" s="453"/>
      <c r="CW5" s="453"/>
      <c r="CX5" s="453"/>
      <c r="CY5" s="453"/>
      <c r="CZ5" s="453"/>
      <c r="DA5" s="454"/>
      <c r="DB5" s="452">
        <v>93.9</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1293333</v>
      </c>
      <c r="BO6" s="456"/>
      <c r="BP6" s="456"/>
      <c r="BQ6" s="456"/>
      <c r="BR6" s="456"/>
      <c r="BS6" s="456"/>
      <c r="BT6" s="456"/>
      <c r="BU6" s="457"/>
      <c r="BV6" s="455">
        <v>1244089</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95.1</v>
      </c>
      <c r="CU6" s="599"/>
      <c r="CV6" s="599"/>
      <c r="CW6" s="599"/>
      <c r="CX6" s="599"/>
      <c r="CY6" s="599"/>
      <c r="CZ6" s="599"/>
      <c r="DA6" s="600"/>
      <c r="DB6" s="598">
        <v>94.9</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317652</v>
      </c>
      <c r="BO7" s="456"/>
      <c r="BP7" s="456"/>
      <c r="BQ7" s="456"/>
      <c r="BR7" s="456"/>
      <c r="BS7" s="456"/>
      <c r="BT7" s="456"/>
      <c r="BU7" s="457"/>
      <c r="BV7" s="455">
        <v>458727</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23066565</v>
      </c>
      <c r="CU7" s="456"/>
      <c r="CV7" s="456"/>
      <c r="CW7" s="456"/>
      <c r="CX7" s="456"/>
      <c r="CY7" s="456"/>
      <c r="CZ7" s="456"/>
      <c r="DA7" s="457"/>
      <c r="DB7" s="455">
        <v>22405999</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975681</v>
      </c>
      <c r="BO8" s="456"/>
      <c r="BP8" s="456"/>
      <c r="BQ8" s="456"/>
      <c r="BR8" s="456"/>
      <c r="BS8" s="456"/>
      <c r="BT8" s="456"/>
      <c r="BU8" s="457"/>
      <c r="BV8" s="455">
        <v>785362</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0.78</v>
      </c>
      <c r="CU8" s="559"/>
      <c r="CV8" s="559"/>
      <c r="CW8" s="559"/>
      <c r="CX8" s="559"/>
      <c r="CY8" s="559"/>
      <c r="CZ8" s="559"/>
      <c r="DA8" s="560"/>
      <c r="DB8" s="558">
        <v>0.78</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111859</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190319</v>
      </c>
      <c r="BO9" s="456"/>
      <c r="BP9" s="456"/>
      <c r="BQ9" s="456"/>
      <c r="BR9" s="456"/>
      <c r="BS9" s="456"/>
      <c r="BT9" s="456"/>
      <c r="BU9" s="457"/>
      <c r="BV9" s="455">
        <v>-106864</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9.9</v>
      </c>
      <c r="CU9" s="453"/>
      <c r="CV9" s="453"/>
      <c r="CW9" s="453"/>
      <c r="CX9" s="453"/>
      <c r="CY9" s="453"/>
      <c r="CZ9" s="453"/>
      <c r="DA9" s="454"/>
      <c r="DB9" s="452">
        <v>10.199999999999999</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108102</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1128</v>
      </c>
      <c r="BO10" s="456"/>
      <c r="BP10" s="456"/>
      <c r="BQ10" s="456"/>
      <c r="BR10" s="456"/>
      <c r="BS10" s="456"/>
      <c r="BT10" s="456"/>
      <c r="BU10" s="457"/>
      <c r="BV10" s="455">
        <v>1692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113404</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800000</v>
      </c>
      <c r="BO12" s="456"/>
      <c r="BP12" s="456"/>
      <c r="BQ12" s="456"/>
      <c r="BR12" s="456"/>
      <c r="BS12" s="456"/>
      <c r="BT12" s="456"/>
      <c r="BU12" s="457"/>
      <c r="BV12" s="455">
        <v>800000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109816</v>
      </c>
      <c r="S13" s="543"/>
      <c r="T13" s="543"/>
      <c r="U13" s="543"/>
      <c r="V13" s="544"/>
      <c r="W13" s="545" t="s">
        <v>131</v>
      </c>
      <c r="X13" s="441"/>
      <c r="Y13" s="441"/>
      <c r="Z13" s="441"/>
      <c r="AA13" s="441"/>
      <c r="AB13" s="442"/>
      <c r="AC13" s="408">
        <v>683</v>
      </c>
      <c r="AD13" s="409"/>
      <c r="AE13" s="409"/>
      <c r="AF13" s="409"/>
      <c r="AG13" s="410"/>
      <c r="AH13" s="408">
        <v>675</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-608553</v>
      </c>
      <c r="BO13" s="456"/>
      <c r="BP13" s="456"/>
      <c r="BQ13" s="456"/>
      <c r="BR13" s="456"/>
      <c r="BS13" s="456"/>
      <c r="BT13" s="456"/>
      <c r="BU13" s="457"/>
      <c r="BV13" s="455">
        <v>-905172</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3.3</v>
      </c>
      <c r="CU13" s="453"/>
      <c r="CV13" s="453"/>
      <c r="CW13" s="453"/>
      <c r="CX13" s="453"/>
      <c r="CY13" s="453"/>
      <c r="CZ13" s="453"/>
      <c r="DA13" s="454"/>
      <c r="DB13" s="452">
        <v>3</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113145</v>
      </c>
      <c r="S14" s="543"/>
      <c r="T14" s="543"/>
      <c r="U14" s="543"/>
      <c r="V14" s="544"/>
      <c r="W14" s="546"/>
      <c r="X14" s="444"/>
      <c r="Y14" s="444"/>
      <c r="Z14" s="444"/>
      <c r="AA14" s="444"/>
      <c r="AB14" s="445"/>
      <c r="AC14" s="535">
        <v>1.4</v>
      </c>
      <c r="AD14" s="536"/>
      <c r="AE14" s="536"/>
      <c r="AF14" s="536"/>
      <c r="AG14" s="537"/>
      <c r="AH14" s="535">
        <v>1.4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109937</v>
      </c>
      <c r="S15" s="543"/>
      <c r="T15" s="543"/>
      <c r="U15" s="543"/>
      <c r="V15" s="544"/>
      <c r="W15" s="545" t="s">
        <v>137</v>
      </c>
      <c r="X15" s="441"/>
      <c r="Y15" s="441"/>
      <c r="Z15" s="441"/>
      <c r="AA15" s="441"/>
      <c r="AB15" s="442"/>
      <c r="AC15" s="408">
        <v>9971</v>
      </c>
      <c r="AD15" s="409"/>
      <c r="AE15" s="409"/>
      <c r="AF15" s="409"/>
      <c r="AG15" s="410"/>
      <c r="AH15" s="408">
        <v>10894</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14681534</v>
      </c>
      <c r="BO15" s="485"/>
      <c r="BP15" s="485"/>
      <c r="BQ15" s="485"/>
      <c r="BR15" s="485"/>
      <c r="BS15" s="485"/>
      <c r="BT15" s="485"/>
      <c r="BU15" s="486"/>
      <c r="BV15" s="484">
        <v>14296280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20.399999999999999</v>
      </c>
      <c r="AD16" s="536"/>
      <c r="AE16" s="536"/>
      <c r="AF16" s="536"/>
      <c r="AG16" s="537"/>
      <c r="AH16" s="535">
        <v>22.9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18985229</v>
      </c>
      <c r="BO16" s="456"/>
      <c r="BP16" s="456"/>
      <c r="BQ16" s="456"/>
      <c r="BR16" s="456"/>
      <c r="BS16" s="456"/>
      <c r="BT16" s="456"/>
      <c r="BU16" s="457"/>
      <c r="BV16" s="455">
        <v>18315895</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38227</v>
      </c>
      <c r="AD17" s="409"/>
      <c r="AE17" s="409"/>
      <c r="AF17" s="409"/>
      <c r="AG17" s="410"/>
      <c r="AH17" s="408">
        <v>36079</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18649889</v>
      </c>
      <c r="BO17" s="456"/>
      <c r="BP17" s="456"/>
      <c r="BQ17" s="456"/>
      <c r="BR17" s="456"/>
      <c r="BS17" s="456"/>
      <c r="BT17" s="456"/>
      <c r="BU17" s="457"/>
      <c r="BV17" s="455">
        <v>18147595</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19.77</v>
      </c>
      <c r="M18" s="508"/>
      <c r="N18" s="508"/>
      <c r="O18" s="508"/>
      <c r="P18" s="508"/>
      <c r="Q18" s="508"/>
      <c r="R18" s="509"/>
      <c r="S18" s="509"/>
      <c r="T18" s="509"/>
      <c r="U18" s="509"/>
      <c r="V18" s="510"/>
      <c r="W18" s="526"/>
      <c r="X18" s="527"/>
      <c r="Y18" s="527"/>
      <c r="Z18" s="527"/>
      <c r="AA18" s="527"/>
      <c r="AB18" s="551"/>
      <c r="AC18" s="425">
        <v>78.2</v>
      </c>
      <c r="AD18" s="426"/>
      <c r="AE18" s="426"/>
      <c r="AF18" s="426"/>
      <c r="AG18" s="511"/>
      <c r="AH18" s="425">
        <v>75.7</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22551110</v>
      </c>
      <c r="BO18" s="456"/>
      <c r="BP18" s="456"/>
      <c r="BQ18" s="456"/>
      <c r="BR18" s="456"/>
      <c r="BS18" s="456"/>
      <c r="BT18" s="456"/>
      <c r="BU18" s="457"/>
      <c r="BV18" s="455">
        <v>21421462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5658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28288961</v>
      </c>
      <c r="BO19" s="456"/>
      <c r="BP19" s="456"/>
      <c r="BQ19" s="456"/>
      <c r="BR19" s="456"/>
      <c r="BS19" s="456"/>
      <c r="BT19" s="456"/>
      <c r="BU19" s="457"/>
      <c r="BV19" s="455">
        <v>27079080</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50979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23476224</v>
      </c>
      <c r="BO22" s="485"/>
      <c r="BP22" s="485"/>
      <c r="BQ22" s="485"/>
      <c r="BR22" s="485"/>
      <c r="BS22" s="485"/>
      <c r="BT22" s="485"/>
      <c r="BU22" s="486"/>
      <c r="BV22" s="484">
        <v>24045676</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15699599</v>
      </c>
      <c r="BO23" s="456"/>
      <c r="BP23" s="456"/>
      <c r="BQ23" s="456"/>
      <c r="BR23" s="456"/>
      <c r="BS23" s="456"/>
      <c r="BT23" s="456"/>
      <c r="BU23" s="457"/>
      <c r="BV23" s="455">
        <v>16818830</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9110</v>
      </c>
      <c r="R24" s="409"/>
      <c r="S24" s="409"/>
      <c r="T24" s="409"/>
      <c r="U24" s="409"/>
      <c r="V24" s="410"/>
      <c r="W24" s="498"/>
      <c r="X24" s="435"/>
      <c r="Y24" s="436"/>
      <c r="Z24" s="411" t="s">
        <v>162</v>
      </c>
      <c r="AA24" s="412"/>
      <c r="AB24" s="412"/>
      <c r="AC24" s="412"/>
      <c r="AD24" s="412"/>
      <c r="AE24" s="412"/>
      <c r="AF24" s="412"/>
      <c r="AG24" s="413"/>
      <c r="AH24" s="408">
        <v>542</v>
      </c>
      <c r="AI24" s="409"/>
      <c r="AJ24" s="409"/>
      <c r="AK24" s="409"/>
      <c r="AL24" s="410"/>
      <c r="AM24" s="408">
        <v>1665024</v>
      </c>
      <c r="AN24" s="409"/>
      <c r="AO24" s="409"/>
      <c r="AP24" s="409"/>
      <c r="AQ24" s="409"/>
      <c r="AR24" s="410"/>
      <c r="AS24" s="408">
        <v>3072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12841890</v>
      </c>
      <c r="BO24" s="456"/>
      <c r="BP24" s="456"/>
      <c r="BQ24" s="456"/>
      <c r="BR24" s="456"/>
      <c r="BS24" s="456"/>
      <c r="BT24" s="456"/>
      <c r="BU24" s="457"/>
      <c r="BV24" s="455">
        <v>12418589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7760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4731263</v>
      </c>
      <c r="BO25" s="485"/>
      <c r="BP25" s="485"/>
      <c r="BQ25" s="485"/>
      <c r="BR25" s="485"/>
      <c r="BS25" s="485"/>
      <c r="BT25" s="485"/>
      <c r="BU25" s="486"/>
      <c r="BV25" s="484">
        <v>6237564</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7200</v>
      </c>
      <c r="R26" s="409"/>
      <c r="S26" s="409"/>
      <c r="T26" s="409"/>
      <c r="U26" s="409"/>
      <c r="V26" s="410"/>
      <c r="W26" s="498"/>
      <c r="X26" s="435"/>
      <c r="Y26" s="436"/>
      <c r="Z26" s="411" t="s">
        <v>168</v>
      </c>
      <c r="AA26" s="466"/>
      <c r="AB26" s="466"/>
      <c r="AC26" s="466"/>
      <c r="AD26" s="466"/>
      <c r="AE26" s="466"/>
      <c r="AF26" s="466"/>
      <c r="AG26" s="467"/>
      <c r="AH26" s="408">
        <v>10</v>
      </c>
      <c r="AI26" s="409"/>
      <c r="AJ26" s="409"/>
      <c r="AK26" s="409"/>
      <c r="AL26" s="410"/>
      <c r="AM26" s="408">
        <v>33770</v>
      </c>
      <c r="AN26" s="409"/>
      <c r="AO26" s="409"/>
      <c r="AP26" s="409"/>
      <c r="AQ26" s="409"/>
      <c r="AR26" s="410"/>
      <c r="AS26" s="408">
        <v>3377</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4500</v>
      </c>
      <c r="R27" s="409"/>
      <c r="S27" s="409"/>
      <c r="T27" s="409"/>
      <c r="U27" s="409"/>
      <c r="V27" s="410"/>
      <c r="W27" s="498"/>
      <c r="X27" s="435"/>
      <c r="Y27" s="436"/>
      <c r="Z27" s="411" t="s">
        <v>171</v>
      </c>
      <c r="AA27" s="412"/>
      <c r="AB27" s="412"/>
      <c r="AC27" s="412"/>
      <c r="AD27" s="412"/>
      <c r="AE27" s="412"/>
      <c r="AF27" s="412"/>
      <c r="AG27" s="413"/>
      <c r="AH27" s="408">
        <v>17</v>
      </c>
      <c r="AI27" s="409"/>
      <c r="AJ27" s="409"/>
      <c r="AK27" s="409"/>
      <c r="AL27" s="410"/>
      <c r="AM27" s="408">
        <v>62084</v>
      </c>
      <c r="AN27" s="409"/>
      <c r="AO27" s="409"/>
      <c r="AP27" s="409"/>
      <c r="AQ27" s="409"/>
      <c r="AR27" s="410"/>
      <c r="AS27" s="408">
        <v>3652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4000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4457054</v>
      </c>
      <c r="BO28" s="485"/>
      <c r="BP28" s="485"/>
      <c r="BQ28" s="485"/>
      <c r="BR28" s="485"/>
      <c r="BS28" s="485"/>
      <c r="BT28" s="485"/>
      <c r="BU28" s="486"/>
      <c r="BV28" s="484">
        <v>4865245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19</v>
      </c>
      <c r="M29" s="409"/>
      <c r="N29" s="409"/>
      <c r="O29" s="409"/>
      <c r="P29" s="410"/>
      <c r="Q29" s="408">
        <v>3790</v>
      </c>
      <c r="R29" s="409"/>
      <c r="S29" s="409"/>
      <c r="T29" s="409"/>
      <c r="U29" s="409"/>
      <c r="V29" s="410"/>
      <c r="W29" s="499"/>
      <c r="X29" s="500"/>
      <c r="Y29" s="501"/>
      <c r="Z29" s="411" t="s">
        <v>177</v>
      </c>
      <c r="AA29" s="412"/>
      <c r="AB29" s="412"/>
      <c r="AC29" s="412"/>
      <c r="AD29" s="412"/>
      <c r="AE29" s="412"/>
      <c r="AF29" s="412"/>
      <c r="AG29" s="413"/>
      <c r="AH29" s="408">
        <v>559</v>
      </c>
      <c r="AI29" s="409"/>
      <c r="AJ29" s="409"/>
      <c r="AK29" s="409"/>
      <c r="AL29" s="410"/>
      <c r="AM29" s="408">
        <v>1727108</v>
      </c>
      <c r="AN29" s="409"/>
      <c r="AO29" s="409"/>
      <c r="AP29" s="409"/>
      <c r="AQ29" s="409"/>
      <c r="AR29" s="410"/>
      <c r="AS29" s="408">
        <v>3090</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t="s">
        <v>122</v>
      </c>
      <c r="BO29" s="456"/>
      <c r="BP29" s="456"/>
      <c r="BQ29" s="456"/>
      <c r="BR29" s="456"/>
      <c r="BS29" s="456"/>
      <c r="BT29" s="456"/>
      <c r="BU29" s="457"/>
      <c r="BV29" s="455" t="s">
        <v>122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5118119</v>
      </c>
      <c r="BO30" s="490"/>
      <c r="BP30" s="490"/>
      <c r="BQ30" s="490"/>
      <c r="BR30" s="490"/>
      <c r="BS30" s="490"/>
      <c r="BT30" s="490"/>
      <c r="BU30" s="491"/>
      <c r="BV30" s="489">
        <v>4589243</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国民健康保険特別会計（事業勘定）</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9</v>
      </c>
      <c r="BX34" s="403"/>
      <c r="BY34" s="404" t="str">
        <f>IF('各会計、関係団体の財政状況及び健全化判断比率'!B68="","",'各会計、関係団体の財政状況及び健全化判断比率'!B68)</f>
        <v>志木地区衛生組合</v>
      </c>
      <c r="BZ34" s="404"/>
      <c r="CA34" s="404"/>
      <c r="CB34" s="404"/>
      <c r="CC34" s="404"/>
      <c r="CD34" s="404"/>
      <c r="CE34" s="404"/>
      <c r="CF34" s="404"/>
      <c r="CG34" s="404"/>
      <c r="CH34" s="404"/>
      <c r="CI34" s="404"/>
      <c r="CJ34" s="404"/>
      <c r="CK34" s="404"/>
      <c r="CL34" s="404"/>
      <c r="CM34" s="404"/>
      <c r="CN34" s="169"/>
      <c r="CO34" s="403">
        <f>IF(CQ34="","",MAX(C34:D43,U34:V43,AM34:AN43,BE34:BF43,BW34:BX43)+1)</f>
        <v>16</v>
      </c>
      <c r="CP34" s="403"/>
      <c r="CQ34" s="404" t="str">
        <f>IF('各会計、関係団体の財政状況及び健全化判断比率'!BS7="","",'各会計、関係団体の財政状況及び健全化判断比率'!BS7)</f>
        <v>公益財団法人キラリ財団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鶴瀬駅西口土地区画整理事業特別会計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10</v>
      </c>
      <c r="BX35" s="403"/>
      <c r="BY35" s="404" t="str">
        <f>IF('各会計、関係団体の財政状況及び健全化判断比率'!B69="","",'各会計、関係団体の財政状況及び健全化判断比率'!B69)</f>
        <v>入間東部地区事務組合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鶴瀬駅東口土地区画整理事業特別会計</v>
      </c>
      <c r="F36" s="404"/>
      <c r="G36" s="404"/>
      <c r="H36" s="404"/>
      <c r="I36" s="404"/>
      <c r="J36" s="404"/>
      <c r="K36" s="404"/>
      <c r="L36" s="404"/>
      <c r="M36" s="404"/>
      <c r="N36" s="404"/>
      <c r="O36" s="404"/>
      <c r="P36" s="404"/>
      <c r="Q36" s="404"/>
      <c r="R36" s="404"/>
      <c r="S36" s="404"/>
      <c r="T36" s="169"/>
      <c r="U36" s="403">
        <f t="shared" ref="U36:U43" si="4">IF(W36="","",U35+1)</f>
        <v>6</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11</v>
      </c>
      <c r="BX36" s="403"/>
      <c r="BY36" s="404" t="str">
        <f>IF('各会計、関係団体の財政状況及び健全化判断比率'!B70="","",'各会計、関係団体の財政状況及び健全化判断比率'!B70)</f>
        <v>埼玉県後期高齢者医療広域連合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12</v>
      </c>
      <c r="BX37" s="403"/>
      <c r="BY37" s="404" t="str">
        <f>IF('各会計、関係団体の財政状況及び健全化判断比率'!B71="","",'各会計、関係団体の財政状況及び健全化判断比率'!B71)</f>
        <v>埼玉県後期高齢者医療広域連合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13</v>
      </c>
      <c r="BX38" s="403"/>
      <c r="BY38" s="404" t="str">
        <f>IF('各会計、関係団体の財政状況及び健全化判断比率'!B72="","",'各会計、関係団体の財政状況及び健全化判断比率'!B72)</f>
        <v>埼玉県市町村総合事務組合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14</v>
      </c>
      <c r="BX39" s="403"/>
      <c r="BY39" s="404" t="str">
        <f>IF('各会計、関係団体の財政状況及び健全化判断比率'!B73="","",'各会計、関係団体の財政状況及び健全化判断比率'!B73)</f>
        <v>埼玉県市町村総合事務組合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15</v>
      </c>
      <c r="BX40" s="403"/>
      <c r="BY40" s="404" t="str">
        <f>IF('各会計、関係団体の財政状況及び健全化判断比率'!B74="","",'各会計、関係団体の財政状況及び健全化判断比率'!B74)</f>
        <v>彩の国さいたま人づくり広域連合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uk3MOMgKYpqgXfJKcQThvTG1+vLFGBMsc9y5D0y4ZvFTvXvXdvcON4BUP3SbopSUKYPacU0aSxOlaUmrl+ldqA==" saltValue="eiUURa9kxXLR+uP2Ajvlm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16449438</v>
      </c>
      <c r="S5" s="713"/>
      <c r="T5" s="713"/>
      <c r="U5" s="713"/>
      <c r="V5" s="713"/>
      <c r="W5" s="713"/>
      <c r="X5" s="713"/>
      <c r="Y5" s="738"/>
      <c r="Z5" s="751">
        <v>37.5</v>
      </c>
      <c r="AA5" s="751"/>
      <c r="AB5" s="751"/>
      <c r="AC5" s="751"/>
      <c r="AD5" s="752">
        <v>15315671</v>
      </c>
      <c r="AE5" s="752"/>
      <c r="AF5" s="752"/>
      <c r="AG5" s="752"/>
      <c r="AH5" s="752"/>
      <c r="AI5" s="752"/>
      <c r="AJ5" s="752"/>
      <c r="AK5" s="752"/>
      <c r="AL5" s="739">
        <v>64.599999999999994</v>
      </c>
      <c r="AM5" s="721"/>
      <c r="AN5" s="721"/>
      <c r="AO5" s="740"/>
      <c r="AP5" s="715" t="s">
        <v>216</v>
      </c>
      <c r="AQ5" s="716"/>
      <c r="AR5" s="716"/>
      <c r="AS5" s="716"/>
      <c r="AT5" s="716"/>
      <c r="AU5" s="716"/>
      <c r="AV5" s="716"/>
      <c r="AW5" s="716"/>
      <c r="AX5" s="716"/>
      <c r="AY5" s="716"/>
      <c r="AZ5" s="716"/>
      <c r="BA5" s="716"/>
      <c r="BB5" s="716"/>
      <c r="BC5" s="716"/>
      <c r="BD5" s="716"/>
      <c r="BE5" s="716"/>
      <c r="BF5" s="717"/>
      <c r="BG5" s="657">
        <v>15315671</v>
      </c>
      <c r="BH5" s="658"/>
      <c r="BI5" s="658"/>
      <c r="BJ5" s="658"/>
      <c r="BK5" s="658"/>
      <c r="BL5" s="658"/>
      <c r="BM5" s="658"/>
      <c r="BN5" s="659"/>
      <c r="BO5" s="695">
        <v>93.1</v>
      </c>
      <c r="BP5" s="695"/>
      <c r="BQ5" s="695"/>
      <c r="BR5" s="695"/>
      <c r="BS5" s="696">
        <v>69776</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208733</v>
      </c>
      <c r="S6" s="658"/>
      <c r="T6" s="658"/>
      <c r="U6" s="658"/>
      <c r="V6" s="658"/>
      <c r="W6" s="658"/>
      <c r="X6" s="658"/>
      <c r="Y6" s="659"/>
      <c r="Z6" s="695">
        <v>0.5</v>
      </c>
      <c r="AA6" s="695"/>
      <c r="AB6" s="695"/>
      <c r="AC6" s="695"/>
      <c r="AD6" s="696">
        <v>208733</v>
      </c>
      <c r="AE6" s="696"/>
      <c r="AF6" s="696"/>
      <c r="AG6" s="696"/>
      <c r="AH6" s="696"/>
      <c r="AI6" s="696"/>
      <c r="AJ6" s="696"/>
      <c r="AK6" s="696"/>
      <c r="AL6" s="660">
        <v>0.9</v>
      </c>
      <c r="AM6" s="661"/>
      <c r="AN6" s="661"/>
      <c r="AO6" s="697"/>
      <c r="AP6" s="654" t="s">
        <v>221</v>
      </c>
      <c r="AQ6" s="655"/>
      <c r="AR6" s="655"/>
      <c r="AS6" s="655"/>
      <c r="AT6" s="655"/>
      <c r="AU6" s="655"/>
      <c r="AV6" s="655"/>
      <c r="AW6" s="655"/>
      <c r="AX6" s="655"/>
      <c r="AY6" s="655"/>
      <c r="AZ6" s="655"/>
      <c r="BA6" s="655"/>
      <c r="BB6" s="655"/>
      <c r="BC6" s="655"/>
      <c r="BD6" s="655"/>
      <c r="BE6" s="655"/>
      <c r="BF6" s="656"/>
      <c r="BG6" s="657">
        <v>15315671</v>
      </c>
      <c r="BH6" s="658"/>
      <c r="BI6" s="658"/>
      <c r="BJ6" s="658"/>
      <c r="BK6" s="658"/>
      <c r="BL6" s="658"/>
      <c r="BM6" s="658"/>
      <c r="BN6" s="659"/>
      <c r="BO6" s="695">
        <v>93.1</v>
      </c>
      <c r="BP6" s="695"/>
      <c r="BQ6" s="695"/>
      <c r="BR6" s="695"/>
      <c r="BS6" s="696">
        <v>69776</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244799</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244765</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8462</v>
      </c>
      <c r="S7" s="658"/>
      <c r="T7" s="658"/>
      <c r="U7" s="658"/>
      <c r="V7" s="658"/>
      <c r="W7" s="658"/>
      <c r="X7" s="658"/>
      <c r="Y7" s="659"/>
      <c r="Z7" s="695">
        <v>0</v>
      </c>
      <c r="AA7" s="695"/>
      <c r="AB7" s="695"/>
      <c r="AC7" s="695"/>
      <c r="AD7" s="696">
        <v>8462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7985021</v>
      </c>
      <c r="BH7" s="658"/>
      <c r="BI7" s="658"/>
      <c r="BJ7" s="658"/>
      <c r="BK7" s="658"/>
      <c r="BL7" s="658"/>
      <c r="BM7" s="658"/>
      <c r="BN7" s="659"/>
      <c r="BO7" s="695">
        <v>48.5</v>
      </c>
      <c r="BP7" s="695"/>
      <c r="BQ7" s="695"/>
      <c r="BR7" s="695"/>
      <c r="BS7" s="696">
        <v>69776</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5712629</v>
      </c>
      <c r="CS7" s="658"/>
      <c r="CT7" s="658"/>
      <c r="CU7" s="658"/>
      <c r="CV7" s="658"/>
      <c r="CW7" s="658"/>
      <c r="CX7" s="658"/>
      <c r="CY7" s="659"/>
      <c r="CZ7" s="695">
        <v>13.4</v>
      </c>
      <c r="DA7" s="695"/>
      <c r="DB7" s="695"/>
      <c r="DC7" s="695"/>
      <c r="DD7" s="663">
        <v>270495</v>
      </c>
      <c r="DE7" s="658"/>
      <c r="DF7" s="658"/>
      <c r="DG7" s="658"/>
      <c r="DH7" s="658"/>
      <c r="DI7" s="658"/>
      <c r="DJ7" s="658"/>
      <c r="DK7" s="658"/>
      <c r="DL7" s="658"/>
      <c r="DM7" s="658"/>
      <c r="DN7" s="658"/>
      <c r="DO7" s="658"/>
      <c r="DP7" s="659"/>
      <c r="DQ7" s="663">
        <v>4568139</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161700</v>
      </c>
      <c r="S8" s="658"/>
      <c r="T8" s="658"/>
      <c r="U8" s="658"/>
      <c r="V8" s="658"/>
      <c r="W8" s="658"/>
      <c r="X8" s="658"/>
      <c r="Y8" s="659"/>
      <c r="Z8" s="695">
        <v>0.4</v>
      </c>
      <c r="AA8" s="695"/>
      <c r="AB8" s="695"/>
      <c r="AC8" s="695"/>
      <c r="AD8" s="696">
        <v>161700</v>
      </c>
      <c r="AE8" s="696"/>
      <c r="AF8" s="696"/>
      <c r="AG8" s="696"/>
      <c r="AH8" s="696"/>
      <c r="AI8" s="696"/>
      <c r="AJ8" s="696"/>
      <c r="AK8" s="696"/>
      <c r="AL8" s="660">
        <v>0.7</v>
      </c>
      <c r="AM8" s="661"/>
      <c r="AN8" s="661"/>
      <c r="AO8" s="697"/>
      <c r="AP8" s="654" t="s">
        <v>227</v>
      </c>
      <c r="AQ8" s="655"/>
      <c r="AR8" s="655"/>
      <c r="AS8" s="655"/>
      <c r="AT8" s="655"/>
      <c r="AU8" s="655"/>
      <c r="AV8" s="655"/>
      <c r="AW8" s="655"/>
      <c r="AX8" s="655"/>
      <c r="AY8" s="655"/>
      <c r="AZ8" s="655"/>
      <c r="BA8" s="655"/>
      <c r="BB8" s="655"/>
      <c r="BC8" s="655"/>
      <c r="BD8" s="655"/>
      <c r="BE8" s="655"/>
      <c r="BF8" s="656"/>
      <c r="BG8" s="657">
        <v>186314</v>
      </c>
      <c r="BH8" s="658"/>
      <c r="BI8" s="658"/>
      <c r="BJ8" s="658"/>
      <c r="BK8" s="658"/>
      <c r="BL8" s="658"/>
      <c r="BM8" s="658"/>
      <c r="BN8" s="659"/>
      <c r="BO8" s="695">
        <v>1.1000000000000001</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21233015</v>
      </c>
      <c r="CS8" s="658"/>
      <c r="CT8" s="658"/>
      <c r="CU8" s="658"/>
      <c r="CV8" s="658"/>
      <c r="CW8" s="658"/>
      <c r="CX8" s="658"/>
      <c r="CY8" s="659"/>
      <c r="CZ8" s="695">
        <v>49.9</v>
      </c>
      <c r="DA8" s="695"/>
      <c r="DB8" s="695"/>
      <c r="DC8" s="695"/>
      <c r="DD8" s="663">
        <v>56689</v>
      </c>
      <c r="DE8" s="658"/>
      <c r="DF8" s="658"/>
      <c r="DG8" s="658"/>
      <c r="DH8" s="658"/>
      <c r="DI8" s="658"/>
      <c r="DJ8" s="658"/>
      <c r="DK8" s="658"/>
      <c r="DL8" s="658"/>
      <c r="DM8" s="658"/>
      <c r="DN8" s="658"/>
      <c r="DO8" s="658"/>
      <c r="DP8" s="659"/>
      <c r="DQ8" s="663">
        <v>10554160</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232562</v>
      </c>
      <c r="S9" s="658"/>
      <c r="T9" s="658"/>
      <c r="U9" s="658"/>
      <c r="V9" s="658"/>
      <c r="W9" s="658"/>
      <c r="X9" s="658"/>
      <c r="Y9" s="659"/>
      <c r="Z9" s="695">
        <v>0.5</v>
      </c>
      <c r="AA9" s="695"/>
      <c r="AB9" s="695"/>
      <c r="AC9" s="695"/>
      <c r="AD9" s="696">
        <v>232562</v>
      </c>
      <c r="AE9" s="696"/>
      <c r="AF9" s="696"/>
      <c r="AG9" s="696"/>
      <c r="AH9" s="696"/>
      <c r="AI9" s="696"/>
      <c r="AJ9" s="696"/>
      <c r="AK9" s="696"/>
      <c r="AL9" s="660">
        <v>1</v>
      </c>
      <c r="AM9" s="661"/>
      <c r="AN9" s="661"/>
      <c r="AO9" s="697"/>
      <c r="AP9" s="654" t="s">
        <v>230</v>
      </c>
      <c r="AQ9" s="655"/>
      <c r="AR9" s="655"/>
      <c r="AS9" s="655"/>
      <c r="AT9" s="655"/>
      <c r="AU9" s="655"/>
      <c r="AV9" s="655"/>
      <c r="AW9" s="655"/>
      <c r="AX9" s="655"/>
      <c r="AY9" s="655"/>
      <c r="AZ9" s="655"/>
      <c r="BA9" s="655"/>
      <c r="BB9" s="655"/>
      <c r="BC9" s="655"/>
      <c r="BD9" s="655"/>
      <c r="BE9" s="655"/>
      <c r="BF9" s="656"/>
      <c r="BG9" s="657">
        <v>7198370</v>
      </c>
      <c r="BH9" s="658"/>
      <c r="BI9" s="658"/>
      <c r="BJ9" s="658"/>
      <c r="BK9" s="658"/>
      <c r="BL9" s="658"/>
      <c r="BM9" s="658"/>
      <c r="BN9" s="659"/>
      <c r="BO9" s="695">
        <v>43.8</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2580258</v>
      </c>
      <c r="CS9" s="658"/>
      <c r="CT9" s="658"/>
      <c r="CU9" s="658"/>
      <c r="CV9" s="658"/>
      <c r="CW9" s="658"/>
      <c r="CX9" s="658"/>
      <c r="CY9" s="659"/>
      <c r="CZ9" s="695">
        <v>6.1</v>
      </c>
      <c r="DA9" s="695"/>
      <c r="DB9" s="695"/>
      <c r="DC9" s="695"/>
      <c r="DD9" s="663">
        <v>12270</v>
      </c>
      <c r="DE9" s="658"/>
      <c r="DF9" s="658"/>
      <c r="DG9" s="658"/>
      <c r="DH9" s="658"/>
      <c r="DI9" s="658"/>
      <c r="DJ9" s="658"/>
      <c r="DK9" s="658"/>
      <c r="DL9" s="658"/>
      <c r="DM9" s="658"/>
      <c r="DN9" s="658"/>
      <c r="DO9" s="658"/>
      <c r="DP9" s="659"/>
      <c r="DQ9" s="663">
        <v>2356349</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249470</v>
      </c>
      <c r="BH10" s="658"/>
      <c r="BI10" s="658"/>
      <c r="BJ10" s="658"/>
      <c r="BK10" s="658"/>
      <c r="BL10" s="658"/>
      <c r="BM10" s="658"/>
      <c r="BN10" s="659"/>
      <c r="BO10" s="695">
        <v>1.5</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10019</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9985</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2502324</v>
      </c>
      <c r="S11" s="658"/>
      <c r="T11" s="658"/>
      <c r="U11" s="658"/>
      <c r="V11" s="658"/>
      <c r="W11" s="658"/>
      <c r="X11" s="658"/>
      <c r="Y11" s="659"/>
      <c r="Z11" s="660">
        <v>5.7</v>
      </c>
      <c r="AA11" s="661"/>
      <c r="AB11" s="661"/>
      <c r="AC11" s="662"/>
      <c r="AD11" s="663">
        <v>2502324</v>
      </c>
      <c r="AE11" s="658"/>
      <c r="AF11" s="658"/>
      <c r="AG11" s="658"/>
      <c r="AH11" s="658"/>
      <c r="AI11" s="658"/>
      <c r="AJ11" s="658"/>
      <c r="AK11" s="659"/>
      <c r="AL11" s="660">
        <v>10.6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350867</v>
      </c>
      <c r="BH11" s="658"/>
      <c r="BI11" s="658"/>
      <c r="BJ11" s="658"/>
      <c r="BK11" s="658"/>
      <c r="BL11" s="658"/>
      <c r="BM11" s="658"/>
      <c r="BN11" s="659"/>
      <c r="BO11" s="695">
        <v>2.1</v>
      </c>
      <c r="BP11" s="695"/>
      <c r="BQ11" s="695"/>
      <c r="BR11" s="695"/>
      <c r="BS11" s="696">
        <v>69776</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147889</v>
      </c>
      <c r="CS11" s="658"/>
      <c r="CT11" s="658"/>
      <c r="CU11" s="658"/>
      <c r="CV11" s="658"/>
      <c r="CW11" s="658"/>
      <c r="CX11" s="658"/>
      <c r="CY11" s="659"/>
      <c r="CZ11" s="695">
        <v>0.3</v>
      </c>
      <c r="DA11" s="695"/>
      <c r="DB11" s="695"/>
      <c r="DC11" s="695"/>
      <c r="DD11" s="663">
        <v>24428</v>
      </c>
      <c r="DE11" s="658"/>
      <c r="DF11" s="658"/>
      <c r="DG11" s="658"/>
      <c r="DH11" s="658"/>
      <c r="DI11" s="658"/>
      <c r="DJ11" s="658"/>
      <c r="DK11" s="658"/>
      <c r="DL11" s="658"/>
      <c r="DM11" s="658"/>
      <c r="DN11" s="658"/>
      <c r="DO11" s="658"/>
      <c r="DP11" s="659"/>
      <c r="DQ11" s="663">
        <v>128297</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5248</v>
      </c>
      <c r="S12" s="658"/>
      <c r="T12" s="658"/>
      <c r="U12" s="658"/>
      <c r="V12" s="658"/>
      <c r="W12" s="658"/>
      <c r="X12" s="658"/>
      <c r="Y12" s="659"/>
      <c r="Z12" s="695">
        <v>0</v>
      </c>
      <c r="AA12" s="695"/>
      <c r="AB12" s="695"/>
      <c r="AC12" s="695"/>
      <c r="AD12" s="696">
        <v>5248</v>
      </c>
      <c r="AE12" s="696"/>
      <c r="AF12" s="696"/>
      <c r="AG12" s="696"/>
      <c r="AH12" s="696"/>
      <c r="AI12" s="696"/>
      <c r="AJ12" s="696"/>
      <c r="AK12" s="696"/>
      <c r="AL12" s="660">
        <v>0</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6257681</v>
      </c>
      <c r="BH12" s="658"/>
      <c r="BI12" s="658"/>
      <c r="BJ12" s="658"/>
      <c r="BK12" s="658"/>
      <c r="BL12" s="658"/>
      <c r="BM12" s="658"/>
      <c r="BN12" s="659"/>
      <c r="BO12" s="695">
        <v>38</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265869</v>
      </c>
      <c r="CS12" s="658"/>
      <c r="CT12" s="658"/>
      <c r="CU12" s="658"/>
      <c r="CV12" s="658"/>
      <c r="CW12" s="658"/>
      <c r="CX12" s="658"/>
      <c r="CY12" s="659"/>
      <c r="CZ12" s="695">
        <v>0.6</v>
      </c>
      <c r="DA12" s="695"/>
      <c r="DB12" s="695"/>
      <c r="DC12" s="695"/>
      <c r="DD12" s="663">
        <v>12697</v>
      </c>
      <c r="DE12" s="658"/>
      <c r="DF12" s="658"/>
      <c r="DG12" s="658"/>
      <c r="DH12" s="658"/>
      <c r="DI12" s="658"/>
      <c r="DJ12" s="658"/>
      <c r="DK12" s="658"/>
      <c r="DL12" s="658"/>
      <c r="DM12" s="658"/>
      <c r="DN12" s="658"/>
      <c r="DO12" s="658"/>
      <c r="DP12" s="659"/>
      <c r="DQ12" s="663">
        <v>259427</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6250077</v>
      </c>
      <c r="BH13" s="658"/>
      <c r="BI13" s="658"/>
      <c r="BJ13" s="658"/>
      <c r="BK13" s="658"/>
      <c r="BL13" s="658"/>
      <c r="BM13" s="658"/>
      <c r="BN13" s="659"/>
      <c r="BO13" s="695">
        <v>38</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2415556</v>
      </c>
      <c r="CS13" s="658"/>
      <c r="CT13" s="658"/>
      <c r="CU13" s="658"/>
      <c r="CV13" s="658"/>
      <c r="CW13" s="658"/>
      <c r="CX13" s="658"/>
      <c r="CY13" s="659"/>
      <c r="CZ13" s="695">
        <v>5.7</v>
      </c>
      <c r="DA13" s="695"/>
      <c r="DB13" s="695"/>
      <c r="DC13" s="695"/>
      <c r="DD13" s="663">
        <v>968905</v>
      </c>
      <c r="DE13" s="658"/>
      <c r="DF13" s="658"/>
      <c r="DG13" s="658"/>
      <c r="DH13" s="658"/>
      <c r="DI13" s="658"/>
      <c r="DJ13" s="658"/>
      <c r="DK13" s="658"/>
      <c r="DL13" s="658"/>
      <c r="DM13" s="658"/>
      <c r="DN13" s="658"/>
      <c r="DO13" s="658"/>
      <c r="DP13" s="659"/>
      <c r="DQ13" s="663">
        <v>1682646</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171976</v>
      </c>
      <c r="BH14" s="658"/>
      <c r="BI14" s="658"/>
      <c r="BJ14" s="658"/>
      <c r="BK14" s="658"/>
      <c r="BL14" s="658"/>
      <c r="BM14" s="658"/>
      <c r="BN14" s="659"/>
      <c r="BO14" s="695">
        <v>1</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1651982</v>
      </c>
      <c r="CS14" s="658"/>
      <c r="CT14" s="658"/>
      <c r="CU14" s="658"/>
      <c r="CV14" s="658"/>
      <c r="CW14" s="658"/>
      <c r="CX14" s="658"/>
      <c r="CY14" s="659"/>
      <c r="CZ14" s="695">
        <v>3.9</v>
      </c>
      <c r="DA14" s="695"/>
      <c r="DB14" s="695"/>
      <c r="DC14" s="695"/>
      <c r="DD14" s="663">
        <v>355304</v>
      </c>
      <c r="DE14" s="658"/>
      <c r="DF14" s="658"/>
      <c r="DG14" s="658"/>
      <c r="DH14" s="658"/>
      <c r="DI14" s="658"/>
      <c r="DJ14" s="658"/>
      <c r="DK14" s="658"/>
      <c r="DL14" s="658"/>
      <c r="DM14" s="658"/>
      <c r="DN14" s="658"/>
      <c r="DO14" s="658"/>
      <c r="DP14" s="659"/>
      <c r="DQ14" s="663">
        <v>1307040</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44309</v>
      </c>
      <c r="S15" s="658"/>
      <c r="T15" s="658"/>
      <c r="U15" s="658"/>
      <c r="V15" s="658"/>
      <c r="W15" s="658"/>
      <c r="X15" s="658"/>
      <c r="Y15" s="659"/>
      <c r="Z15" s="695">
        <v>0.1</v>
      </c>
      <c r="AA15" s="695"/>
      <c r="AB15" s="695"/>
      <c r="AC15" s="695"/>
      <c r="AD15" s="696">
        <v>44309</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900993</v>
      </c>
      <c r="BH15" s="658"/>
      <c r="BI15" s="658"/>
      <c r="BJ15" s="658"/>
      <c r="BK15" s="658"/>
      <c r="BL15" s="658"/>
      <c r="BM15" s="658"/>
      <c r="BN15" s="659"/>
      <c r="BO15" s="695">
        <v>5.5</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5454315</v>
      </c>
      <c r="CS15" s="658"/>
      <c r="CT15" s="658"/>
      <c r="CU15" s="658"/>
      <c r="CV15" s="658"/>
      <c r="CW15" s="658"/>
      <c r="CX15" s="658"/>
      <c r="CY15" s="659"/>
      <c r="CZ15" s="695">
        <v>12.8</v>
      </c>
      <c r="DA15" s="695"/>
      <c r="DB15" s="695"/>
      <c r="DC15" s="695"/>
      <c r="DD15" s="663">
        <v>1627569</v>
      </c>
      <c r="DE15" s="658"/>
      <c r="DF15" s="658"/>
      <c r="DG15" s="658"/>
      <c r="DH15" s="658"/>
      <c r="DI15" s="658"/>
      <c r="DJ15" s="658"/>
      <c r="DK15" s="658"/>
      <c r="DL15" s="658"/>
      <c r="DM15" s="658"/>
      <c r="DN15" s="658"/>
      <c r="DO15" s="658"/>
      <c r="DP15" s="659"/>
      <c r="DQ15" s="663">
        <v>3079800</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146916</v>
      </c>
      <c r="S16" s="658"/>
      <c r="T16" s="658"/>
      <c r="U16" s="658"/>
      <c r="V16" s="658"/>
      <c r="W16" s="658"/>
      <c r="X16" s="658"/>
      <c r="Y16" s="659"/>
      <c r="Z16" s="695">
        <v>0.3</v>
      </c>
      <c r="AA16" s="695"/>
      <c r="AB16" s="695"/>
      <c r="AC16" s="695"/>
      <c r="AD16" s="696">
        <v>146916</v>
      </c>
      <c r="AE16" s="696"/>
      <c r="AF16" s="696"/>
      <c r="AG16" s="696"/>
      <c r="AH16" s="696"/>
      <c r="AI16" s="696"/>
      <c r="AJ16" s="696"/>
      <c r="AK16" s="696"/>
      <c r="AL16" s="660">
        <v>0.6</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676741</v>
      </c>
      <c r="S17" s="658"/>
      <c r="T17" s="658"/>
      <c r="U17" s="658"/>
      <c r="V17" s="658"/>
      <c r="W17" s="658"/>
      <c r="X17" s="658"/>
      <c r="Y17" s="659"/>
      <c r="Z17" s="695">
        <v>1.5</v>
      </c>
      <c r="AA17" s="695"/>
      <c r="AB17" s="695"/>
      <c r="AC17" s="695"/>
      <c r="AD17" s="696">
        <v>676741</v>
      </c>
      <c r="AE17" s="696"/>
      <c r="AF17" s="696"/>
      <c r="AG17" s="696"/>
      <c r="AH17" s="696"/>
      <c r="AI17" s="696"/>
      <c r="AJ17" s="696"/>
      <c r="AK17" s="696"/>
      <c r="AL17" s="660">
        <v>2.9</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2805020</v>
      </c>
      <c r="CS17" s="658"/>
      <c r="CT17" s="658"/>
      <c r="CU17" s="658"/>
      <c r="CV17" s="658"/>
      <c r="CW17" s="658"/>
      <c r="CX17" s="658"/>
      <c r="CY17" s="659"/>
      <c r="CZ17" s="695">
        <v>6.6</v>
      </c>
      <c r="DA17" s="695"/>
      <c r="DB17" s="695"/>
      <c r="DC17" s="695"/>
      <c r="DD17" s="663" t="s">
        <v>122</v>
      </c>
      <c r="DE17" s="658"/>
      <c r="DF17" s="658"/>
      <c r="DG17" s="658"/>
      <c r="DH17" s="658"/>
      <c r="DI17" s="658"/>
      <c r="DJ17" s="658"/>
      <c r="DK17" s="658"/>
      <c r="DL17" s="658"/>
      <c r="DM17" s="658"/>
      <c r="DN17" s="658"/>
      <c r="DO17" s="658"/>
      <c r="DP17" s="659"/>
      <c r="DQ17" s="663">
        <v>2805020</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138650</v>
      </c>
      <c r="S18" s="658"/>
      <c r="T18" s="658"/>
      <c r="U18" s="658"/>
      <c r="V18" s="658"/>
      <c r="W18" s="658"/>
      <c r="X18" s="658"/>
      <c r="Y18" s="659"/>
      <c r="Z18" s="695">
        <v>0.3</v>
      </c>
      <c r="AA18" s="695"/>
      <c r="AB18" s="695"/>
      <c r="AC18" s="695"/>
      <c r="AD18" s="696">
        <v>138650</v>
      </c>
      <c r="AE18" s="696"/>
      <c r="AF18" s="696"/>
      <c r="AG18" s="696"/>
      <c r="AH18" s="696"/>
      <c r="AI18" s="696"/>
      <c r="AJ18" s="696"/>
      <c r="AK18" s="696"/>
      <c r="AL18" s="660">
        <v>0.6</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536782</v>
      </c>
      <c r="S19" s="658"/>
      <c r="T19" s="658"/>
      <c r="U19" s="658"/>
      <c r="V19" s="658"/>
      <c r="W19" s="658"/>
      <c r="X19" s="658"/>
      <c r="Y19" s="659"/>
      <c r="Z19" s="695">
        <v>1.2</v>
      </c>
      <c r="AA19" s="695"/>
      <c r="AB19" s="695"/>
      <c r="AC19" s="695"/>
      <c r="AD19" s="696">
        <v>536782</v>
      </c>
      <c r="AE19" s="696"/>
      <c r="AF19" s="696"/>
      <c r="AG19" s="696"/>
      <c r="AH19" s="696"/>
      <c r="AI19" s="696"/>
      <c r="AJ19" s="696"/>
      <c r="AK19" s="696"/>
      <c r="AL19" s="660">
        <v>2.2999999999999998</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1133767</v>
      </c>
      <c r="BH19" s="658"/>
      <c r="BI19" s="658"/>
      <c r="BJ19" s="658"/>
      <c r="BK19" s="658"/>
      <c r="BL19" s="658"/>
      <c r="BM19" s="658"/>
      <c r="BN19" s="659"/>
      <c r="BO19" s="695">
        <v>6.9</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1309</v>
      </c>
      <c r="S20" s="658"/>
      <c r="T20" s="658"/>
      <c r="U20" s="658"/>
      <c r="V20" s="658"/>
      <c r="W20" s="658"/>
      <c r="X20" s="658"/>
      <c r="Y20" s="659"/>
      <c r="Z20" s="695">
        <v>0</v>
      </c>
      <c r="AA20" s="695"/>
      <c r="AB20" s="695"/>
      <c r="AC20" s="695"/>
      <c r="AD20" s="696">
        <v>1309</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1133767</v>
      </c>
      <c r="BH20" s="658"/>
      <c r="BI20" s="658"/>
      <c r="BJ20" s="658"/>
      <c r="BK20" s="658"/>
      <c r="BL20" s="658"/>
      <c r="BM20" s="658"/>
      <c r="BN20" s="659"/>
      <c r="BO20" s="695">
        <v>6.9</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42521351</v>
      </c>
      <c r="CS20" s="658"/>
      <c r="CT20" s="658"/>
      <c r="CU20" s="658"/>
      <c r="CV20" s="658"/>
      <c r="CW20" s="658"/>
      <c r="CX20" s="658"/>
      <c r="CY20" s="659"/>
      <c r="CZ20" s="695">
        <v>100</v>
      </c>
      <c r="DA20" s="695"/>
      <c r="DB20" s="695"/>
      <c r="DC20" s="695"/>
      <c r="DD20" s="663">
        <v>3328357</v>
      </c>
      <c r="DE20" s="658"/>
      <c r="DF20" s="658"/>
      <c r="DG20" s="658"/>
      <c r="DH20" s="658"/>
      <c r="DI20" s="658"/>
      <c r="DJ20" s="658"/>
      <c r="DK20" s="658"/>
      <c r="DL20" s="658"/>
      <c r="DM20" s="658"/>
      <c r="DN20" s="658"/>
      <c r="DO20" s="658"/>
      <c r="DP20" s="659"/>
      <c r="DQ20" s="663">
        <v>26995628</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4541985</v>
      </c>
      <c r="S21" s="658"/>
      <c r="T21" s="658"/>
      <c r="U21" s="658"/>
      <c r="V21" s="658"/>
      <c r="W21" s="658"/>
      <c r="X21" s="658"/>
      <c r="Y21" s="659"/>
      <c r="Z21" s="695">
        <v>10.4</v>
      </c>
      <c r="AA21" s="695"/>
      <c r="AB21" s="695"/>
      <c r="AC21" s="695"/>
      <c r="AD21" s="696">
        <v>4306189</v>
      </c>
      <c r="AE21" s="696"/>
      <c r="AF21" s="696"/>
      <c r="AG21" s="696"/>
      <c r="AH21" s="696"/>
      <c r="AI21" s="696"/>
      <c r="AJ21" s="696"/>
      <c r="AK21" s="696"/>
      <c r="AL21" s="660">
        <v>18.2</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4306189</v>
      </c>
      <c r="S22" s="658"/>
      <c r="T22" s="658"/>
      <c r="U22" s="658"/>
      <c r="V22" s="658"/>
      <c r="W22" s="658"/>
      <c r="X22" s="658"/>
      <c r="Y22" s="659"/>
      <c r="Z22" s="695">
        <v>9.8000000000000007</v>
      </c>
      <c r="AA22" s="695"/>
      <c r="AB22" s="695"/>
      <c r="AC22" s="695"/>
      <c r="AD22" s="696">
        <v>4306189</v>
      </c>
      <c r="AE22" s="696"/>
      <c r="AF22" s="696"/>
      <c r="AG22" s="696"/>
      <c r="AH22" s="696"/>
      <c r="AI22" s="696"/>
      <c r="AJ22" s="696"/>
      <c r="AK22" s="696"/>
      <c r="AL22" s="660">
        <v>18.2</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235796</v>
      </c>
      <c r="S23" s="658"/>
      <c r="T23" s="658"/>
      <c r="U23" s="658"/>
      <c r="V23" s="658"/>
      <c r="W23" s="658"/>
      <c r="X23" s="658"/>
      <c r="Y23" s="659"/>
      <c r="Z23" s="695">
        <v>0.5</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1133767</v>
      </c>
      <c r="BH23" s="658"/>
      <c r="BI23" s="658"/>
      <c r="BJ23" s="658"/>
      <c r="BK23" s="658"/>
      <c r="BL23" s="658"/>
      <c r="BM23" s="658"/>
      <c r="BN23" s="659"/>
      <c r="BO23" s="695">
        <v>6.9</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23490615</v>
      </c>
      <c r="CS24" s="713"/>
      <c r="CT24" s="713"/>
      <c r="CU24" s="713"/>
      <c r="CV24" s="713"/>
      <c r="CW24" s="713"/>
      <c r="CX24" s="713"/>
      <c r="CY24" s="738"/>
      <c r="CZ24" s="739">
        <v>55.2</v>
      </c>
      <c r="DA24" s="721"/>
      <c r="DB24" s="721"/>
      <c r="DC24" s="741"/>
      <c r="DD24" s="737">
        <v>13484401</v>
      </c>
      <c r="DE24" s="713"/>
      <c r="DF24" s="713"/>
      <c r="DG24" s="713"/>
      <c r="DH24" s="713"/>
      <c r="DI24" s="713"/>
      <c r="DJ24" s="713"/>
      <c r="DK24" s="738"/>
      <c r="DL24" s="737">
        <v>12153331</v>
      </c>
      <c r="DM24" s="713"/>
      <c r="DN24" s="713"/>
      <c r="DO24" s="713"/>
      <c r="DP24" s="713"/>
      <c r="DQ24" s="713"/>
      <c r="DR24" s="713"/>
      <c r="DS24" s="713"/>
      <c r="DT24" s="713"/>
      <c r="DU24" s="713"/>
      <c r="DV24" s="738"/>
      <c r="DW24" s="739">
        <v>51</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24978418</v>
      </c>
      <c r="S25" s="658"/>
      <c r="T25" s="658"/>
      <c r="U25" s="658"/>
      <c r="V25" s="658"/>
      <c r="W25" s="658"/>
      <c r="X25" s="658"/>
      <c r="Y25" s="659"/>
      <c r="Z25" s="695">
        <v>57</v>
      </c>
      <c r="AA25" s="695"/>
      <c r="AB25" s="695"/>
      <c r="AC25" s="695"/>
      <c r="AD25" s="696">
        <v>23608855</v>
      </c>
      <c r="AE25" s="696"/>
      <c r="AF25" s="696"/>
      <c r="AG25" s="696"/>
      <c r="AH25" s="696"/>
      <c r="AI25" s="696"/>
      <c r="AJ25" s="696"/>
      <c r="AK25" s="696"/>
      <c r="AL25" s="660">
        <v>99.6</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6106946</v>
      </c>
      <c r="CS25" s="670"/>
      <c r="CT25" s="670"/>
      <c r="CU25" s="670"/>
      <c r="CV25" s="670"/>
      <c r="CW25" s="670"/>
      <c r="CX25" s="670"/>
      <c r="CY25" s="671"/>
      <c r="CZ25" s="660">
        <v>14.4</v>
      </c>
      <c r="DA25" s="672"/>
      <c r="DB25" s="672"/>
      <c r="DC25" s="673"/>
      <c r="DD25" s="663">
        <v>5480903</v>
      </c>
      <c r="DE25" s="670"/>
      <c r="DF25" s="670"/>
      <c r="DG25" s="670"/>
      <c r="DH25" s="670"/>
      <c r="DI25" s="670"/>
      <c r="DJ25" s="670"/>
      <c r="DK25" s="671"/>
      <c r="DL25" s="663">
        <v>5417536</v>
      </c>
      <c r="DM25" s="670"/>
      <c r="DN25" s="670"/>
      <c r="DO25" s="670"/>
      <c r="DP25" s="670"/>
      <c r="DQ25" s="670"/>
      <c r="DR25" s="670"/>
      <c r="DS25" s="670"/>
      <c r="DT25" s="670"/>
      <c r="DU25" s="670"/>
      <c r="DV25" s="671"/>
      <c r="DW25" s="660">
        <v>22.8</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8250</v>
      </c>
      <c r="S26" s="658"/>
      <c r="T26" s="658"/>
      <c r="U26" s="658"/>
      <c r="V26" s="658"/>
      <c r="W26" s="658"/>
      <c r="X26" s="658"/>
      <c r="Y26" s="659"/>
      <c r="Z26" s="695">
        <v>0</v>
      </c>
      <c r="AA26" s="695"/>
      <c r="AB26" s="695"/>
      <c r="AC26" s="695"/>
      <c r="AD26" s="696">
        <v>8250</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3667616</v>
      </c>
      <c r="CS26" s="658"/>
      <c r="CT26" s="658"/>
      <c r="CU26" s="658"/>
      <c r="CV26" s="658"/>
      <c r="CW26" s="658"/>
      <c r="CX26" s="658"/>
      <c r="CY26" s="659"/>
      <c r="CZ26" s="660">
        <v>8.6</v>
      </c>
      <c r="DA26" s="672"/>
      <c r="DB26" s="672"/>
      <c r="DC26" s="673"/>
      <c r="DD26" s="663">
        <v>3361068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281254</v>
      </c>
      <c r="S27" s="658"/>
      <c r="T27" s="658"/>
      <c r="U27" s="658"/>
      <c r="V27" s="658"/>
      <c r="W27" s="658"/>
      <c r="X27" s="658"/>
      <c r="Y27" s="659"/>
      <c r="Z27" s="695">
        <v>0.6</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16449438</v>
      </c>
      <c r="BH27" s="658"/>
      <c r="BI27" s="658"/>
      <c r="BJ27" s="658"/>
      <c r="BK27" s="658"/>
      <c r="BL27" s="658"/>
      <c r="BM27" s="658"/>
      <c r="BN27" s="659"/>
      <c r="BO27" s="695">
        <v>100</v>
      </c>
      <c r="BP27" s="695"/>
      <c r="BQ27" s="695"/>
      <c r="BR27" s="695"/>
      <c r="BS27" s="696">
        <v>69776</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14578649</v>
      </c>
      <c r="CS27" s="670"/>
      <c r="CT27" s="670"/>
      <c r="CU27" s="670"/>
      <c r="CV27" s="670"/>
      <c r="CW27" s="670"/>
      <c r="CX27" s="670"/>
      <c r="CY27" s="671"/>
      <c r="CZ27" s="660">
        <v>34.299999999999997</v>
      </c>
      <c r="DA27" s="672"/>
      <c r="DB27" s="672"/>
      <c r="DC27" s="673"/>
      <c r="DD27" s="663">
        <v>5198478</v>
      </c>
      <c r="DE27" s="670"/>
      <c r="DF27" s="670"/>
      <c r="DG27" s="670"/>
      <c r="DH27" s="670"/>
      <c r="DI27" s="670"/>
      <c r="DJ27" s="670"/>
      <c r="DK27" s="671"/>
      <c r="DL27" s="663">
        <v>3930775</v>
      </c>
      <c r="DM27" s="670"/>
      <c r="DN27" s="670"/>
      <c r="DO27" s="670"/>
      <c r="DP27" s="670"/>
      <c r="DQ27" s="670"/>
      <c r="DR27" s="670"/>
      <c r="DS27" s="670"/>
      <c r="DT27" s="670"/>
      <c r="DU27" s="670"/>
      <c r="DV27" s="671"/>
      <c r="DW27" s="660">
        <v>16.5</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460273</v>
      </c>
      <c r="S28" s="658"/>
      <c r="T28" s="658"/>
      <c r="U28" s="658"/>
      <c r="V28" s="658"/>
      <c r="W28" s="658"/>
      <c r="X28" s="658"/>
      <c r="Y28" s="659"/>
      <c r="Z28" s="695">
        <v>1.1000000000000001</v>
      </c>
      <c r="AA28" s="695"/>
      <c r="AB28" s="695"/>
      <c r="AC28" s="695"/>
      <c r="AD28" s="696">
        <v>59377</v>
      </c>
      <c r="AE28" s="696"/>
      <c r="AF28" s="696"/>
      <c r="AG28" s="696"/>
      <c r="AH28" s="696"/>
      <c r="AI28" s="696"/>
      <c r="AJ28" s="696"/>
      <c r="AK28" s="696"/>
      <c r="AL28" s="660">
        <v>0.3</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2805020</v>
      </c>
      <c r="CS28" s="658"/>
      <c r="CT28" s="658"/>
      <c r="CU28" s="658"/>
      <c r="CV28" s="658"/>
      <c r="CW28" s="658"/>
      <c r="CX28" s="658"/>
      <c r="CY28" s="659"/>
      <c r="CZ28" s="660">
        <v>6.6</v>
      </c>
      <c r="DA28" s="672"/>
      <c r="DB28" s="672"/>
      <c r="DC28" s="673"/>
      <c r="DD28" s="663">
        <v>2805020</v>
      </c>
      <c r="DE28" s="658"/>
      <c r="DF28" s="658"/>
      <c r="DG28" s="658"/>
      <c r="DH28" s="658"/>
      <c r="DI28" s="658"/>
      <c r="DJ28" s="658"/>
      <c r="DK28" s="659"/>
      <c r="DL28" s="663">
        <v>2805020</v>
      </c>
      <c r="DM28" s="658"/>
      <c r="DN28" s="658"/>
      <c r="DO28" s="658"/>
      <c r="DP28" s="658"/>
      <c r="DQ28" s="658"/>
      <c r="DR28" s="658"/>
      <c r="DS28" s="658"/>
      <c r="DT28" s="658"/>
      <c r="DU28" s="658"/>
      <c r="DV28" s="659"/>
      <c r="DW28" s="660">
        <v>11.8</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54321</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2805020</v>
      </c>
      <c r="CS29" s="670"/>
      <c r="CT29" s="670"/>
      <c r="CU29" s="670"/>
      <c r="CV29" s="670"/>
      <c r="CW29" s="670"/>
      <c r="CX29" s="670"/>
      <c r="CY29" s="671"/>
      <c r="CZ29" s="660">
        <v>6.6</v>
      </c>
      <c r="DA29" s="672"/>
      <c r="DB29" s="672"/>
      <c r="DC29" s="673"/>
      <c r="DD29" s="663">
        <v>2805020</v>
      </c>
      <c r="DE29" s="670"/>
      <c r="DF29" s="670"/>
      <c r="DG29" s="670"/>
      <c r="DH29" s="670"/>
      <c r="DI29" s="670"/>
      <c r="DJ29" s="670"/>
      <c r="DK29" s="671"/>
      <c r="DL29" s="663">
        <v>2805020</v>
      </c>
      <c r="DM29" s="670"/>
      <c r="DN29" s="670"/>
      <c r="DO29" s="670"/>
      <c r="DP29" s="670"/>
      <c r="DQ29" s="670"/>
      <c r="DR29" s="670"/>
      <c r="DS29" s="670"/>
      <c r="DT29" s="670"/>
      <c r="DU29" s="670"/>
      <c r="DV29" s="671"/>
      <c r="DW29" s="660">
        <v>11.8</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9551836</v>
      </c>
      <c r="S30" s="658"/>
      <c r="T30" s="658"/>
      <c r="U30" s="658"/>
      <c r="V30" s="658"/>
      <c r="W30" s="658"/>
      <c r="X30" s="658"/>
      <c r="Y30" s="659"/>
      <c r="Z30" s="695">
        <v>21.8</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2749939</v>
      </c>
      <c r="CS30" s="658"/>
      <c r="CT30" s="658"/>
      <c r="CU30" s="658"/>
      <c r="CV30" s="658"/>
      <c r="CW30" s="658"/>
      <c r="CX30" s="658"/>
      <c r="CY30" s="659"/>
      <c r="CZ30" s="660">
        <v>6.5</v>
      </c>
      <c r="DA30" s="672"/>
      <c r="DB30" s="672"/>
      <c r="DC30" s="673"/>
      <c r="DD30" s="663">
        <v>2749939</v>
      </c>
      <c r="DE30" s="658"/>
      <c r="DF30" s="658"/>
      <c r="DG30" s="658"/>
      <c r="DH30" s="658"/>
      <c r="DI30" s="658"/>
      <c r="DJ30" s="658"/>
      <c r="DK30" s="659"/>
      <c r="DL30" s="663">
        <v>2749939</v>
      </c>
      <c r="DM30" s="658"/>
      <c r="DN30" s="658"/>
      <c r="DO30" s="658"/>
      <c r="DP30" s="658"/>
      <c r="DQ30" s="658"/>
      <c r="DR30" s="658"/>
      <c r="DS30" s="658"/>
      <c r="DT30" s="658"/>
      <c r="DU30" s="658"/>
      <c r="DV30" s="659"/>
      <c r="DW30" s="660">
        <v>11.5</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99.6</v>
      </c>
      <c r="BH31" s="720"/>
      <c r="BI31" s="720"/>
      <c r="BJ31" s="720"/>
      <c r="BK31" s="720"/>
      <c r="BL31" s="720"/>
      <c r="BM31" s="721">
        <v>99.3</v>
      </c>
      <c r="BN31" s="720"/>
      <c r="BO31" s="720"/>
      <c r="BP31" s="720"/>
      <c r="BQ31" s="722"/>
      <c r="BR31" s="719">
        <v>99.6</v>
      </c>
      <c r="BS31" s="720"/>
      <c r="BT31" s="720"/>
      <c r="BU31" s="720"/>
      <c r="BV31" s="720"/>
      <c r="BW31" s="720"/>
      <c r="BX31" s="721">
        <v>99.3</v>
      </c>
      <c r="BY31" s="720"/>
      <c r="BZ31" s="720"/>
      <c r="CA31" s="720"/>
      <c r="CB31" s="722"/>
      <c r="CD31" s="678"/>
      <c r="CE31" s="679"/>
      <c r="CF31" s="654" t="s">
        <v>300</v>
      </c>
      <c r="CG31" s="655"/>
      <c r="CH31" s="655"/>
      <c r="CI31" s="655"/>
      <c r="CJ31" s="655"/>
      <c r="CK31" s="655"/>
      <c r="CL31" s="655"/>
      <c r="CM31" s="655"/>
      <c r="CN31" s="655"/>
      <c r="CO31" s="655"/>
      <c r="CP31" s="655"/>
      <c r="CQ31" s="656"/>
      <c r="CR31" s="657">
        <v>55081</v>
      </c>
      <c r="CS31" s="670"/>
      <c r="CT31" s="670"/>
      <c r="CU31" s="670"/>
      <c r="CV31" s="670"/>
      <c r="CW31" s="670"/>
      <c r="CX31" s="670"/>
      <c r="CY31" s="671"/>
      <c r="CZ31" s="660">
        <v>0.1</v>
      </c>
      <c r="DA31" s="672"/>
      <c r="DB31" s="672"/>
      <c r="DC31" s="673"/>
      <c r="DD31" s="663">
        <v>55081</v>
      </c>
      <c r="DE31" s="670"/>
      <c r="DF31" s="670"/>
      <c r="DG31" s="670"/>
      <c r="DH31" s="670"/>
      <c r="DI31" s="670"/>
      <c r="DJ31" s="670"/>
      <c r="DK31" s="671"/>
      <c r="DL31" s="663">
        <v>55081</v>
      </c>
      <c r="DM31" s="670"/>
      <c r="DN31" s="670"/>
      <c r="DO31" s="670"/>
      <c r="DP31" s="670"/>
      <c r="DQ31" s="670"/>
      <c r="DR31" s="670"/>
      <c r="DS31" s="670"/>
      <c r="DT31" s="670"/>
      <c r="DU31" s="670"/>
      <c r="DV31" s="671"/>
      <c r="DW31" s="660">
        <v>0.2</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3122470</v>
      </c>
      <c r="S32" s="658"/>
      <c r="T32" s="658"/>
      <c r="U32" s="658"/>
      <c r="V32" s="658"/>
      <c r="W32" s="658"/>
      <c r="X32" s="658"/>
      <c r="Y32" s="659"/>
      <c r="Z32" s="695">
        <v>7.1</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99.5</v>
      </c>
      <c r="BH32" s="670"/>
      <c r="BI32" s="670"/>
      <c r="BJ32" s="670"/>
      <c r="BK32" s="670"/>
      <c r="BL32" s="670"/>
      <c r="BM32" s="661">
        <v>99</v>
      </c>
      <c r="BN32" s="670"/>
      <c r="BO32" s="670"/>
      <c r="BP32" s="670"/>
      <c r="BQ32" s="693"/>
      <c r="BR32" s="723">
        <v>99.4</v>
      </c>
      <c r="BS32" s="670"/>
      <c r="BT32" s="670"/>
      <c r="BU32" s="670"/>
      <c r="BV32" s="670"/>
      <c r="BW32" s="670"/>
      <c r="BX32" s="661">
        <v>98.9</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28952</v>
      </c>
      <c r="S33" s="658"/>
      <c r="T33" s="658"/>
      <c r="U33" s="658"/>
      <c r="V33" s="658"/>
      <c r="W33" s="658"/>
      <c r="X33" s="658"/>
      <c r="Y33" s="659"/>
      <c r="Z33" s="695">
        <v>0.1</v>
      </c>
      <c r="AA33" s="695"/>
      <c r="AB33" s="695"/>
      <c r="AC33" s="695"/>
      <c r="AD33" s="696">
        <v>11348</v>
      </c>
      <c r="AE33" s="696"/>
      <c r="AF33" s="696"/>
      <c r="AG33" s="696"/>
      <c r="AH33" s="696"/>
      <c r="AI33" s="696"/>
      <c r="AJ33" s="696"/>
      <c r="AK33" s="696"/>
      <c r="AL33" s="660">
        <v>0</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99.7</v>
      </c>
      <c r="BH33" s="642"/>
      <c r="BI33" s="642"/>
      <c r="BJ33" s="642"/>
      <c r="BK33" s="642"/>
      <c r="BL33" s="642"/>
      <c r="BM33" s="688">
        <v>99.6</v>
      </c>
      <c r="BN33" s="642"/>
      <c r="BO33" s="642"/>
      <c r="BP33" s="642"/>
      <c r="BQ33" s="705"/>
      <c r="BR33" s="718">
        <v>99.8</v>
      </c>
      <c r="BS33" s="642"/>
      <c r="BT33" s="642"/>
      <c r="BU33" s="642"/>
      <c r="BV33" s="642"/>
      <c r="BW33" s="642"/>
      <c r="BX33" s="688">
        <v>99.6</v>
      </c>
      <c r="BY33" s="642"/>
      <c r="BZ33" s="642"/>
      <c r="CA33" s="642"/>
      <c r="CB33" s="705"/>
      <c r="CD33" s="654" t="s">
        <v>307</v>
      </c>
      <c r="CE33" s="655"/>
      <c r="CF33" s="655"/>
      <c r="CG33" s="655"/>
      <c r="CH33" s="655"/>
      <c r="CI33" s="655"/>
      <c r="CJ33" s="655"/>
      <c r="CK33" s="655"/>
      <c r="CL33" s="655"/>
      <c r="CM33" s="655"/>
      <c r="CN33" s="655"/>
      <c r="CO33" s="655"/>
      <c r="CP33" s="655"/>
      <c r="CQ33" s="656"/>
      <c r="CR33" s="657">
        <v>15702379</v>
      </c>
      <c r="CS33" s="670"/>
      <c r="CT33" s="670"/>
      <c r="CU33" s="670"/>
      <c r="CV33" s="670"/>
      <c r="CW33" s="670"/>
      <c r="CX33" s="670"/>
      <c r="CY33" s="671"/>
      <c r="CZ33" s="660">
        <v>36.9</v>
      </c>
      <c r="DA33" s="672"/>
      <c r="DB33" s="672"/>
      <c r="DC33" s="673"/>
      <c r="DD33" s="663">
        <v>12825982</v>
      </c>
      <c r="DE33" s="670"/>
      <c r="DF33" s="670"/>
      <c r="DG33" s="670"/>
      <c r="DH33" s="670"/>
      <c r="DI33" s="670"/>
      <c r="DJ33" s="670"/>
      <c r="DK33" s="671"/>
      <c r="DL33" s="663">
        <v>10397779</v>
      </c>
      <c r="DM33" s="670"/>
      <c r="DN33" s="670"/>
      <c r="DO33" s="670"/>
      <c r="DP33" s="670"/>
      <c r="DQ33" s="670"/>
      <c r="DR33" s="670"/>
      <c r="DS33" s="670"/>
      <c r="DT33" s="670"/>
      <c r="DU33" s="670"/>
      <c r="DV33" s="671"/>
      <c r="DW33" s="660">
        <v>43.7</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32107</v>
      </c>
      <c r="S34" s="658"/>
      <c r="T34" s="658"/>
      <c r="U34" s="658"/>
      <c r="V34" s="658"/>
      <c r="W34" s="658"/>
      <c r="X34" s="658"/>
      <c r="Y34" s="659"/>
      <c r="Z34" s="695">
        <v>0.1</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7126752</v>
      </c>
      <c r="CS34" s="658"/>
      <c r="CT34" s="658"/>
      <c r="CU34" s="658"/>
      <c r="CV34" s="658"/>
      <c r="CW34" s="658"/>
      <c r="CX34" s="658"/>
      <c r="CY34" s="659"/>
      <c r="CZ34" s="660">
        <v>16.8</v>
      </c>
      <c r="DA34" s="672"/>
      <c r="DB34" s="672"/>
      <c r="DC34" s="673"/>
      <c r="DD34" s="663">
        <v>5135591</v>
      </c>
      <c r="DE34" s="658"/>
      <c r="DF34" s="658"/>
      <c r="DG34" s="658"/>
      <c r="DH34" s="658"/>
      <c r="DI34" s="658"/>
      <c r="DJ34" s="658"/>
      <c r="DK34" s="659"/>
      <c r="DL34" s="663">
        <v>4616476</v>
      </c>
      <c r="DM34" s="658"/>
      <c r="DN34" s="658"/>
      <c r="DO34" s="658"/>
      <c r="DP34" s="658"/>
      <c r="DQ34" s="658"/>
      <c r="DR34" s="658"/>
      <c r="DS34" s="658"/>
      <c r="DT34" s="658"/>
      <c r="DU34" s="658"/>
      <c r="DV34" s="659"/>
      <c r="DW34" s="660">
        <v>19.399999999999999</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1133869</v>
      </c>
      <c r="S35" s="658"/>
      <c r="T35" s="658"/>
      <c r="U35" s="658"/>
      <c r="V35" s="658"/>
      <c r="W35" s="658"/>
      <c r="X35" s="658"/>
      <c r="Y35" s="659"/>
      <c r="Z35" s="695">
        <v>2.6</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205609</v>
      </c>
      <c r="CS35" s="670"/>
      <c r="CT35" s="670"/>
      <c r="CU35" s="670"/>
      <c r="CV35" s="670"/>
      <c r="CW35" s="670"/>
      <c r="CX35" s="670"/>
      <c r="CY35" s="671"/>
      <c r="CZ35" s="660">
        <v>0.5</v>
      </c>
      <c r="DA35" s="672"/>
      <c r="DB35" s="672"/>
      <c r="DC35" s="673"/>
      <c r="DD35" s="663">
        <v>201175</v>
      </c>
      <c r="DE35" s="670"/>
      <c r="DF35" s="670"/>
      <c r="DG35" s="670"/>
      <c r="DH35" s="670"/>
      <c r="DI35" s="670"/>
      <c r="DJ35" s="670"/>
      <c r="DK35" s="671"/>
      <c r="DL35" s="663">
        <v>201134</v>
      </c>
      <c r="DM35" s="670"/>
      <c r="DN35" s="670"/>
      <c r="DO35" s="670"/>
      <c r="DP35" s="670"/>
      <c r="DQ35" s="670"/>
      <c r="DR35" s="670"/>
      <c r="DS35" s="670"/>
      <c r="DT35" s="670"/>
      <c r="DU35" s="670"/>
      <c r="DV35" s="671"/>
      <c r="DW35" s="660">
        <v>0.8</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853408</v>
      </c>
      <c r="S36" s="658"/>
      <c r="T36" s="658"/>
      <c r="U36" s="658"/>
      <c r="V36" s="658"/>
      <c r="W36" s="658"/>
      <c r="X36" s="658"/>
      <c r="Y36" s="659"/>
      <c r="Z36" s="695">
        <v>1.9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4037087</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4948</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3887835</v>
      </c>
      <c r="CS36" s="658"/>
      <c r="CT36" s="658"/>
      <c r="CU36" s="658"/>
      <c r="CV36" s="658"/>
      <c r="CW36" s="658"/>
      <c r="CX36" s="658"/>
      <c r="CY36" s="659"/>
      <c r="CZ36" s="660">
        <v>9.1</v>
      </c>
      <c r="DA36" s="672"/>
      <c r="DB36" s="672"/>
      <c r="DC36" s="673"/>
      <c r="DD36" s="663">
        <v>3597931</v>
      </c>
      <c r="DE36" s="658"/>
      <c r="DF36" s="658"/>
      <c r="DG36" s="658"/>
      <c r="DH36" s="658"/>
      <c r="DI36" s="658"/>
      <c r="DJ36" s="658"/>
      <c r="DK36" s="659"/>
      <c r="DL36" s="663">
        <v>2934389</v>
      </c>
      <c r="DM36" s="658"/>
      <c r="DN36" s="658"/>
      <c r="DO36" s="658"/>
      <c r="DP36" s="658"/>
      <c r="DQ36" s="658"/>
      <c r="DR36" s="658"/>
      <c r="DS36" s="658"/>
      <c r="DT36" s="658"/>
      <c r="DU36" s="658"/>
      <c r="DV36" s="659"/>
      <c r="DW36" s="660">
        <v>12.3</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1129039</v>
      </c>
      <c r="S37" s="658"/>
      <c r="T37" s="658"/>
      <c r="U37" s="658"/>
      <c r="V37" s="658"/>
      <c r="W37" s="658"/>
      <c r="X37" s="658"/>
      <c r="Y37" s="659"/>
      <c r="Z37" s="695">
        <v>2.6</v>
      </c>
      <c r="AA37" s="695"/>
      <c r="AB37" s="695"/>
      <c r="AC37" s="695"/>
      <c r="AD37" s="696">
        <v>14686</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418157</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-407797</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2170637</v>
      </c>
      <c r="CS37" s="670"/>
      <c r="CT37" s="670"/>
      <c r="CU37" s="670"/>
      <c r="CV37" s="670"/>
      <c r="CW37" s="670"/>
      <c r="CX37" s="670"/>
      <c r="CY37" s="671"/>
      <c r="CZ37" s="660">
        <v>5.0999999999999996</v>
      </c>
      <c r="DA37" s="672"/>
      <c r="DB37" s="672"/>
      <c r="DC37" s="673"/>
      <c r="DD37" s="663">
        <v>2170637</v>
      </c>
      <c r="DE37" s="670"/>
      <c r="DF37" s="670"/>
      <c r="DG37" s="670"/>
      <c r="DH37" s="670"/>
      <c r="DI37" s="670"/>
      <c r="DJ37" s="670"/>
      <c r="DK37" s="671"/>
      <c r="DL37" s="663">
        <v>2106148</v>
      </c>
      <c r="DM37" s="670"/>
      <c r="DN37" s="670"/>
      <c r="DO37" s="670"/>
      <c r="DP37" s="670"/>
      <c r="DQ37" s="670"/>
      <c r="DR37" s="670"/>
      <c r="DS37" s="670"/>
      <c r="DT37" s="670"/>
      <c r="DU37" s="670"/>
      <c r="DV37" s="671"/>
      <c r="DW37" s="660">
        <v>8.8000000000000007</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2180487</v>
      </c>
      <c r="S38" s="658"/>
      <c r="T38" s="658"/>
      <c r="U38" s="658"/>
      <c r="V38" s="658"/>
      <c r="W38" s="658"/>
      <c r="X38" s="658"/>
      <c r="Y38" s="659"/>
      <c r="Z38" s="695">
        <v>5</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868</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13062</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3618062</v>
      </c>
      <c r="CS38" s="658"/>
      <c r="CT38" s="658"/>
      <c r="CU38" s="658"/>
      <c r="CV38" s="658"/>
      <c r="CW38" s="658"/>
      <c r="CX38" s="658"/>
      <c r="CY38" s="659"/>
      <c r="CZ38" s="660">
        <v>8.5</v>
      </c>
      <c r="DA38" s="672"/>
      <c r="DB38" s="672"/>
      <c r="DC38" s="673"/>
      <c r="DD38" s="663">
        <v>3078519</v>
      </c>
      <c r="DE38" s="658"/>
      <c r="DF38" s="658"/>
      <c r="DG38" s="658"/>
      <c r="DH38" s="658"/>
      <c r="DI38" s="658"/>
      <c r="DJ38" s="658"/>
      <c r="DK38" s="659"/>
      <c r="DL38" s="663">
        <v>2645780</v>
      </c>
      <c r="DM38" s="658"/>
      <c r="DN38" s="658"/>
      <c r="DO38" s="658"/>
      <c r="DP38" s="658"/>
      <c r="DQ38" s="658"/>
      <c r="DR38" s="658"/>
      <c r="DS38" s="658"/>
      <c r="DT38" s="658"/>
      <c r="DU38" s="658"/>
      <c r="DV38" s="659"/>
      <c r="DW38" s="660">
        <v>11.1</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18315</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863873</v>
      </c>
      <c r="CS39" s="670"/>
      <c r="CT39" s="670"/>
      <c r="CU39" s="670"/>
      <c r="CV39" s="670"/>
      <c r="CW39" s="670"/>
      <c r="CX39" s="670"/>
      <c r="CY39" s="671"/>
      <c r="CZ39" s="660">
        <v>2</v>
      </c>
      <c r="DA39" s="672"/>
      <c r="DB39" s="672"/>
      <c r="DC39" s="673"/>
      <c r="DD39" s="663">
        <v>812766</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110487</v>
      </c>
      <c r="S40" s="658"/>
      <c r="T40" s="658"/>
      <c r="U40" s="658"/>
      <c r="V40" s="658"/>
      <c r="W40" s="658"/>
      <c r="X40" s="658"/>
      <c r="Y40" s="659"/>
      <c r="Z40" s="695">
        <v>0.3</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104</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248</v>
      </c>
      <c r="CS40" s="658"/>
      <c r="CT40" s="658"/>
      <c r="CU40" s="658"/>
      <c r="CV40" s="658"/>
      <c r="CW40" s="658"/>
      <c r="CX40" s="658"/>
      <c r="CY40" s="659"/>
      <c r="CZ40" s="660">
        <v>0</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43814684</v>
      </c>
      <c r="S41" s="682"/>
      <c r="T41" s="682"/>
      <c r="U41" s="682"/>
      <c r="V41" s="682"/>
      <c r="W41" s="682"/>
      <c r="X41" s="682"/>
      <c r="Y41" s="685"/>
      <c r="Z41" s="686">
        <v>100</v>
      </c>
      <c r="AA41" s="686"/>
      <c r="AB41" s="686"/>
      <c r="AC41" s="686"/>
      <c r="AD41" s="687">
        <v>23702516</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985338</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2632724</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328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3328357</v>
      </c>
      <c r="CS42" s="670"/>
      <c r="CT42" s="670"/>
      <c r="CU42" s="670"/>
      <c r="CV42" s="670"/>
      <c r="CW42" s="670"/>
      <c r="CX42" s="670"/>
      <c r="CY42" s="671"/>
      <c r="CZ42" s="660">
        <v>7.8</v>
      </c>
      <c r="DA42" s="672"/>
      <c r="DB42" s="672"/>
      <c r="DC42" s="673"/>
      <c r="DD42" s="663">
        <v>685245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76944</v>
      </c>
      <c r="CS43" s="670"/>
      <c r="CT43" s="670"/>
      <c r="CU43" s="670"/>
      <c r="CV43" s="670"/>
      <c r="CW43" s="670"/>
      <c r="CX43" s="670"/>
      <c r="CY43" s="671"/>
      <c r="CZ43" s="660">
        <v>0.2</v>
      </c>
      <c r="DA43" s="672"/>
      <c r="DB43" s="672"/>
      <c r="DC43" s="673"/>
      <c r="DD43" s="663">
        <v>76944</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3328357</v>
      </c>
      <c r="CS44" s="658"/>
      <c r="CT44" s="658"/>
      <c r="CU44" s="658"/>
      <c r="CV44" s="658"/>
      <c r="CW44" s="658"/>
      <c r="CX44" s="658"/>
      <c r="CY44" s="659"/>
      <c r="CZ44" s="660">
        <v>7.8</v>
      </c>
      <c r="DA44" s="661"/>
      <c r="DB44" s="661"/>
      <c r="DC44" s="662"/>
      <c r="DD44" s="663">
        <v>685245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637169</v>
      </c>
      <c r="CS45" s="670"/>
      <c r="CT45" s="670"/>
      <c r="CU45" s="670"/>
      <c r="CV45" s="670"/>
      <c r="CW45" s="670"/>
      <c r="CX45" s="670"/>
      <c r="CY45" s="671"/>
      <c r="CZ45" s="660">
        <v>1.5</v>
      </c>
      <c r="DA45" s="672"/>
      <c r="DB45" s="672"/>
      <c r="DC45" s="673"/>
      <c r="DD45" s="663">
        <v>34084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2691188</v>
      </c>
      <c r="CS46" s="658"/>
      <c r="CT46" s="658"/>
      <c r="CU46" s="658"/>
      <c r="CV46" s="658"/>
      <c r="CW46" s="658"/>
      <c r="CX46" s="658"/>
      <c r="CY46" s="659"/>
      <c r="CZ46" s="660">
        <v>6.3</v>
      </c>
      <c r="DA46" s="661"/>
      <c r="DB46" s="661"/>
      <c r="DC46" s="662"/>
      <c r="DD46" s="663">
        <v>651161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42521351</v>
      </c>
      <c r="CS49" s="642"/>
      <c r="CT49" s="642"/>
      <c r="CU49" s="642"/>
      <c r="CV49" s="642"/>
      <c r="CW49" s="642"/>
      <c r="CX49" s="642"/>
      <c r="CY49" s="643"/>
      <c r="CZ49" s="644">
        <v>100</v>
      </c>
      <c r="DA49" s="645"/>
      <c r="DB49" s="645"/>
      <c r="DC49" s="646"/>
      <c r="DD49" s="647">
        <v>26995628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HZMk+xO7BF4BVazRhGK/7GuvECNfntwDFi6OTZCvekfjLxNLZ5/70ASOLa/iAOeaVX0u7lGOv3scRmsrflBnqA==" saltValue="jxlaIoc2j6ACuIEIdzGaH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40" zoomScaleNormal="4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43772</v>
      </c>
      <c r="R7" s="1139"/>
      <c r="S7" s="1139"/>
      <c r="T7" s="1139"/>
      <c r="U7" s="1139"/>
      <c r="V7" s="1139">
        <v>42576</v>
      </c>
      <c r="W7" s="1139"/>
      <c r="X7" s="1139"/>
      <c r="Y7" s="1139"/>
      <c r="Z7" s="1139"/>
      <c r="AA7" s="1139">
        <v>1196</v>
      </c>
      <c r="AB7" s="1139"/>
      <c r="AC7" s="1139"/>
      <c r="AD7" s="1139"/>
      <c r="AE7" s="1140"/>
      <c r="AF7" s="1141">
        <v>972</v>
      </c>
      <c r="AG7" s="1142"/>
      <c r="AH7" s="1142"/>
      <c r="AI7" s="1142"/>
      <c r="AJ7" s="1143"/>
      <c r="AK7" s="1144">
        <v>1134</v>
      </c>
      <c r="AL7" s="1145"/>
      <c r="AM7" s="1145"/>
      <c r="AN7" s="1145"/>
      <c r="AO7" s="1145"/>
      <c r="AP7" s="1145">
        <v>22248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558</v>
      </c>
      <c r="BT7" s="1136"/>
      <c r="BU7" s="1136"/>
      <c r="BV7" s="1136"/>
      <c r="BW7" s="1136"/>
      <c r="BX7" s="1136"/>
      <c r="BY7" s="1136"/>
      <c r="BZ7" s="1136"/>
      <c r="CA7" s="1136"/>
      <c r="CB7" s="1136"/>
      <c r="CC7" s="1136"/>
      <c r="CD7" s="1136"/>
      <c r="CE7" s="1136"/>
      <c r="CF7" s="1136"/>
      <c r="CG7" s="1148"/>
      <c r="CH7" s="1132">
        <v>2</v>
      </c>
      <c r="CI7" s="1133"/>
      <c r="CJ7" s="1133"/>
      <c r="CK7" s="1133"/>
      <c r="CL7" s="1134"/>
      <c r="CM7" s="1132">
        <v>59</v>
      </c>
      <c r="CN7" s="1133"/>
      <c r="CO7" s="1133"/>
      <c r="CP7" s="1133"/>
      <c r="CQ7" s="1134"/>
      <c r="CR7" s="1132">
        <v>10</v>
      </c>
      <c r="CS7" s="1133"/>
      <c r="CT7" s="1133"/>
      <c r="CU7" s="1133"/>
      <c r="CV7" s="1134"/>
      <c r="CW7" s="1132" t="s">
        <v>549</v>
      </c>
      <c r="CX7" s="1133"/>
      <c r="CY7" s="1133"/>
      <c r="CZ7" s="1133"/>
      <c r="DA7" s="1134"/>
      <c r="DB7" s="1132" t="s">
        <v>549</v>
      </c>
      <c r="DC7" s="1133"/>
      <c r="DD7" s="1133"/>
      <c r="DE7" s="1133"/>
      <c r="DF7" s="1134"/>
      <c r="DG7" s="1132" t="s">
        <v>549</v>
      </c>
      <c r="DH7" s="1133"/>
      <c r="DI7" s="1133"/>
      <c r="DJ7" s="1133"/>
      <c r="DK7" s="1134"/>
      <c r="DL7" s="1132" t="s">
        <v>549</v>
      </c>
      <c r="DM7" s="1133"/>
      <c r="DN7" s="1133"/>
      <c r="DO7" s="1133"/>
      <c r="DP7" s="1134"/>
      <c r="DQ7" s="1132" t="s">
        <v>549</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166</v>
      </c>
      <c r="R8" s="1075"/>
      <c r="S8" s="1075"/>
      <c r="T8" s="1075"/>
      <c r="U8" s="1075"/>
      <c r="V8" s="1075">
        <v>159</v>
      </c>
      <c r="W8" s="1075"/>
      <c r="X8" s="1075"/>
      <c r="Y8" s="1075"/>
      <c r="Z8" s="1075"/>
      <c r="AA8" s="1075">
        <v>7</v>
      </c>
      <c r="AB8" s="1075"/>
      <c r="AC8" s="1075"/>
      <c r="AD8" s="1075"/>
      <c r="AE8" s="1076"/>
      <c r="AF8" s="1071">
        <v>1</v>
      </c>
      <c r="AG8" s="1072"/>
      <c r="AH8" s="1072"/>
      <c r="AI8" s="1072"/>
      <c r="AJ8" s="1073"/>
      <c r="AK8" s="1116">
        <v>138</v>
      </c>
      <c r="AL8" s="1117"/>
      <c r="AM8" s="1117"/>
      <c r="AN8" s="1117"/>
      <c r="AO8" s="1117"/>
      <c r="AP8" s="1117">
        <v>178</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394</v>
      </c>
      <c r="R9" s="1075"/>
      <c r="S9" s="1075"/>
      <c r="T9" s="1075"/>
      <c r="U9" s="1075"/>
      <c r="V9" s="1075">
        <v>303</v>
      </c>
      <c r="W9" s="1075"/>
      <c r="X9" s="1075"/>
      <c r="Y9" s="1075"/>
      <c r="Z9" s="1075"/>
      <c r="AA9" s="1075">
        <v>90</v>
      </c>
      <c r="AB9" s="1075"/>
      <c r="AC9" s="1075"/>
      <c r="AD9" s="1075"/>
      <c r="AE9" s="1076"/>
      <c r="AF9" s="1071">
        <v>3</v>
      </c>
      <c r="AG9" s="1072"/>
      <c r="AH9" s="1072"/>
      <c r="AI9" s="1072"/>
      <c r="AJ9" s="1073"/>
      <c r="AK9" s="1116">
        <v>379</v>
      </c>
      <c r="AL9" s="1117"/>
      <c r="AM9" s="1117"/>
      <c r="AN9" s="1117"/>
      <c r="AO9" s="1117"/>
      <c r="AP9" s="1117">
        <v>1050</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v>43815</v>
      </c>
      <c r="R23" s="1097"/>
      <c r="S23" s="1097"/>
      <c r="T23" s="1097"/>
      <c r="U23" s="1097"/>
      <c r="V23" s="1097">
        <v>42521</v>
      </c>
      <c r="W23" s="1097"/>
      <c r="X23" s="1097"/>
      <c r="Y23" s="1097"/>
      <c r="Z23" s="1097"/>
      <c r="AA23" s="1097">
        <v>1293</v>
      </c>
      <c r="AB23" s="1097"/>
      <c r="AC23" s="1097"/>
      <c r="AD23" s="1097"/>
      <c r="AE23" s="1104"/>
      <c r="AF23" s="1105">
        <v>976</v>
      </c>
      <c r="AG23" s="1097"/>
      <c r="AH23" s="1097"/>
      <c r="AI23" s="1097"/>
      <c r="AJ23" s="1106"/>
      <c r="AK23" s="1107"/>
      <c r="AL23" s="1108"/>
      <c r="AM23" s="1108"/>
      <c r="AN23" s="1108"/>
      <c r="AO23" s="1108"/>
      <c r="AP23" s="1097">
        <v>23476</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8981</v>
      </c>
      <c r="R28" s="1087"/>
      <c r="S28" s="1087"/>
      <c r="T28" s="1087"/>
      <c r="U28" s="1087"/>
      <c r="V28" s="1087">
        <v>8976</v>
      </c>
      <c r="W28" s="1087"/>
      <c r="X28" s="1087"/>
      <c r="Y28" s="1087"/>
      <c r="Z28" s="1087"/>
      <c r="AA28" s="1087">
        <v>5</v>
      </c>
      <c r="AB28" s="1087"/>
      <c r="AC28" s="1087"/>
      <c r="AD28" s="1087"/>
      <c r="AE28" s="1088"/>
      <c r="AF28" s="1089">
        <v>5</v>
      </c>
      <c r="AG28" s="1087"/>
      <c r="AH28" s="1087"/>
      <c r="AI28" s="1087"/>
      <c r="AJ28" s="1090"/>
      <c r="AK28" s="1078">
        <v>899</v>
      </c>
      <c r="AL28" s="1079"/>
      <c r="AM28" s="1079"/>
      <c r="AN28" s="1079"/>
      <c r="AO28" s="1079"/>
      <c r="AP28" s="1079" t="s">
        <v>549</v>
      </c>
      <c r="AQ28" s="1079"/>
      <c r="AR28" s="1079"/>
      <c r="AS28" s="1079"/>
      <c r="AT28" s="1079"/>
      <c r="AU28" s="1079" t="s">
        <v>549</v>
      </c>
      <c r="AV28" s="1079"/>
      <c r="AW28" s="1079"/>
      <c r="AX28" s="1079"/>
      <c r="AY28" s="1079"/>
      <c r="AZ28" s="1080" t="s">
        <v>549</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8581</v>
      </c>
      <c r="R29" s="1075"/>
      <c r="S29" s="1075"/>
      <c r="T29" s="1075"/>
      <c r="U29" s="1075"/>
      <c r="V29" s="1075">
        <v>8306</v>
      </c>
      <c r="W29" s="1075"/>
      <c r="X29" s="1075"/>
      <c r="Y29" s="1075"/>
      <c r="Z29" s="1075"/>
      <c r="AA29" s="1075">
        <v>275</v>
      </c>
      <c r="AB29" s="1075"/>
      <c r="AC29" s="1075"/>
      <c r="AD29" s="1075"/>
      <c r="AE29" s="1076"/>
      <c r="AF29" s="1071">
        <v>275</v>
      </c>
      <c r="AG29" s="1072"/>
      <c r="AH29" s="1072"/>
      <c r="AI29" s="1072"/>
      <c r="AJ29" s="1073"/>
      <c r="AK29" s="1016">
        <v>1197</v>
      </c>
      <c r="AL29" s="1007"/>
      <c r="AM29" s="1007"/>
      <c r="AN29" s="1007"/>
      <c r="AO29" s="1007"/>
      <c r="AP29" s="1007" t="s">
        <v>549</v>
      </c>
      <c r="AQ29" s="1007"/>
      <c r="AR29" s="1007"/>
      <c r="AS29" s="1007"/>
      <c r="AT29" s="1007"/>
      <c r="AU29" s="1007" t="s">
        <v>549</v>
      </c>
      <c r="AV29" s="1007"/>
      <c r="AW29" s="1007"/>
      <c r="AX29" s="1007"/>
      <c r="AY29" s="1007"/>
      <c r="AZ29" s="1077" t="s">
        <v>549</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1617</v>
      </c>
      <c r="R30" s="1075"/>
      <c r="S30" s="1075"/>
      <c r="T30" s="1075"/>
      <c r="U30" s="1075"/>
      <c r="V30" s="1075">
        <v>1615</v>
      </c>
      <c r="W30" s="1075"/>
      <c r="X30" s="1075"/>
      <c r="Y30" s="1075"/>
      <c r="Z30" s="1075"/>
      <c r="AA30" s="1075">
        <v>2</v>
      </c>
      <c r="AB30" s="1075"/>
      <c r="AC30" s="1075"/>
      <c r="AD30" s="1075"/>
      <c r="AE30" s="1076"/>
      <c r="AF30" s="1071">
        <v>2</v>
      </c>
      <c r="AG30" s="1072"/>
      <c r="AH30" s="1072"/>
      <c r="AI30" s="1072"/>
      <c r="AJ30" s="1073"/>
      <c r="AK30" s="1016">
        <v>264</v>
      </c>
      <c r="AL30" s="1007"/>
      <c r="AM30" s="1007"/>
      <c r="AN30" s="1007"/>
      <c r="AO30" s="1007"/>
      <c r="AP30" s="1007" t="s">
        <v>549</v>
      </c>
      <c r="AQ30" s="1007"/>
      <c r="AR30" s="1007"/>
      <c r="AS30" s="1007"/>
      <c r="AT30" s="1007"/>
      <c r="AU30" s="1007" t="s">
        <v>549</v>
      </c>
      <c r="AV30" s="1007"/>
      <c r="AW30" s="1007"/>
      <c r="AX30" s="1007"/>
      <c r="AY30" s="1007"/>
      <c r="AZ30" s="1077" t="s">
        <v>549</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1757</v>
      </c>
      <c r="R31" s="1075"/>
      <c r="S31" s="1075"/>
      <c r="T31" s="1075"/>
      <c r="U31" s="1075"/>
      <c r="V31" s="1075">
        <v>1515</v>
      </c>
      <c r="W31" s="1075"/>
      <c r="X31" s="1075"/>
      <c r="Y31" s="1075"/>
      <c r="Z31" s="1075"/>
      <c r="AA31" s="1075">
        <v>242</v>
      </c>
      <c r="AB31" s="1075"/>
      <c r="AC31" s="1075"/>
      <c r="AD31" s="1075"/>
      <c r="AE31" s="1076"/>
      <c r="AF31" s="1071">
        <v>2205</v>
      </c>
      <c r="AG31" s="1072"/>
      <c r="AH31" s="1072"/>
      <c r="AI31" s="1072"/>
      <c r="AJ31" s="1073"/>
      <c r="AK31" s="1016">
        <v>1</v>
      </c>
      <c r="AL31" s="1007"/>
      <c r="AM31" s="1007"/>
      <c r="AN31" s="1007"/>
      <c r="AO31" s="1007"/>
      <c r="AP31" s="1007">
        <v>203</v>
      </c>
      <c r="AQ31" s="1007"/>
      <c r="AR31" s="1007"/>
      <c r="AS31" s="1007"/>
      <c r="AT31" s="1007"/>
      <c r="AU31" s="1007">
        <v>2</v>
      </c>
      <c r="AV31" s="1007"/>
      <c r="AW31" s="1007"/>
      <c r="AX31" s="1007"/>
      <c r="AY31" s="1007"/>
      <c r="AZ31" s="1077" t="s">
        <v>549</v>
      </c>
      <c r="BA31" s="1077"/>
      <c r="BB31" s="1077"/>
      <c r="BC31" s="1077"/>
      <c r="BD31" s="1077"/>
      <c r="BE31" s="1008" t="s">
        <v>394</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395</v>
      </c>
      <c r="C32" s="1067"/>
      <c r="D32" s="1067"/>
      <c r="E32" s="1067"/>
      <c r="F32" s="1067"/>
      <c r="G32" s="1067"/>
      <c r="H32" s="1067"/>
      <c r="I32" s="1067"/>
      <c r="J32" s="1067"/>
      <c r="K32" s="1067"/>
      <c r="L32" s="1067"/>
      <c r="M32" s="1067"/>
      <c r="N32" s="1067"/>
      <c r="O32" s="1067"/>
      <c r="P32" s="1068"/>
      <c r="Q32" s="1074">
        <v>1732</v>
      </c>
      <c r="R32" s="1075"/>
      <c r="S32" s="1075"/>
      <c r="T32" s="1075"/>
      <c r="U32" s="1075"/>
      <c r="V32" s="1075">
        <v>1594</v>
      </c>
      <c r="W32" s="1075"/>
      <c r="X32" s="1075"/>
      <c r="Y32" s="1075"/>
      <c r="Z32" s="1075"/>
      <c r="AA32" s="1075">
        <v>138</v>
      </c>
      <c r="AB32" s="1075"/>
      <c r="AC32" s="1075"/>
      <c r="AD32" s="1075"/>
      <c r="AE32" s="1076"/>
      <c r="AF32" s="1071">
        <v>993</v>
      </c>
      <c r="AG32" s="1072"/>
      <c r="AH32" s="1072"/>
      <c r="AI32" s="1072"/>
      <c r="AJ32" s="1073"/>
      <c r="AK32" s="1016">
        <v>418</v>
      </c>
      <c r="AL32" s="1007"/>
      <c r="AM32" s="1007"/>
      <c r="AN32" s="1007"/>
      <c r="AO32" s="1007"/>
      <c r="AP32" s="1007">
        <v>6837</v>
      </c>
      <c r="AQ32" s="1007"/>
      <c r="AR32" s="1007"/>
      <c r="AS32" s="1007"/>
      <c r="AT32" s="1007"/>
      <c r="AU32" s="1007">
        <v>2926</v>
      </c>
      <c r="AV32" s="1007"/>
      <c r="AW32" s="1007"/>
      <c r="AX32" s="1007"/>
      <c r="AY32" s="1007"/>
      <c r="AZ32" s="1077" t="s">
        <v>549</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3481</v>
      </c>
      <c r="AG63" s="995"/>
      <c r="AH63" s="995"/>
      <c r="AI63" s="995"/>
      <c r="AJ63" s="1058"/>
      <c r="AK63" s="1059"/>
      <c r="AL63" s="999"/>
      <c r="AM63" s="999"/>
      <c r="AN63" s="999"/>
      <c r="AO63" s="999"/>
      <c r="AP63" s="995">
        <v>7040</v>
      </c>
      <c r="AQ63" s="995"/>
      <c r="AR63" s="995"/>
      <c r="AS63" s="995"/>
      <c r="AT63" s="995"/>
      <c r="AU63" s="995">
        <v>2928</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399</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400</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550</v>
      </c>
      <c r="C68" s="1022"/>
      <c r="D68" s="1022"/>
      <c r="E68" s="1022"/>
      <c r="F68" s="1022"/>
      <c r="G68" s="1022"/>
      <c r="H68" s="1022"/>
      <c r="I68" s="1022"/>
      <c r="J68" s="1022"/>
      <c r="K68" s="1022"/>
      <c r="L68" s="1022"/>
      <c r="M68" s="1022"/>
      <c r="N68" s="1022"/>
      <c r="O68" s="1022"/>
      <c r="P68" s="1023"/>
      <c r="Q68" s="1024">
        <v>3485</v>
      </c>
      <c r="R68" s="1018"/>
      <c r="S68" s="1018"/>
      <c r="T68" s="1018"/>
      <c r="U68" s="1018"/>
      <c r="V68" s="1018">
        <v>3315</v>
      </c>
      <c r="W68" s="1018"/>
      <c r="X68" s="1018"/>
      <c r="Y68" s="1018"/>
      <c r="Z68" s="1018"/>
      <c r="AA68" s="1018">
        <v>170</v>
      </c>
      <c r="AB68" s="1018"/>
      <c r="AC68" s="1018"/>
      <c r="AD68" s="1018"/>
      <c r="AE68" s="1018"/>
      <c r="AF68" s="1018">
        <v>170</v>
      </c>
      <c r="AG68" s="1018"/>
      <c r="AH68" s="1018"/>
      <c r="AI68" s="1018"/>
      <c r="AJ68" s="1018"/>
      <c r="AK68" s="1018">
        <v>95</v>
      </c>
      <c r="AL68" s="1018"/>
      <c r="AM68" s="1018"/>
      <c r="AN68" s="1018"/>
      <c r="AO68" s="1018"/>
      <c r="AP68" s="1018">
        <v>3369</v>
      </c>
      <c r="AQ68" s="1018"/>
      <c r="AR68" s="1018"/>
      <c r="AS68" s="1018"/>
      <c r="AT68" s="1018"/>
      <c r="AU68" s="1018">
        <v>1061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551</v>
      </c>
      <c r="C69" s="1011"/>
      <c r="D69" s="1011"/>
      <c r="E69" s="1011"/>
      <c r="F69" s="1011"/>
      <c r="G69" s="1011"/>
      <c r="H69" s="1011"/>
      <c r="I69" s="1011"/>
      <c r="J69" s="1011"/>
      <c r="K69" s="1011"/>
      <c r="L69" s="1011"/>
      <c r="M69" s="1011"/>
      <c r="N69" s="1011"/>
      <c r="O69" s="1011"/>
      <c r="P69" s="1012"/>
      <c r="Q69" s="1013">
        <v>4110</v>
      </c>
      <c r="R69" s="1007"/>
      <c r="S69" s="1007"/>
      <c r="T69" s="1007"/>
      <c r="U69" s="1007"/>
      <c r="V69" s="1007">
        <v>3889</v>
      </c>
      <c r="W69" s="1007"/>
      <c r="X69" s="1007"/>
      <c r="Y69" s="1007"/>
      <c r="Z69" s="1007"/>
      <c r="AA69" s="1007">
        <v>221</v>
      </c>
      <c r="AB69" s="1007"/>
      <c r="AC69" s="1007"/>
      <c r="AD69" s="1007"/>
      <c r="AE69" s="1007"/>
      <c r="AF69" s="1007">
        <v>177</v>
      </c>
      <c r="AG69" s="1007"/>
      <c r="AH69" s="1007"/>
      <c r="AI69" s="1007"/>
      <c r="AJ69" s="1007"/>
      <c r="AK69" s="1007">
        <v>0</v>
      </c>
      <c r="AL69" s="1007"/>
      <c r="AM69" s="1007"/>
      <c r="AN69" s="1007"/>
      <c r="AO69" s="1007"/>
      <c r="AP69" s="1007">
        <v>2426</v>
      </c>
      <c r="AQ69" s="1007"/>
      <c r="AR69" s="1007"/>
      <c r="AS69" s="1007"/>
      <c r="AT69" s="1007"/>
      <c r="AU69" s="1007">
        <v>864</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552</v>
      </c>
      <c r="C70" s="1011"/>
      <c r="D70" s="1011"/>
      <c r="E70" s="1011"/>
      <c r="F70" s="1011"/>
      <c r="G70" s="1011"/>
      <c r="H70" s="1011"/>
      <c r="I70" s="1011"/>
      <c r="J70" s="1011"/>
      <c r="K70" s="1011"/>
      <c r="L70" s="1011"/>
      <c r="M70" s="1011"/>
      <c r="N70" s="1011"/>
      <c r="O70" s="1011"/>
      <c r="P70" s="1012"/>
      <c r="Q70" s="1013">
        <v>2263</v>
      </c>
      <c r="R70" s="1007"/>
      <c r="S70" s="1007"/>
      <c r="T70" s="1007"/>
      <c r="U70" s="1007"/>
      <c r="V70" s="1007">
        <v>2225</v>
      </c>
      <c r="W70" s="1007"/>
      <c r="X70" s="1007"/>
      <c r="Y70" s="1007"/>
      <c r="Z70" s="1007"/>
      <c r="AA70" s="1007">
        <v>38</v>
      </c>
      <c r="AB70" s="1007"/>
      <c r="AC70" s="1007"/>
      <c r="AD70" s="1007"/>
      <c r="AE70" s="1007"/>
      <c r="AF70" s="1007">
        <v>38</v>
      </c>
      <c r="AG70" s="1007"/>
      <c r="AH70" s="1007"/>
      <c r="AI70" s="1007"/>
      <c r="AJ70" s="1007"/>
      <c r="AK70" s="1007" t="s">
        <v>549</v>
      </c>
      <c r="AL70" s="1007"/>
      <c r="AM70" s="1007"/>
      <c r="AN70" s="1007"/>
      <c r="AO70" s="1007"/>
      <c r="AP70" s="1007" t="s">
        <v>549</v>
      </c>
      <c r="AQ70" s="1007"/>
      <c r="AR70" s="1007"/>
      <c r="AS70" s="1007"/>
      <c r="AT70" s="1007"/>
      <c r="AU70" s="1007" t="s">
        <v>549</v>
      </c>
      <c r="AV70" s="1007"/>
      <c r="AW70" s="1007"/>
      <c r="AX70" s="1007"/>
      <c r="AY70" s="1007"/>
      <c r="AZ70" s="1008" t="s">
        <v>553</v>
      </c>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552</v>
      </c>
      <c r="C71" s="1011"/>
      <c r="D71" s="1011"/>
      <c r="E71" s="1011"/>
      <c r="F71" s="1011"/>
      <c r="G71" s="1011"/>
      <c r="H71" s="1011"/>
      <c r="I71" s="1011"/>
      <c r="J71" s="1011"/>
      <c r="K71" s="1011"/>
      <c r="L71" s="1011"/>
      <c r="M71" s="1011"/>
      <c r="N71" s="1011"/>
      <c r="O71" s="1011"/>
      <c r="P71" s="1012"/>
      <c r="Q71" s="1013">
        <v>924950</v>
      </c>
      <c r="R71" s="1007"/>
      <c r="S71" s="1007"/>
      <c r="T71" s="1007"/>
      <c r="U71" s="1007"/>
      <c r="V71" s="1007">
        <v>909345</v>
      </c>
      <c r="W71" s="1007"/>
      <c r="X71" s="1007"/>
      <c r="Y71" s="1007"/>
      <c r="Z71" s="1007"/>
      <c r="AA71" s="1007">
        <v>15606</v>
      </c>
      <c r="AB71" s="1007"/>
      <c r="AC71" s="1007"/>
      <c r="AD71" s="1007"/>
      <c r="AE71" s="1007"/>
      <c r="AF71" s="1007">
        <v>15606</v>
      </c>
      <c r="AG71" s="1007"/>
      <c r="AH71" s="1007"/>
      <c r="AI71" s="1007"/>
      <c r="AJ71" s="1007"/>
      <c r="AK71" s="1007">
        <v>9690</v>
      </c>
      <c r="AL71" s="1007"/>
      <c r="AM71" s="1007"/>
      <c r="AN71" s="1007"/>
      <c r="AO71" s="1007"/>
      <c r="AP71" s="1007" t="s">
        <v>549</v>
      </c>
      <c r="AQ71" s="1007"/>
      <c r="AR71" s="1007"/>
      <c r="AS71" s="1007"/>
      <c r="AT71" s="1007"/>
      <c r="AU71" s="1007" t="s">
        <v>549</v>
      </c>
      <c r="AV71" s="1007"/>
      <c r="AW71" s="1007"/>
      <c r="AX71" s="1007"/>
      <c r="AY71" s="1007"/>
      <c r="AZ71" s="1008" t="s">
        <v>554</v>
      </c>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555</v>
      </c>
      <c r="C72" s="1011"/>
      <c r="D72" s="1011"/>
      <c r="E72" s="1011"/>
      <c r="F72" s="1011"/>
      <c r="G72" s="1011"/>
      <c r="H72" s="1011"/>
      <c r="I72" s="1011"/>
      <c r="J72" s="1011"/>
      <c r="K72" s="1011"/>
      <c r="L72" s="1011"/>
      <c r="M72" s="1011"/>
      <c r="N72" s="1011"/>
      <c r="O72" s="1011"/>
      <c r="P72" s="1012"/>
      <c r="Q72" s="1013">
        <v>22583</v>
      </c>
      <c r="R72" s="1007"/>
      <c r="S72" s="1007"/>
      <c r="T72" s="1007"/>
      <c r="U72" s="1007"/>
      <c r="V72" s="1007">
        <v>21732</v>
      </c>
      <c r="W72" s="1007"/>
      <c r="X72" s="1007"/>
      <c r="Y72" s="1007"/>
      <c r="Z72" s="1007"/>
      <c r="AA72" s="1007">
        <v>851</v>
      </c>
      <c r="AB72" s="1007"/>
      <c r="AC72" s="1007"/>
      <c r="AD72" s="1007"/>
      <c r="AE72" s="1007"/>
      <c r="AF72" s="1007">
        <v>851</v>
      </c>
      <c r="AG72" s="1007"/>
      <c r="AH72" s="1007"/>
      <c r="AI72" s="1007"/>
      <c r="AJ72" s="1007"/>
      <c r="AK72" s="1007">
        <v>21</v>
      </c>
      <c r="AL72" s="1007"/>
      <c r="AM72" s="1007"/>
      <c r="AN72" s="1007"/>
      <c r="AO72" s="1007"/>
      <c r="AP72" s="1007" t="s">
        <v>549</v>
      </c>
      <c r="AQ72" s="1007"/>
      <c r="AR72" s="1007"/>
      <c r="AS72" s="1007"/>
      <c r="AT72" s="1007"/>
      <c r="AU72" s="1007" t="s">
        <v>549</v>
      </c>
      <c r="AV72" s="1007"/>
      <c r="AW72" s="1007"/>
      <c r="AX72" s="1007"/>
      <c r="AY72" s="1007"/>
      <c r="AZ72" s="1008" t="s">
        <v>553</v>
      </c>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555</v>
      </c>
      <c r="C73" s="1011"/>
      <c r="D73" s="1011"/>
      <c r="E73" s="1011"/>
      <c r="F73" s="1011"/>
      <c r="G73" s="1011"/>
      <c r="H73" s="1011"/>
      <c r="I73" s="1011"/>
      <c r="J73" s="1011"/>
      <c r="K73" s="1011"/>
      <c r="L73" s="1011"/>
      <c r="M73" s="1011"/>
      <c r="N73" s="1011"/>
      <c r="O73" s="1011"/>
      <c r="P73" s="1012"/>
      <c r="Q73" s="1013">
        <v>138</v>
      </c>
      <c r="R73" s="1007"/>
      <c r="S73" s="1007"/>
      <c r="T73" s="1007"/>
      <c r="U73" s="1007"/>
      <c r="V73" s="1007">
        <v>94</v>
      </c>
      <c r="W73" s="1007"/>
      <c r="X73" s="1007"/>
      <c r="Y73" s="1007"/>
      <c r="Z73" s="1007"/>
      <c r="AA73" s="1007">
        <v>44</v>
      </c>
      <c r="AB73" s="1007"/>
      <c r="AC73" s="1007"/>
      <c r="AD73" s="1007"/>
      <c r="AE73" s="1007"/>
      <c r="AF73" s="1007">
        <v>44</v>
      </c>
      <c r="AG73" s="1007"/>
      <c r="AH73" s="1007"/>
      <c r="AI73" s="1007"/>
      <c r="AJ73" s="1007"/>
      <c r="AK73" s="1007" t="s">
        <v>549</v>
      </c>
      <c r="AL73" s="1007"/>
      <c r="AM73" s="1007"/>
      <c r="AN73" s="1007"/>
      <c r="AO73" s="1007"/>
      <c r="AP73" s="1007" t="s">
        <v>549</v>
      </c>
      <c r="AQ73" s="1007"/>
      <c r="AR73" s="1007"/>
      <c r="AS73" s="1007"/>
      <c r="AT73" s="1007"/>
      <c r="AU73" s="1007" t="s">
        <v>549</v>
      </c>
      <c r="AV73" s="1007"/>
      <c r="AW73" s="1007"/>
      <c r="AX73" s="1007"/>
      <c r="AY73" s="1007"/>
      <c r="AZ73" s="1008" t="s">
        <v>556</v>
      </c>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557</v>
      </c>
      <c r="C74" s="1011"/>
      <c r="D74" s="1011"/>
      <c r="E74" s="1011"/>
      <c r="F74" s="1011"/>
      <c r="G74" s="1011"/>
      <c r="H74" s="1011"/>
      <c r="I74" s="1011"/>
      <c r="J74" s="1011"/>
      <c r="K74" s="1011"/>
      <c r="L74" s="1011"/>
      <c r="M74" s="1011"/>
      <c r="N74" s="1011"/>
      <c r="O74" s="1011"/>
      <c r="P74" s="1012"/>
      <c r="Q74" s="1013">
        <v>308</v>
      </c>
      <c r="R74" s="1007"/>
      <c r="S74" s="1007"/>
      <c r="T74" s="1007"/>
      <c r="U74" s="1007"/>
      <c r="V74" s="1007">
        <v>290</v>
      </c>
      <c r="W74" s="1007"/>
      <c r="X74" s="1007"/>
      <c r="Y74" s="1007"/>
      <c r="Z74" s="1007"/>
      <c r="AA74" s="1007">
        <v>18</v>
      </c>
      <c r="AB74" s="1007"/>
      <c r="AC74" s="1007"/>
      <c r="AD74" s="1007"/>
      <c r="AE74" s="1007"/>
      <c r="AF74" s="1007">
        <v>18</v>
      </c>
      <c r="AG74" s="1007"/>
      <c r="AH74" s="1007"/>
      <c r="AI74" s="1007"/>
      <c r="AJ74" s="1007"/>
      <c r="AK74" s="1007">
        <v>7</v>
      </c>
      <c r="AL74" s="1007"/>
      <c r="AM74" s="1007"/>
      <c r="AN74" s="1007"/>
      <c r="AO74" s="1007"/>
      <c r="AP74" s="1007" t="s">
        <v>549</v>
      </c>
      <c r="AQ74" s="1007"/>
      <c r="AR74" s="1007"/>
      <c r="AS74" s="1007"/>
      <c r="AT74" s="1007"/>
      <c r="AU74" s="1007" t="s">
        <v>549</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16904</v>
      </c>
      <c r="AG88" s="995"/>
      <c r="AH88" s="995"/>
      <c r="AI88" s="995"/>
      <c r="AJ88" s="995"/>
      <c r="AK88" s="999"/>
      <c r="AL88" s="999"/>
      <c r="AM88" s="999"/>
      <c r="AN88" s="999"/>
      <c r="AO88" s="999"/>
      <c r="AP88" s="995">
        <v>5795</v>
      </c>
      <c r="AQ88" s="995"/>
      <c r="AR88" s="995"/>
      <c r="AS88" s="995"/>
      <c r="AT88" s="995"/>
      <c r="AU88" s="995">
        <v>1925</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10</v>
      </c>
      <c r="CS102" s="989"/>
      <c r="CT102" s="989"/>
      <c r="CU102" s="989"/>
      <c r="CV102" s="990"/>
      <c r="CW102" s="988" t="s">
        <v>549</v>
      </c>
      <c r="CX102" s="989"/>
      <c r="CY102" s="989"/>
      <c r="CZ102" s="989"/>
      <c r="DA102" s="990"/>
      <c r="DB102" s="988" t="s">
        <v>549</v>
      </c>
      <c r="DC102" s="989"/>
      <c r="DD102" s="989"/>
      <c r="DE102" s="989"/>
      <c r="DF102" s="990"/>
      <c r="DG102" s="988" t="s">
        <v>549</v>
      </c>
      <c r="DH102" s="989"/>
      <c r="DI102" s="989"/>
      <c r="DJ102" s="989"/>
      <c r="DK102" s="990"/>
      <c r="DL102" s="988" t="s">
        <v>549</v>
      </c>
      <c r="DM102" s="989"/>
      <c r="DN102" s="989"/>
      <c r="DO102" s="989"/>
      <c r="DP102" s="990"/>
      <c r="DQ102" s="988" t="s">
        <v>549</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8" customFormat="1" ht="26.25" customHeight="1" x14ac:dyDescent="0.15">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2771793</v>
      </c>
      <c r="AB110" s="925"/>
      <c r="AC110" s="925"/>
      <c r="AD110" s="925"/>
      <c r="AE110" s="926"/>
      <c r="AF110" s="927">
        <v>2774940</v>
      </c>
      <c r="AG110" s="925"/>
      <c r="AH110" s="925"/>
      <c r="AI110" s="925"/>
      <c r="AJ110" s="926"/>
      <c r="AK110" s="927">
        <v>2805020</v>
      </c>
      <c r="AL110" s="925"/>
      <c r="AM110" s="925"/>
      <c r="AN110" s="925"/>
      <c r="AO110" s="926"/>
      <c r="AP110" s="928">
        <v>13.3</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24766479</v>
      </c>
      <c r="BR110" s="878"/>
      <c r="BS110" s="878"/>
      <c r="BT110" s="878"/>
      <c r="BU110" s="878"/>
      <c r="BV110" s="878">
        <v>24045676</v>
      </c>
      <c r="BW110" s="878"/>
      <c r="BX110" s="878"/>
      <c r="BY110" s="878"/>
      <c r="BZ110" s="878"/>
      <c r="CA110" s="878">
        <v>23476224</v>
      </c>
      <c r="CB110" s="878"/>
      <c r="CC110" s="878"/>
      <c r="CD110" s="878"/>
      <c r="CE110" s="878"/>
      <c r="CF110" s="902">
        <v>111.2</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2809424</v>
      </c>
      <c r="BR112" s="853"/>
      <c r="BS112" s="853"/>
      <c r="BT112" s="853"/>
      <c r="BU112" s="853"/>
      <c r="BV112" s="853">
        <v>2797883</v>
      </c>
      <c r="BW112" s="853"/>
      <c r="BX112" s="853"/>
      <c r="BY112" s="853"/>
      <c r="BZ112" s="853"/>
      <c r="CA112" s="853">
        <v>2928219</v>
      </c>
      <c r="CB112" s="853"/>
      <c r="CC112" s="853"/>
      <c r="CD112" s="853"/>
      <c r="CE112" s="853"/>
      <c r="CF112" s="911">
        <v>13.9</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284544</v>
      </c>
      <c r="AB113" s="955"/>
      <c r="AC113" s="955"/>
      <c r="AD113" s="955"/>
      <c r="AE113" s="956"/>
      <c r="AF113" s="957">
        <v>285909</v>
      </c>
      <c r="AG113" s="955"/>
      <c r="AH113" s="955"/>
      <c r="AI113" s="955"/>
      <c r="AJ113" s="956"/>
      <c r="AK113" s="957">
        <v>260825</v>
      </c>
      <c r="AL113" s="955"/>
      <c r="AM113" s="955"/>
      <c r="AN113" s="955"/>
      <c r="AO113" s="956"/>
      <c r="AP113" s="958">
        <v>1.2</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2296191</v>
      </c>
      <c r="BR113" s="853"/>
      <c r="BS113" s="853"/>
      <c r="BT113" s="853"/>
      <c r="BU113" s="853"/>
      <c r="BV113" s="853">
        <v>2117918</v>
      </c>
      <c r="BW113" s="853"/>
      <c r="BX113" s="853"/>
      <c r="BY113" s="853"/>
      <c r="BZ113" s="853"/>
      <c r="CA113" s="853">
        <v>1925028</v>
      </c>
      <c r="CB113" s="853"/>
      <c r="CC113" s="853"/>
      <c r="CD113" s="853"/>
      <c r="CE113" s="853"/>
      <c r="CF113" s="911">
        <v>9.1</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189521</v>
      </c>
      <c r="AB114" s="816"/>
      <c r="AC114" s="816"/>
      <c r="AD114" s="816"/>
      <c r="AE114" s="817"/>
      <c r="AF114" s="818">
        <v>224608</v>
      </c>
      <c r="AG114" s="816"/>
      <c r="AH114" s="816"/>
      <c r="AI114" s="816"/>
      <c r="AJ114" s="817"/>
      <c r="AK114" s="818">
        <v>260894</v>
      </c>
      <c r="AL114" s="816"/>
      <c r="AM114" s="816"/>
      <c r="AN114" s="816"/>
      <c r="AO114" s="817"/>
      <c r="AP114" s="860">
        <v>1.2</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3098237</v>
      </c>
      <c r="BR114" s="853"/>
      <c r="BS114" s="853"/>
      <c r="BT114" s="853"/>
      <c r="BU114" s="853"/>
      <c r="BV114" s="853">
        <v>3113435</v>
      </c>
      <c r="BW114" s="853"/>
      <c r="BX114" s="853"/>
      <c r="BY114" s="853"/>
      <c r="BZ114" s="853"/>
      <c r="CA114" s="853">
        <v>2990547</v>
      </c>
      <c r="CB114" s="853"/>
      <c r="CC114" s="853"/>
      <c r="CD114" s="853"/>
      <c r="CE114" s="853"/>
      <c r="CF114" s="911">
        <v>14.2</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36202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3282060</v>
      </c>
      <c r="AB117" s="939"/>
      <c r="AC117" s="939"/>
      <c r="AD117" s="939"/>
      <c r="AE117" s="940"/>
      <c r="AF117" s="941">
        <v>3285457</v>
      </c>
      <c r="AG117" s="939"/>
      <c r="AH117" s="939"/>
      <c r="AI117" s="939"/>
      <c r="AJ117" s="940"/>
      <c r="AK117" s="941">
        <v>3326739</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v>36202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442</v>
      </c>
      <c r="BP119" s="914"/>
      <c r="BQ119" s="915">
        <v>32970331</v>
      </c>
      <c r="BR119" s="881"/>
      <c r="BS119" s="881"/>
      <c r="BT119" s="881"/>
      <c r="BU119" s="881"/>
      <c r="BV119" s="881">
        <v>32074912</v>
      </c>
      <c r="BW119" s="881"/>
      <c r="BX119" s="881"/>
      <c r="BY119" s="881"/>
      <c r="BZ119" s="881"/>
      <c r="CA119" s="881">
        <v>31320018</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10181671</v>
      </c>
      <c r="BR120" s="878"/>
      <c r="BS120" s="878"/>
      <c r="BT120" s="878"/>
      <c r="BU120" s="878"/>
      <c r="BV120" s="878">
        <v>10320991</v>
      </c>
      <c r="BW120" s="878"/>
      <c r="BX120" s="878"/>
      <c r="BY120" s="878"/>
      <c r="BZ120" s="878"/>
      <c r="CA120" s="878">
        <v>10462999</v>
      </c>
      <c r="CB120" s="878"/>
      <c r="CC120" s="878"/>
      <c r="CD120" s="878"/>
      <c r="CE120" s="878"/>
      <c r="CF120" s="902">
        <v>49.6</v>
      </c>
      <c r="CG120" s="903"/>
      <c r="CH120" s="903"/>
      <c r="CI120" s="903"/>
      <c r="CJ120" s="903"/>
      <c r="CK120" s="904" t="s">
        <v>446</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v>2805514</v>
      </c>
      <c r="DH120" s="878"/>
      <c r="DI120" s="878"/>
      <c r="DJ120" s="878"/>
      <c r="DK120" s="878"/>
      <c r="DL120" s="878">
        <v>2794978</v>
      </c>
      <c r="DM120" s="878"/>
      <c r="DN120" s="878"/>
      <c r="DO120" s="878"/>
      <c r="DP120" s="878"/>
      <c r="DQ120" s="878">
        <v>2926192</v>
      </c>
      <c r="DR120" s="878"/>
      <c r="DS120" s="878"/>
      <c r="DT120" s="878"/>
      <c r="DU120" s="878"/>
      <c r="DV120" s="879">
        <v>13.9</v>
      </c>
      <c r="DW120" s="879"/>
      <c r="DX120" s="879"/>
      <c r="DY120" s="879"/>
      <c r="DZ120" s="880"/>
    </row>
    <row r="121" spans="1:130" s="218" customFormat="1" ht="26.25" customHeight="1" x14ac:dyDescent="0.15">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7226882</v>
      </c>
      <c r="BR121" s="853"/>
      <c r="BS121" s="853"/>
      <c r="BT121" s="853"/>
      <c r="BU121" s="853"/>
      <c r="BV121" s="853">
        <v>6227089</v>
      </c>
      <c r="BW121" s="853"/>
      <c r="BX121" s="853"/>
      <c r="BY121" s="853"/>
      <c r="BZ121" s="853"/>
      <c r="CA121" s="853">
        <v>5369268</v>
      </c>
      <c r="CB121" s="853"/>
      <c r="CC121" s="853"/>
      <c r="CD121" s="853"/>
      <c r="CE121" s="853"/>
      <c r="CF121" s="911">
        <v>25.4</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3910</v>
      </c>
      <c r="DH121" s="853"/>
      <c r="DI121" s="853"/>
      <c r="DJ121" s="853"/>
      <c r="DK121" s="853"/>
      <c r="DL121" s="853">
        <v>2905</v>
      </c>
      <c r="DM121" s="853"/>
      <c r="DN121" s="853"/>
      <c r="DO121" s="853"/>
      <c r="DP121" s="853"/>
      <c r="DQ121" s="853">
        <v>2027</v>
      </c>
      <c r="DR121" s="853"/>
      <c r="DS121" s="853"/>
      <c r="DT121" s="853"/>
      <c r="DU121" s="853"/>
      <c r="DV121" s="830">
        <v>0</v>
      </c>
      <c r="DW121" s="830"/>
      <c r="DX121" s="830"/>
      <c r="DY121" s="830"/>
      <c r="DZ121" s="831"/>
    </row>
    <row r="122" spans="1:130" s="218" customFormat="1" ht="26.25" customHeight="1" x14ac:dyDescent="0.15">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23671569</v>
      </c>
      <c r="BR122" s="881"/>
      <c r="BS122" s="881"/>
      <c r="BT122" s="881"/>
      <c r="BU122" s="881"/>
      <c r="BV122" s="881">
        <v>22772458</v>
      </c>
      <c r="BW122" s="881"/>
      <c r="BX122" s="881"/>
      <c r="BY122" s="881"/>
      <c r="BZ122" s="881"/>
      <c r="CA122" s="881">
        <v>21697208</v>
      </c>
      <c r="CB122" s="881"/>
      <c r="CC122" s="881"/>
      <c r="CD122" s="881"/>
      <c r="CE122" s="881"/>
      <c r="CF122" s="882">
        <v>102.8</v>
      </c>
      <c r="CG122" s="883"/>
      <c r="CH122" s="883"/>
      <c r="CI122" s="883"/>
      <c r="CJ122" s="883"/>
      <c r="CK122" s="905"/>
      <c r="CL122" s="891"/>
      <c r="CM122" s="891"/>
      <c r="CN122" s="891"/>
      <c r="CO122" s="892"/>
      <c r="CP122" s="871"/>
      <c r="CQ122" s="872"/>
      <c r="CR122" s="872"/>
      <c r="CS122" s="872"/>
      <c r="CT122" s="872"/>
      <c r="CU122" s="872"/>
      <c r="CV122" s="872"/>
      <c r="CW122" s="872"/>
      <c r="CX122" s="872"/>
      <c r="CY122" s="872"/>
      <c r="CZ122" s="872"/>
      <c r="DA122" s="872"/>
      <c r="DB122" s="872"/>
      <c r="DC122" s="872"/>
      <c r="DD122" s="872"/>
      <c r="DE122" s="872"/>
      <c r="DF122" s="873"/>
      <c r="DG122" s="852"/>
      <c r="DH122" s="853"/>
      <c r="DI122" s="853"/>
      <c r="DJ122" s="853"/>
      <c r="DK122" s="853"/>
      <c r="DL122" s="853"/>
      <c r="DM122" s="853"/>
      <c r="DN122" s="853"/>
      <c r="DO122" s="853"/>
      <c r="DP122" s="853"/>
      <c r="DQ122" s="853"/>
      <c r="DR122" s="853"/>
      <c r="DS122" s="853"/>
      <c r="DT122" s="853"/>
      <c r="DU122" s="853"/>
      <c r="DV122" s="830"/>
      <c r="DW122" s="830"/>
      <c r="DX122" s="830"/>
      <c r="DY122" s="830"/>
      <c r="DZ122" s="831"/>
    </row>
    <row r="123" spans="1:130" s="218" customFormat="1" ht="26.25" customHeight="1" x14ac:dyDescent="0.15">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450</v>
      </c>
      <c r="BP123" s="914"/>
      <c r="BQ123" s="868">
        <v>41080122</v>
      </c>
      <c r="BR123" s="869"/>
      <c r="BS123" s="869"/>
      <c r="BT123" s="869"/>
      <c r="BU123" s="869"/>
      <c r="BV123" s="869">
        <v>39320538</v>
      </c>
      <c r="BW123" s="869"/>
      <c r="BX123" s="869"/>
      <c r="BY123" s="869"/>
      <c r="BZ123" s="869"/>
      <c r="CA123" s="869">
        <v>37529475</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709937</v>
      </c>
      <c r="AB128" s="837"/>
      <c r="AC128" s="837"/>
      <c r="AD128" s="837"/>
      <c r="AE128" s="838"/>
      <c r="AF128" s="839">
        <v>486230</v>
      </c>
      <c r="AG128" s="837"/>
      <c r="AH128" s="837"/>
      <c r="AI128" s="837"/>
      <c r="AJ128" s="838"/>
      <c r="AK128" s="839">
        <v>561530</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122</v>
      </c>
      <c r="BG128" s="823"/>
      <c r="BH128" s="823"/>
      <c r="BI128" s="823"/>
      <c r="BJ128" s="823"/>
      <c r="BK128" s="823"/>
      <c r="BL128" s="846"/>
      <c r="BM128" s="822">
        <v>12.22</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21863712</v>
      </c>
      <c r="AB129" s="816"/>
      <c r="AC129" s="816"/>
      <c r="AD129" s="816"/>
      <c r="AE129" s="817"/>
      <c r="AF129" s="818">
        <v>22405999</v>
      </c>
      <c r="AG129" s="816"/>
      <c r="AH129" s="816"/>
      <c r="AI129" s="816"/>
      <c r="AJ129" s="817"/>
      <c r="AK129" s="818">
        <v>23066565</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122</v>
      </c>
      <c r="BG129" s="807"/>
      <c r="BH129" s="807"/>
      <c r="BI129" s="807"/>
      <c r="BJ129" s="807"/>
      <c r="BK129" s="807"/>
      <c r="BL129" s="808"/>
      <c r="BM129" s="806">
        <v>17.22</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2075227</v>
      </c>
      <c r="AB130" s="816"/>
      <c r="AC130" s="816"/>
      <c r="AD130" s="816"/>
      <c r="AE130" s="817"/>
      <c r="AF130" s="818">
        <v>2040718</v>
      </c>
      <c r="AG130" s="816"/>
      <c r="AH130" s="816"/>
      <c r="AI130" s="816"/>
      <c r="AJ130" s="817"/>
      <c r="AK130" s="818">
        <v>1957465</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3.3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19788485</v>
      </c>
      <c r="AB131" s="800"/>
      <c r="AC131" s="800"/>
      <c r="AD131" s="800"/>
      <c r="AE131" s="801"/>
      <c r="AF131" s="802">
        <v>20365281</v>
      </c>
      <c r="AG131" s="800"/>
      <c r="AH131" s="800"/>
      <c r="AI131" s="800"/>
      <c r="AJ131" s="801"/>
      <c r="AK131" s="802">
        <v>21109100</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2.5110360900000002</v>
      </c>
      <c r="AB132" s="781"/>
      <c r="AC132" s="781"/>
      <c r="AD132" s="781"/>
      <c r="AE132" s="782"/>
      <c r="AF132" s="783">
        <v>3.724520177</v>
      </c>
      <c r="AG132" s="781"/>
      <c r="AH132" s="781"/>
      <c r="AI132" s="781"/>
      <c r="AJ132" s="782"/>
      <c r="AK132" s="783">
        <v>3.8265203159999999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2.5</v>
      </c>
      <c r="AB133" s="760"/>
      <c r="AC133" s="760"/>
      <c r="AD133" s="760"/>
      <c r="AE133" s="761"/>
      <c r="AF133" s="759">
        <v>3</v>
      </c>
      <c r="AG133" s="760"/>
      <c r="AH133" s="760"/>
      <c r="AI133" s="760"/>
      <c r="AJ133" s="761"/>
      <c r="AK133" s="759">
        <v>3.3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Hy2kgPMdQekQZ4FfhECv7W3nBlZMwl/siSJGEH7tjR52Ih3yJrnyxukISU6K3SnM1TGs5/4yFD4iBYLZxJo6bA==" saltValue="9nRSWNM5e2lWqd6JNJFbD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GFiaNXo77UQr7jPbsJcIhUZnLGtC+P39O8Y98t4oeuEDBsngYaGHjTrWcdtSWuAMT0FRyVpMQoI0W4RrEcBF9A==" saltValue="QV8SVFn3UpX1/kZAtMOu3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eoHmiZCxnVxuHE8ffNj8ae4TVoFWRPGGYxIHsfhO4kR8d/iV3/k8wuAhzl8Mfn3PSFN5n24ii1QdQEswB9DZw==" saltValue="EhkuFRhssx4PcCUCpF0kI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2"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484</v>
      </c>
      <c r="AL9" s="1167"/>
      <c r="AM9" s="1167"/>
      <c r="AN9" s="1168"/>
      <c r="AO9" s="269">
        <v>6106946</v>
      </c>
      <c r="AP9" s="269">
        <v>53851</v>
      </c>
      <c r="AQ9" s="270">
        <v>68274</v>
      </c>
      <c r="AR9" s="271">
        <v>-21.1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485</v>
      </c>
      <c r="AL10" s="1167"/>
      <c r="AM10" s="1167"/>
      <c r="AN10" s="1168"/>
      <c r="AO10" s="272">
        <v>1047076</v>
      </c>
      <c r="AP10" s="272">
        <v>9233</v>
      </c>
      <c r="AQ10" s="273">
        <v>4860</v>
      </c>
      <c r="AR10" s="274">
        <v>90</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486</v>
      </c>
      <c r="AL11" s="1167"/>
      <c r="AM11" s="1167"/>
      <c r="AN11" s="1168"/>
      <c r="AO11" s="272" t="s">
        <v>487</v>
      </c>
      <c r="AP11" s="272" t="s">
        <v>487</v>
      </c>
      <c r="AQ11" s="273">
        <v>567</v>
      </c>
      <c r="AR11" s="274" t="s">
        <v>487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488</v>
      </c>
      <c r="AL12" s="1167"/>
      <c r="AM12" s="1167"/>
      <c r="AN12" s="1168"/>
      <c r="AO12" s="272" t="s">
        <v>487</v>
      </c>
      <c r="AP12" s="272" t="s">
        <v>487</v>
      </c>
      <c r="AQ12" s="273">
        <v>16</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t="s">
        <v>487</v>
      </c>
      <c r="AP13" s="272" t="s">
        <v>487</v>
      </c>
      <c r="AQ13" s="273">
        <v>2777</v>
      </c>
      <c r="AR13" s="274" t="s">
        <v>487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490</v>
      </c>
      <c r="AL14" s="1167"/>
      <c r="AM14" s="1167"/>
      <c r="AN14" s="1168"/>
      <c r="AO14" s="272">
        <v>76944</v>
      </c>
      <c r="AP14" s="272">
        <v>678</v>
      </c>
      <c r="AQ14" s="273">
        <v>1330</v>
      </c>
      <c r="AR14" s="274">
        <v>-49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491</v>
      </c>
      <c r="AL15" s="1170"/>
      <c r="AM15" s="1170"/>
      <c r="AN15" s="1171"/>
      <c r="AO15" s="272">
        <v>-363936</v>
      </c>
      <c r="AP15" s="272">
        <v>-3209</v>
      </c>
      <c r="AQ15" s="273">
        <v>-3833</v>
      </c>
      <c r="AR15" s="274">
        <v>-16.3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6867030</v>
      </c>
      <c r="AP16" s="272">
        <v>60554</v>
      </c>
      <c r="AQ16" s="273">
        <v>73991</v>
      </c>
      <c r="AR16" s="274">
        <v>-18.2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496</v>
      </c>
      <c r="AL21" s="1173"/>
      <c r="AM21" s="1173"/>
      <c r="AN21" s="1174"/>
      <c r="AO21" s="285">
        <v>4.93</v>
      </c>
      <c r="AP21" s="286">
        <v>6.28</v>
      </c>
      <c r="AQ21" s="287">
        <v>-1.35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497</v>
      </c>
      <c r="AL22" s="1173"/>
      <c r="AM22" s="1173"/>
      <c r="AN22" s="1174"/>
      <c r="AO22" s="290">
        <v>99</v>
      </c>
      <c r="AP22" s="291">
        <v>98.7</v>
      </c>
      <c r="AQ22" s="292">
        <v>0.3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501</v>
      </c>
      <c r="AL32" s="1157"/>
      <c r="AM32" s="1157"/>
      <c r="AN32" s="1158"/>
      <c r="AO32" s="300">
        <v>2805020</v>
      </c>
      <c r="AP32" s="300">
        <v>24735</v>
      </c>
      <c r="AQ32" s="301">
        <v>32402</v>
      </c>
      <c r="AR32" s="302">
        <v>-23.7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502</v>
      </c>
      <c r="AL33" s="1157"/>
      <c r="AM33" s="1157"/>
      <c r="AN33" s="1158"/>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503</v>
      </c>
      <c r="AL34" s="1157"/>
      <c r="AM34" s="1157"/>
      <c r="AN34" s="1158"/>
      <c r="AO34" s="300" t="s">
        <v>487</v>
      </c>
      <c r="AP34" s="300" t="s">
        <v>487</v>
      </c>
      <c r="AQ34" s="301">
        <v>16</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504</v>
      </c>
      <c r="AL35" s="1157"/>
      <c r="AM35" s="1157"/>
      <c r="AN35" s="1158"/>
      <c r="AO35" s="300">
        <v>260825</v>
      </c>
      <c r="AP35" s="300">
        <v>2300</v>
      </c>
      <c r="AQ35" s="301">
        <v>5520</v>
      </c>
      <c r="AR35" s="302">
        <v>-58.3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505</v>
      </c>
      <c r="AL36" s="1157"/>
      <c r="AM36" s="1157"/>
      <c r="AN36" s="1158"/>
      <c r="AO36" s="300">
        <v>260894</v>
      </c>
      <c r="AP36" s="300">
        <v>2301</v>
      </c>
      <c r="AQ36" s="301">
        <v>1296</v>
      </c>
      <c r="AR36" s="302">
        <v>77.5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506</v>
      </c>
      <c r="AL37" s="1157"/>
      <c r="AM37" s="1157"/>
      <c r="AN37" s="1158"/>
      <c r="AO37" s="300" t="s">
        <v>487</v>
      </c>
      <c r="AP37" s="300" t="s">
        <v>487</v>
      </c>
      <c r="AQ37" s="301">
        <v>571</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507</v>
      </c>
      <c r="AL38" s="1160"/>
      <c r="AM38" s="1160"/>
      <c r="AN38" s="1161"/>
      <c r="AO38" s="303" t="s">
        <v>487</v>
      </c>
      <c r="AP38" s="303" t="s">
        <v>487</v>
      </c>
      <c r="AQ38" s="304">
        <v>0</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508</v>
      </c>
      <c r="AL39" s="1160"/>
      <c r="AM39" s="1160"/>
      <c r="AN39" s="1161"/>
      <c r="AO39" s="300">
        <v>-561530</v>
      </c>
      <c r="AP39" s="300">
        <v>-4952</v>
      </c>
      <c r="AQ39" s="301">
        <v>-6093</v>
      </c>
      <c r="AR39" s="302">
        <v>-18.7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509</v>
      </c>
      <c r="AL40" s="1157"/>
      <c r="AM40" s="1157"/>
      <c r="AN40" s="1158"/>
      <c r="AO40" s="300">
        <v>-1957465</v>
      </c>
      <c r="AP40" s="300">
        <v>-17261</v>
      </c>
      <c r="AQ40" s="301">
        <v>-23816</v>
      </c>
      <c r="AR40" s="302">
        <v>-27.5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807744</v>
      </c>
      <c r="AP41" s="300">
        <v>7123</v>
      </c>
      <c r="AQ41" s="301">
        <v>9896</v>
      </c>
      <c r="AR41" s="302">
        <v>-28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479</v>
      </c>
      <c r="AN49" s="1151" t="s">
        <v>512</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4085925</v>
      </c>
      <c r="AN51" s="322">
        <v>36413</v>
      </c>
      <c r="AO51" s="323">
        <v>12.3</v>
      </c>
      <c r="AP51" s="324">
        <v>72756</v>
      </c>
      <c r="AQ51" s="325">
        <v>1</v>
      </c>
      <c r="AR51" s="326">
        <v>11.3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3482104</v>
      </c>
      <c r="AN52" s="330">
        <v>31032</v>
      </c>
      <c r="AO52" s="331">
        <v>25.5</v>
      </c>
      <c r="AP52" s="332">
        <v>32117</v>
      </c>
      <c r="AQ52" s="333">
        <v>-5.9</v>
      </c>
      <c r="AR52" s="334">
        <v>31.4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3079511</v>
      </c>
      <c r="AN53" s="322">
        <v>27393</v>
      </c>
      <c r="AO53" s="323">
        <v>-24.8</v>
      </c>
      <c r="AP53" s="324">
        <v>43955</v>
      </c>
      <c r="AQ53" s="325">
        <v>-39.6</v>
      </c>
      <c r="AR53" s="326">
        <v>14.8</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2432262</v>
      </c>
      <c r="AN54" s="330">
        <v>21635</v>
      </c>
      <c r="AO54" s="331">
        <v>-30.3</v>
      </c>
      <c r="AP54" s="332">
        <v>21318</v>
      </c>
      <c r="AQ54" s="333">
        <v>-33.6</v>
      </c>
      <c r="AR54" s="334">
        <v>3.3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4911062</v>
      </c>
      <c r="AN55" s="322">
        <v>43523</v>
      </c>
      <c r="AO55" s="323">
        <v>58.9</v>
      </c>
      <c r="AP55" s="324">
        <v>41921</v>
      </c>
      <c r="AQ55" s="325">
        <v>-4.5999999999999996</v>
      </c>
      <c r="AR55" s="326">
        <v>63.5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3942933</v>
      </c>
      <c r="AN56" s="330">
        <v>34943</v>
      </c>
      <c r="AO56" s="331">
        <v>61.5</v>
      </c>
      <c r="AP56" s="332">
        <v>21655</v>
      </c>
      <c r="AQ56" s="333">
        <v>1.6</v>
      </c>
      <c r="AR56" s="334">
        <v>59.9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3464814</v>
      </c>
      <c r="AN57" s="322">
        <v>30623</v>
      </c>
      <c r="AO57" s="323">
        <v>-29.6</v>
      </c>
      <c r="AP57" s="324">
        <v>44585</v>
      </c>
      <c r="AQ57" s="325">
        <v>6.4</v>
      </c>
      <c r="AR57" s="326">
        <v>-36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2523016</v>
      </c>
      <c r="AN58" s="330">
        <v>22299</v>
      </c>
      <c r="AO58" s="331">
        <v>-36.200000000000003</v>
      </c>
      <c r="AP58" s="332">
        <v>23077</v>
      </c>
      <c r="AQ58" s="333">
        <v>6.6</v>
      </c>
      <c r="AR58" s="334">
        <v>-42.8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3328357</v>
      </c>
      <c r="AN59" s="322">
        <v>29350</v>
      </c>
      <c r="AO59" s="323">
        <v>-4.2</v>
      </c>
      <c r="AP59" s="324">
        <v>49779</v>
      </c>
      <c r="AQ59" s="325">
        <v>11.6</v>
      </c>
      <c r="AR59" s="326">
        <v>-15.8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2691188</v>
      </c>
      <c r="AN60" s="330">
        <v>23731</v>
      </c>
      <c r="AO60" s="331">
        <v>6.4</v>
      </c>
      <c r="AP60" s="332">
        <v>28921</v>
      </c>
      <c r="AQ60" s="333">
        <v>25.3</v>
      </c>
      <c r="AR60" s="334">
        <v>-18.899999999999999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3773934</v>
      </c>
      <c r="AN61" s="337">
        <v>33460</v>
      </c>
      <c r="AO61" s="338">
        <v>2.5</v>
      </c>
      <c r="AP61" s="339">
        <v>50599</v>
      </c>
      <c r="AQ61" s="340">
        <v>-5</v>
      </c>
      <c r="AR61" s="326">
        <v>7.5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3014301</v>
      </c>
      <c r="AN62" s="330">
        <v>26728</v>
      </c>
      <c r="AO62" s="331">
        <v>5.4</v>
      </c>
      <c r="AP62" s="332">
        <v>25418</v>
      </c>
      <c r="AQ62" s="333">
        <v>-1.2</v>
      </c>
      <c r="AR62" s="334">
        <v>6.6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LDd0ognMv5QdywD4w0/Opl1wdgPVUW7aB/5FCFBEG6iG0EdtSKoXwHNOeDNchbOaaEgKg4lyVt3nAJvTxHZww==" saltValue="2Twz/fpoprAVAmgY7U1n+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3"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V1KxX4NZDjZdt+UWZZiNNERt7NUcCD/kJGJy73q9gqQ8DyVDxaW/fNTOxqA2A3edId6plihxSQ7RTJr2U2xDoQ==" saltValue="0wVU5Lp4WHhYLhG2A03Np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ElVWpwgub77J+3V+fqEali9f6kqYVt1Af5UwlAOVNB8ZpzIsK5LVDLhvlWOK3xhR5OfNodTLK2vUVqIq+DM9yQ==" saltValue="3CZSiAAazvkeOUxVeNOh5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5" t="s">
        <v>3</v>
      </c>
      <c r="D47" s="1175"/>
      <c r="E47" s="1176"/>
      <c r="F47" s="11">
        <v>19.82</v>
      </c>
      <c r="G47" s="12">
        <v>20.03</v>
      </c>
      <c r="H47" s="12">
        <v>23.87</v>
      </c>
      <c r="I47" s="12">
        <v>21.71</v>
      </c>
      <c r="J47" s="13">
        <v>19.32</v>
      </c>
    </row>
    <row r="48" spans="2:10" ht="57.75" customHeight="1" x14ac:dyDescent="0.15">
      <c r="B48" s="14"/>
      <c r="C48" s="1177" t="s">
        <v>4</v>
      </c>
      <c r="D48" s="1177"/>
      <c r="E48" s="1178"/>
      <c r="F48" s="15">
        <v>3.82</v>
      </c>
      <c r="G48" s="16">
        <v>6.76</v>
      </c>
      <c r="H48" s="16">
        <v>4.08</v>
      </c>
      <c r="I48" s="16">
        <v>3.51</v>
      </c>
      <c r="J48" s="17">
        <v>4.2300000000000004</v>
      </c>
    </row>
    <row r="49" spans="2:10" ht="57.75" customHeight="1" thickBot="1" x14ac:dyDescent="0.2">
      <c r="B49" s="18"/>
      <c r="C49" s="1179" t="s">
        <v>5</v>
      </c>
      <c r="D49" s="1179"/>
      <c r="E49" s="1180"/>
      <c r="F49" s="19">
        <v>0.56999999999999995</v>
      </c>
      <c r="G49" s="20">
        <v>3.2</v>
      </c>
      <c r="H49" s="20" t="s">
        <v>531</v>
      </c>
      <c r="I49" s="20" t="s">
        <v>532</v>
      </c>
      <c r="J49" s="21" t="s">
        <v>533</v>
      </c>
    </row>
    <row r="50" spans="2:10" x14ac:dyDescent="0.15"/>
  </sheetData>
  <sheetProtection algorithmName="SHA-512" hashValue="4tXLeutNABCJ+xhoMv54K+X50SwVb0PMWrnPDFw4gBHzmF1ysN1Tj7y+aywpoHqEtw9OdRx2dVKmuvD8W4l5og==" saltValue="7t37PZwf7GPPaX/Rq3FZa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534</v>
      </c>
      <c r="D34" s="1187"/>
      <c r="E34" s="1188"/>
      <c r="F34" s="32">
        <v>6.77</v>
      </c>
      <c r="G34" s="33">
        <v>6.82</v>
      </c>
      <c r="H34" s="33">
        <v>8.69</v>
      </c>
      <c r="I34" s="33">
        <v>9.3800000000000008</v>
      </c>
      <c r="J34" s="34">
        <v>9.5500000000000007</v>
      </c>
      <c r="K34" s="22"/>
      <c r="L34" s="22"/>
      <c r="M34" s="22"/>
      <c r="N34" s="22"/>
      <c r="O34" s="22"/>
      <c r="P34" s="22"/>
    </row>
    <row r="35" spans="1:16" ht="39" customHeight="1" x14ac:dyDescent="0.15">
      <c r="A35" s="22"/>
      <c r="B35" s="35"/>
      <c r="C35" s="1181" t="s">
        <v>535</v>
      </c>
      <c r="D35" s="1182"/>
      <c r="E35" s="1183"/>
      <c r="F35" s="36">
        <v>3.37</v>
      </c>
      <c r="G35" s="37">
        <v>3.38</v>
      </c>
      <c r="H35" s="37">
        <v>3.94</v>
      </c>
      <c r="I35" s="37">
        <v>4.41</v>
      </c>
      <c r="J35" s="38">
        <v>4.3</v>
      </c>
      <c r="K35" s="22"/>
      <c r="L35" s="22"/>
      <c r="M35" s="22"/>
      <c r="N35" s="22"/>
      <c r="O35" s="22"/>
      <c r="P35" s="22"/>
    </row>
    <row r="36" spans="1:16" ht="39" customHeight="1" x14ac:dyDescent="0.15">
      <c r="A36" s="22"/>
      <c r="B36" s="35"/>
      <c r="C36" s="1181" t="s">
        <v>536</v>
      </c>
      <c r="D36" s="1182"/>
      <c r="E36" s="1183"/>
      <c r="F36" s="36">
        <v>3.28</v>
      </c>
      <c r="G36" s="37">
        <v>6.69</v>
      </c>
      <c r="H36" s="37">
        <v>4.0599999999999996</v>
      </c>
      <c r="I36" s="37">
        <v>3.48</v>
      </c>
      <c r="J36" s="38">
        <v>4.21</v>
      </c>
      <c r="K36" s="22"/>
      <c r="L36" s="22"/>
      <c r="M36" s="22"/>
      <c r="N36" s="22"/>
      <c r="O36" s="22"/>
      <c r="P36" s="22"/>
    </row>
    <row r="37" spans="1:16" ht="39" customHeight="1" x14ac:dyDescent="0.15">
      <c r="A37" s="22"/>
      <c r="B37" s="35"/>
      <c r="C37" s="1181" t="s">
        <v>537</v>
      </c>
      <c r="D37" s="1182"/>
      <c r="E37" s="1183"/>
      <c r="F37" s="36">
        <v>1.23</v>
      </c>
      <c r="G37" s="37">
        <v>1.3</v>
      </c>
      <c r="H37" s="37">
        <v>1.35</v>
      </c>
      <c r="I37" s="37">
        <v>1.22</v>
      </c>
      <c r="J37" s="38">
        <v>1.19</v>
      </c>
      <c r="K37" s="22"/>
      <c r="L37" s="22"/>
      <c r="M37" s="22"/>
      <c r="N37" s="22"/>
      <c r="O37" s="22"/>
      <c r="P37" s="22"/>
    </row>
    <row r="38" spans="1:16" ht="39" customHeight="1" x14ac:dyDescent="0.15">
      <c r="A38" s="22"/>
      <c r="B38" s="35"/>
      <c r="C38" s="1181" t="s">
        <v>538</v>
      </c>
      <c r="D38" s="1182"/>
      <c r="E38" s="1183"/>
      <c r="F38" s="36">
        <v>0.2</v>
      </c>
      <c r="G38" s="37">
        <v>0.24</v>
      </c>
      <c r="H38" s="37">
        <v>0.18</v>
      </c>
      <c r="I38" s="37">
        <v>0.06</v>
      </c>
      <c r="J38" s="38">
        <v>0.02</v>
      </c>
      <c r="K38" s="22"/>
      <c r="L38" s="22"/>
      <c r="M38" s="22"/>
      <c r="N38" s="22"/>
      <c r="O38" s="22"/>
      <c r="P38" s="22"/>
    </row>
    <row r="39" spans="1:16" ht="39" customHeight="1" x14ac:dyDescent="0.15">
      <c r="A39" s="22"/>
      <c r="B39" s="35"/>
      <c r="C39" s="1181" t="s">
        <v>539</v>
      </c>
      <c r="D39" s="1182"/>
      <c r="E39" s="1183"/>
      <c r="F39" s="36">
        <v>0.22</v>
      </c>
      <c r="G39" s="37">
        <v>0.03</v>
      </c>
      <c r="H39" s="37">
        <v>0.01</v>
      </c>
      <c r="I39" s="37">
        <v>0.01</v>
      </c>
      <c r="J39" s="38">
        <v>0.01</v>
      </c>
      <c r="K39" s="22"/>
      <c r="L39" s="22"/>
      <c r="M39" s="22"/>
      <c r="N39" s="22"/>
      <c r="O39" s="22"/>
      <c r="P39" s="22"/>
    </row>
    <row r="40" spans="1:16" ht="39" customHeight="1" x14ac:dyDescent="0.15">
      <c r="A40" s="22"/>
      <c r="B40" s="35"/>
      <c r="C40" s="1181" t="s">
        <v>540</v>
      </c>
      <c r="D40" s="1182"/>
      <c r="E40" s="1183"/>
      <c r="F40" s="36">
        <v>0</v>
      </c>
      <c r="G40" s="37">
        <v>0.01</v>
      </c>
      <c r="H40" s="37">
        <v>0.01</v>
      </c>
      <c r="I40" s="37">
        <v>0.01</v>
      </c>
      <c r="J40" s="38">
        <v>0</v>
      </c>
      <c r="K40" s="22"/>
      <c r="L40" s="22"/>
      <c r="M40" s="22"/>
      <c r="N40" s="22"/>
      <c r="O40" s="22"/>
      <c r="P40" s="22"/>
    </row>
    <row r="41" spans="1:16" ht="39" customHeight="1" x14ac:dyDescent="0.15">
      <c r="A41" s="22"/>
      <c r="B41" s="35"/>
      <c r="C41" s="1181" t="s">
        <v>541</v>
      </c>
      <c r="D41" s="1182"/>
      <c r="E41" s="1183"/>
      <c r="F41" s="36">
        <v>0.31</v>
      </c>
      <c r="G41" s="37">
        <v>0.03</v>
      </c>
      <c r="H41" s="37">
        <v>0</v>
      </c>
      <c r="I41" s="37">
        <v>0</v>
      </c>
      <c r="J41" s="38">
        <v>0</v>
      </c>
      <c r="K41" s="22"/>
      <c r="L41" s="22"/>
      <c r="M41" s="22"/>
      <c r="N41" s="22"/>
      <c r="O41" s="22"/>
      <c r="P41" s="22"/>
    </row>
    <row r="42" spans="1:16" ht="39" customHeight="1" x14ac:dyDescent="0.15">
      <c r="A42" s="22"/>
      <c r="B42" s="39"/>
      <c r="C42" s="1181" t="s">
        <v>542</v>
      </c>
      <c r="D42" s="1182"/>
      <c r="E42" s="1183"/>
      <c r="F42" s="36" t="s">
        <v>487</v>
      </c>
      <c r="G42" s="37" t="s">
        <v>487</v>
      </c>
      <c r="H42" s="37" t="s">
        <v>487</v>
      </c>
      <c r="I42" s="37" t="s">
        <v>487</v>
      </c>
      <c r="J42" s="38" t="s">
        <v>487</v>
      </c>
      <c r="K42" s="22"/>
      <c r="L42" s="22"/>
      <c r="M42" s="22"/>
      <c r="N42" s="22"/>
      <c r="O42" s="22"/>
      <c r="P42" s="22"/>
    </row>
    <row r="43" spans="1:16" ht="39" customHeight="1" thickBot="1" x14ac:dyDescent="0.2">
      <c r="A43" s="22"/>
      <c r="B43" s="40"/>
      <c r="C43" s="1184" t="s">
        <v>543</v>
      </c>
      <c r="D43" s="1185"/>
      <c r="E43" s="1186"/>
      <c r="F43" s="41">
        <v>0</v>
      </c>
      <c r="G43" s="42">
        <v>0</v>
      </c>
      <c r="H43" s="42">
        <v>0</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ytaTG/IlYm3rOJLvkC9HBPPNi3ZLJuiy0l3dB7gjRUTQ9aUzQ9iVoO/zrYVqz5SYNgeutW9avXA3xfx+/EYA==" saltValue="RdZKB5Fgng0nTHCrck2o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2695</v>
      </c>
      <c r="L45" s="60">
        <v>2803</v>
      </c>
      <c r="M45" s="60">
        <v>2772</v>
      </c>
      <c r="N45" s="60">
        <v>2775</v>
      </c>
      <c r="O45" s="61">
        <v>2805</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x14ac:dyDescent="0.15">
      <c r="A48" s="48"/>
      <c r="B48" s="1214"/>
      <c r="C48" s="1215"/>
      <c r="D48" s="62"/>
      <c r="E48" s="1191" t="s">
        <v>13</v>
      </c>
      <c r="F48" s="1191"/>
      <c r="G48" s="1191"/>
      <c r="H48" s="1191"/>
      <c r="I48" s="1191"/>
      <c r="J48" s="1192"/>
      <c r="K48" s="63">
        <v>338</v>
      </c>
      <c r="L48" s="64">
        <v>288</v>
      </c>
      <c r="M48" s="64">
        <v>285</v>
      </c>
      <c r="N48" s="64">
        <v>286</v>
      </c>
      <c r="O48" s="65">
        <v>261</v>
      </c>
      <c r="P48" s="48"/>
      <c r="Q48" s="48"/>
      <c r="R48" s="48"/>
      <c r="S48" s="48"/>
      <c r="T48" s="48"/>
      <c r="U48" s="48"/>
    </row>
    <row r="49" spans="1:21" ht="30.75" customHeight="1" x14ac:dyDescent="0.15">
      <c r="A49" s="48"/>
      <c r="B49" s="1214"/>
      <c r="C49" s="1215"/>
      <c r="D49" s="62"/>
      <c r="E49" s="1191" t="s">
        <v>14</v>
      </c>
      <c r="F49" s="1191"/>
      <c r="G49" s="1191"/>
      <c r="H49" s="1191"/>
      <c r="I49" s="1191"/>
      <c r="J49" s="1192"/>
      <c r="K49" s="63">
        <v>226</v>
      </c>
      <c r="L49" s="64">
        <v>239</v>
      </c>
      <c r="M49" s="64">
        <v>190</v>
      </c>
      <c r="N49" s="64">
        <v>225</v>
      </c>
      <c r="O49" s="65">
        <v>261</v>
      </c>
      <c r="P49" s="48"/>
      <c r="Q49" s="48"/>
      <c r="R49" s="48"/>
      <c r="S49" s="48"/>
      <c r="T49" s="48"/>
      <c r="U49" s="48"/>
    </row>
    <row r="50" spans="1:21" ht="30.75" customHeight="1" x14ac:dyDescent="0.15">
      <c r="A50" s="48"/>
      <c r="B50" s="1214"/>
      <c r="C50" s="1215"/>
      <c r="D50" s="62"/>
      <c r="E50" s="1191" t="s">
        <v>15</v>
      </c>
      <c r="F50" s="1191"/>
      <c r="G50" s="1191"/>
      <c r="H50" s="1191"/>
      <c r="I50" s="1191"/>
      <c r="J50" s="1192"/>
      <c r="K50" s="63">
        <v>36</v>
      </c>
      <c r="L50" s="64">
        <v>49</v>
      </c>
      <c r="M50" s="64">
        <v>36</v>
      </c>
      <c r="N50" s="64" t="s">
        <v>487</v>
      </c>
      <c r="O50" s="65" t="s">
        <v>487</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487</v>
      </c>
      <c r="L51" s="64" t="s">
        <v>487</v>
      </c>
      <c r="M51" s="64" t="s">
        <v>487</v>
      </c>
      <c r="N51" s="64" t="s">
        <v>487</v>
      </c>
      <c r="O51" s="65" t="s">
        <v>487</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2854</v>
      </c>
      <c r="L52" s="64">
        <v>2790</v>
      </c>
      <c r="M52" s="64">
        <v>2786</v>
      </c>
      <c r="N52" s="64">
        <v>2527</v>
      </c>
      <c r="O52" s="65">
        <v>2519</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441</v>
      </c>
      <c r="L53" s="69">
        <v>589</v>
      </c>
      <c r="M53" s="69">
        <v>497</v>
      </c>
      <c r="N53" s="69">
        <v>759</v>
      </c>
      <c r="O53" s="70">
        <v>808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HPKwMahE5sRHIkGt4kzDAq6KXPqYxttUa0A2vwdc5m7toUHrVWyuEz3brnpYFAi9h99vfDaaD0rrc9Nb5rtTQ==" saltValue="jYiCECbT/6TMipqRpK36a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32" t="s">
        <v>30</v>
      </c>
      <c r="C41" s="1233"/>
      <c r="D41" s="105"/>
      <c r="E41" s="1234" t="s">
        <v>31</v>
      </c>
      <c r="F41" s="1234"/>
      <c r="G41" s="1234"/>
      <c r="H41" s="1235"/>
      <c r="I41" s="343">
        <v>24474</v>
      </c>
      <c r="J41" s="344">
        <v>24320</v>
      </c>
      <c r="K41" s="344">
        <v>24766</v>
      </c>
      <c r="L41" s="344">
        <v>24046</v>
      </c>
      <c r="M41" s="345">
        <v>23476</v>
      </c>
    </row>
    <row r="42" spans="2:13" ht="27.75" customHeight="1" x14ac:dyDescent="0.15">
      <c r="B42" s="1222"/>
      <c r="C42" s="1223"/>
      <c r="D42" s="106"/>
      <c r="E42" s="1226" t="s">
        <v>32</v>
      </c>
      <c r="F42" s="1226"/>
      <c r="G42" s="1226"/>
      <c r="H42" s="1227"/>
      <c r="I42" s="346">
        <v>59</v>
      </c>
      <c r="J42" s="347">
        <v>29</v>
      </c>
      <c r="K42" s="347" t="s">
        <v>487</v>
      </c>
      <c r="L42" s="347" t="s">
        <v>487</v>
      </c>
      <c r="M42" s="348" t="s">
        <v>487</v>
      </c>
    </row>
    <row r="43" spans="2:13" ht="27.75" customHeight="1" x14ac:dyDescent="0.15">
      <c r="B43" s="1222"/>
      <c r="C43" s="1223"/>
      <c r="D43" s="106"/>
      <c r="E43" s="1226" t="s">
        <v>33</v>
      </c>
      <c r="F43" s="1226"/>
      <c r="G43" s="1226"/>
      <c r="H43" s="1227"/>
      <c r="I43" s="346">
        <v>2991</v>
      </c>
      <c r="J43" s="347">
        <v>2851</v>
      </c>
      <c r="K43" s="347">
        <v>2809</v>
      </c>
      <c r="L43" s="347">
        <v>2798</v>
      </c>
      <c r="M43" s="348">
        <v>2928</v>
      </c>
    </row>
    <row r="44" spans="2:13" ht="27.75" customHeight="1" x14ac:dyDescent="0.15">
      <c r="B44" s="1222"/>
      <c r="C44" s="1223"/>
      <c r="D44" s="106"/>
      <c r="E44" s="1226" t="s">
        <v>34</v>
      </c>
      <c r="F44" s="1226"/>
      <c r="G44" s="1226"/>
      <c r="H44" s="1227"/>
      <c r="I44" s="346">
        <v>1600</v>
      </c>
      <c r="J44" s="347">
        <v>1849</v>
      </c>
      <c r="K44" s="347">
        <v>2296</v>
      </c>
      <c r="L44" s="347">
        <v>2118</v>
      </c>
      <c r="M44" s="348">
        <v>1925</v>
      </c>
    </row>
    <row r="45" spans="2:13" ht="27.75" customHeight="1" x14ac:dyDescent="0.15">
      <c r="B45" s="1222"/>
      <c r="C45" s="1223"/>
      <c r="D45" s="106"/>
      <c r="E45" s="1226" t="s">
        <v>35</v>
      </c>
      <c r="F45" s="1226"/>
      <c r="G45" s="1226"/>
      <c r="H45" s="1227"/>
      <c r="I45" s="346">
        <v>3130</v>
      </c>
      <c r="J45" s="347">
        <v>3079</v>
      </c>
      <c r="K45" s="347">
        <v>3098</v>
      </c>
      <c r="L45" s="347">
        <v>3113</v>
      </c>
      <c r="M45" s="348">
        <v>2991</v>
      </c>
    </row>
    <row r="46" spans="2:13" ht="27.75" customHeight="1" x14ac:dyDescent="0.15">
      <c r="B46" s="1222"/>
      <c r="C46" s="1223"/>
      <c r="D46" s="107"/>
      <c r="E46" s="1226" t="s">
        <v>36</v>
      </c>
      <c r="F46" s="1226"/>
      <c r="G46" s="1226"/>
      <c r="H46" s="1227"/>
      <c r="I46" s="346" t="s">
        <v>487</v>
      </c>
      <c r="J46" s="347" t="s">
        <v>487</v>
      </c>
      <c r="K46" s="347" t="s">
        <v>487</v>
      </c>
      <c r="L46" s="347" t="s">
        <v>487</v>
      </c>
      <c r="M46" s="348" t="s">
        <v>487</v>
      </c>
    </row>
    <row r="47" spans="2:13" ht="27.75" customHeight="1" x14ac:dyDescent="0.15">
      <c r="B47" s="1222"/>
      <c r="C47" s="1223"/>
      <c r="D47" s="108"/>
      <c r="E47" s="1236" t="s">
        <v>37</v>
      </c>
      <c r="F47" s="1237"/>
      <c r="G47" s="1237"/>
      <c r="H47" s="1238"/>
      <c r="I47" s="346" t="s">
        <v>487</v>
      </c>
      <c r="J47" s="347" t="s">
        <v>487</v>
      </c>
      <c r="K47" s="347" t="s">
        <v>487</v>
      </c>
      <c r="L47" s="347" t="s">
        <v>487</v>
      </c>
      <c r="M47" s="348" t="s">
        <v>487</v>
      </c>
    </row>
    <row r="48" spans="2:13" ht="27.75" customHeight="1" x14ac:dyDescent="0.15">
      <c r="B48" s="1222"/>
      <c r="C48" s="1223"/>
      <c r="D48" s="106"/>
      <c r="E48" s="1226" t="s">
        <v>38</v>
      </c>
      <c r="F48" s="1226"/>
      <c r="G48" s="1226"/>
      <c r="H48" s="1227"/>
      <c r="I48" s="346" t="s">
        <v>487</v>
      </c>
      <c r="J48" s="347" t="s">
        <v>487</v>
      </c>
      <c r="K48" s="347" t="s">
        <v>487</v>
      </c>
      <c r="L48" s="347" t="s">
        <v>487</v>
      </c>
      <c r="M48" s="348" t="s">
        <v>487</v>
      </c>
    </row>
    <row r="49" spans="2:13" ht="27.75" customHeight="1" x14ac:dyDescent="0.15">
      <c r="B49" s="1224"/>
      <c r="C49" s="1225"/>
      <c r="D49" s="106"/>
      <c r="E49" s="1226" t="s">
        <v>39</v>
      </c>
      <c r="F49" s="1226"/>
      <c r="G49" s="1226"/>
      <c r="H49" s="1227"/>
      <c r="I49" s="346" t="s">
        <v>487</v>
      </c>
      <c r="J49" s="347" t="s">
        <v>487</v>
      </c>
      <c r="K49" s="347" t="s">
        <v>487</v>
      </c>
      <c r="L49" s="347" t="s">
        <v>487</v>
      </c>
      <c r="M49" s="348" t="s">
        <v>487</v>
      </c>
    </row>
    <row r="50" spans="2:13" ht="27.75" customHeight="1" x14ac:dyDescent="0.15">
      <c r="B50" s="1220" t="s">
        <v>40</v>
      </c>
      <c r="C50" s="1221"/>
      <c r="D50" s="109"/>
      <c r="E50" s="1226" t="s">
        <v>41</v>
      </c>
      <c r="F50" s="1226"/>
      <c r="G50" s="1226"/>
      <c r="H50" s="1227"/>
      <c r="I50" s="346">
        <v>7530</v>
      </c>
      <c r="J50" s="347">
        <v>8307</v>
      </c>
      <c r="K50" s="347">
        <v>10182</v>
      </c>
      <c r="L50" s="347">
        <v>10321</v>
      </c>
      <c r="M50" s="348">
        <v>10463</v>
      </c>
    </row>
    <row r="51" spans="2:13" ht="27.75" customHeight="1" x14ac:dyDescent="0.15">
      <c r="B51" s="1222"/>
      <c r="C51" s="1223"/>
      <c r="D51" s="106"/>
      <c r="E51" s="1226" t="s">
        <v>42</v>
      </c>
      <c r="F51" s="1226"/>
      <c r="G51" s="1226"/>
      <c r="H51" s="1227"/>
      <c r="I51" s="346">
        <v>5533</v>
      </c>
      <c r="J51" s="347">
        <v>5711</v>
      </c>
      <c r="K51" s="347">
        <v>7227</v>
      </c>
      <c r="L51" s="347">
        <v>6227</v>
      </c>
      <c r="M51" s="348">
        <v>5369</v>
      </c>
    </row>
    <row r="52" spans="2:13" ht="27.75" customHeight="1" x14ac:dyDescent="0.15">
      <c r="B52" s="1224"/>
      <c r="C52" s="1225"/>
      <c r="D52" s="106"/>
      <c r="E52" s="1226" t="s">
        <v>43</v>
      </c>
      <c r="F52" s="1226"/>
      <c r="G52" s="1226"/>
      <c r="H52" s="1227"/>
      <c r="I52" s="346">
        <v>24088</v>
      </c>
      <c r="J52" s="347">
        <v>24271</v>
      </c>
      <c r="K52" s="347">
        <v>23672</v>
      </c>
      <c r="L52" s="347">
        <v>22772</v>
      </c>
      <c r="M52" s="348">
        <v>21697</v>
      </c>
    </row>
    <row r="53" spans="2:13" ht="27.75" customHeight="1" thickBot="1" x14ac:dyDescent="0.2">
      <c r="B53" s="1228" t="s">
        <v>19</v>
      </c>
      <c r="C53" s="1229"/>
      <c r="D53" s="110"/>
      <c r="E53" s="1230" t="s">
        <v>44</v>
      </c>
      <c r="F53" s="1230"/>
      <c r="G53" s="1230"/>
      <c r="H53" s="1231"/>
      <c r="I53" s="349">
        <v>-4897</v>
      </c>
      <c r="J53" s="350">
        <v>-6160</v>
      </c>
      <c r="K53" s="350">
        <v>-8110</v>
      </c>
      <c r="L53" s="350">
        <v>-7246</v>
      </c>
      <c r="M53" s="351">
        <v>-6209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nCMcuQ0JbIzD/QfkSl8uFTowAohxA7TLXlRBvvHpvUWSmbGPa10uK7foxLbfJpQ5GCuZpbXt8um9IDv80X82aw==" saltValue="hwb3N4FKtIMQxOpIhsbz6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7" t="s">
        <v>46</v>
      </c>
      <c r="D55" s="1247"/>
      <c r="E55" s="1248"/>
      <c r="F55" s="352">
        <v>5219</v>
      </c>
      <c r="G55" s="352">
        <v>4865</v>
      </c>
      <c r="H55" s="353">
        <v>4457</v>
      </c>
    </row>
    <row r="56" spans="2:8" ht="52.5" customHeight="1" x14ac:dyDescent="0.15">
      <c r="B56" s="122"/>
      <c r="C56" s="1249" t="s">
        <v>47</v>
      </c>
      <c r="D56" s="1249"/>
      <c r="E56" s="1250"/>
      <c r="F56" s="354" t="s">
        <v>487</v>
      </c>
      <c r="G56" s="354" t="s">
        <v>487</v>
      </c>
      <c r="H56" s="355" t="s">
        <v>487</v>
      </c>
    </row>
    <row r="57" spans="2:8" ht="53.25" customHeight="1" x14ac:dyDescent="0.15">
      <c r="B57" s="122"/>
      <c r="C57" s="1251" t="s">
        <v>48</v>
      </c>
      <c r="D57" s="1251"/>
      <c r="E57" s="1252"/>
      <c r="F57" s="356">
        <v>4073</v>
      </c>
      <c r="G57" s="356">
        <v>4589</v>
      </c>
      <c r="H57" s="357">
        <v>5118</v>
      </c>
    </row>
    <row r="58" spans="2:8" ht="45.75" customHeight="1" x14ac:dyDescent="0.15">
      <c r="B58" s="123"/>
      <c r="C58" s="1239" t="s">
        <v>559</v>
      </c>
      <c r="D58" s="1240"/>
      <c r="E58" s="1241"/>
      <c r="F58" s="358">
        <v>1001</v>
      </c>
      <c r="G58" s="358">
        <v>1501</v>
      </c>
      <c r="H58" s="359">
        <v>2304</v>
      </c>
    </row>
    <row r="59" spans="2:8" ht="45.75" customHeight="1" x14ac:dyDescent="0.15">
      <c r="B59" s="123"/>
      <c r="C59" s="1239" t="s">
        <v>560</v>
      </c>
      <c r="D59" s="1240"/>
      <c r="E59" s="1241"/>
      <c r="F59" s="358">
        <v>2197</v>
      </c>
      <c r="G59" s="358">
        <v>2200</v>
      </c>
      <c r="H59" s="359">
        <v>2019</v>
      </c>
    </row>
    <row r="60" spans="2:8" ht="45.75" customHeight="1" x14ac:dyDescent="0.15">
      <c r="B60" s="123"/>
      <c r="C60" s="1239" t="s">
        <v>561</v>
      </c>
      <c r="D60" s="1240"/>
      <c r="E60" s="1241"/>
      <c r="F60" s="358">
        <v>605</v>
      </c>
      <c r="G60" s="358">
        <v>601</v>
      </c>
      <c r="H60" s="359">
        <v>592</v>
      </c>
    </row>
    <row r="61" spans="2:8" ht="45.75" customHeight="1" x14ac:dyDescent="0.15">
      <c r="B61" s="123"/>
      <c r="C61" s="1239" t="s">
        <v>562</v>
      </c>
      <c r="D61" s="1240"/>
      <c r="E61" s="1241"/>
      <c r="F61" s="358">
        <v>35</v>
      </c>
      <c r="G61" s="358">
        <v>69</v>
      </c>
      <c r="H61" s="359">
        <v>51</v>
      </c>
    </row>
    <row r="62" spans="2:8" ht="45.75" customHeight="1" thickBot="1" x14ac:dyDescent="0.2">
      <c r="B62" s="124"/>
      <c r="C62" s="1242" t="s">
        <v>563</v>
      </c>
      <c r="D62" s="1243"/>
      <c r="E62" s="1244"/>
      <c r="F62" s="360">
        <v>29</v>
      </c>
      <c r="G62" s="360">
        <v>38</v>
      </c>
      <c r="H62" s="361">
        <v>51</v>
      </c>
    </row>
    <row r="63" spans="2:8" ht="52.5" customHeight="1" thickBot="1" x14ac:dyDescent="0.2">
      <c r="B63" s="125"/>
      <c r="C63" s="1245" t="s">
        <v>49</v>
      </c>
      <c r="D63" s="1245"/>
      <c r="E63" s="1246"/>
      <c r="F63" s="362">
        <v>9292</v>
      </c>
      <c r="G63" s="362">
        <v>9454</v>
      </c>
      <c r="H63" s="363">
        <v>9575</v>
      </c>
    </row>
    <row r="64" spans="2:8" x14ac:dyDescent="0.15"/>
  </sheetData>
  <sheetProtection algorithmName="SHA-512" hashValue="CCCGs30/eDIm/4lpOmZBQX4vNrMjB5fNwV0yajht+WrtXcpOhO/AD12xoC5ek3QtDedQC4aeGuccbDvs2OkssQ==" saltValue="8e/kkfz1iEt6BeiYzhsw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3D295-EC1C-44CA-811F-9FB33A333E68}">
  <sheetPr>
    <pageSetUpPr fitToPage="1"/>
  </sheetPr>
  <dimension ref="A1:DE85"/>
  <sheetViews>
    <sheetView showGridLines="0" zoomScale="85" zoomScaleNormal="85" zoomScaleSheetLayoutView="55" workbookViewId="0">
      <selection activeCell="BC23" sqref="BC23"/>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0" t="s">
        <v>573</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x14ac:dyDescent="0.15">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x14ac:dyDescent="0.15">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x14ac:dyDescent="0.15">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x14ac:dyDescent="0.15">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566</v>
      </c>
    </row>
    <row r="50" spans="1:109" x14ac:dyDescent="0.15">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526</v>
      </c>
      <c r="BQ50" s="1257"/>
      <c r="BR50" s="1257"/>
      <c r="BS50" s="1257"/>
      <c r="BT50" s="1257"/>
      <c r="BU50" s="1257"/>
      <c r="BV50" s="1257"/>
      <c r="BW50" s="1257"/>
      <c r="BX50" s="1257" t="s">
        <v>527</v>
      </c>
      <c r="BY50" s="1257"/>
      <c r="BZ50" s="1257"/>
      <c r="CA50" s="1257"/>
      <c r="CB50" s="1257"/>
      <c r="CC50" s="1257"/>
      <c r="CD50" s="1257"/>
      <c r="CE50" s="1257"/>
      <c r="CF50" s="1257" t="s">
        <v>528</v>
      </c>
      <c r="CG50" s="1257"/>
      <c r="CH50" s="1257"/>
      <c r="CI50" s="1257"/>
      <c r="CJ50" s="1257"/>
      <c r="CK50" s="1257"/>
      <c r="CL50" s="1257"/>
      <c r="CM50" s="1257"/>
      <c r="CN50" s="1257" t="s">
        <v>529</v>
      </c>
      <c r="CO50" s="1257"/>
      <c r="CP50" s="1257"/>
      <c r="CQ50" s="1257"/>
      <c r="CR50" s="1257"/>
      <c r="CS50" s="1257"/>
      <c r="CT50" s="1257"/>
      <c r="CU50" s="1257"/>
      <c r="CV50" s="1257" t="s">
        <v>530</v>
      </c>
      <c r="CW50" s="1257"/>
      <c r="CX50" s="1257"/>
      <c r="CY50" s="1257"/>
      <c r="CZ50" s="1257"/>
      <c r="DA50" s="1257"/>
      <c r="DB50" s="1257"/>
      <c r="DC50" s="1257"/>
    </row>
    <row r="51" spans="1:109" ht="13.5" customHeight="1" x14ac:dyDescent="0.15">
      <c r="B51" s="372"/>
      <c r="G51" s="1270"/>
      <c r="H51" s="1270"/>
      <c r="I51" s="1271"/>
      <c r="J51" s="1271"/>
      <c r="K51" s="1269"/>
      <c r="L51" s="1269"/>
      <c r="M51" s="1269"/>
      <c r="N51" s="1269"/>
      <c r="AM51" s="381"/>
      <c r="AN51" s="1259" t="s">
        <v>567</v>
      </c>
      <c r="AO51" s="1259"/>
      <c r="AP51" s="1259"/>
      <c r="AQ51" s="1259"/>
      <c r="AR51" s="1259"/>
      <c r="AS51" s="1259"/>
      <c r="AT51" s="1259"/>
      <c r="AU51" s="1259"/>
      <c r="AV51" s="1259"/>
      <c r="AW51" s="1259"/>
      <c r="AX51" s="1259"/>
      <c r="AY51" s="1259"/>
      <c r="AZ51" s="1259"/>
      <c r="BA51" s="1259"/>
      <c r="BB51" s="1259" t="s">
        <v>568</v>
      </c>
      <c r="BC51" s="1259"/>
      <c r="BD51" s="1259"/>
      <c r="BE51" s="1259"/>
      <c r="BF51" s="1259"/>
      <c r="BG51" s="1259"/>
      <c r="BH51" s="1259"/>
      <c r="BI51" s="1259"/>
      <c r="BJ51" s="1259"/>
      <c r="BK51" s="1259"/>
      <c r="BL51" s="1259"/>
      <c r="BM51" s="1259"/>
      <c r="BN51" s="1259"/>
      <c r="BO51" s="1259"/>
      <c r="BP51" s="1258"/>
      <c r="BQ51" s="1258"/>
      <c r="BR51" s="1258"/>
      <c r="BS51" s="1258"/>
      <c r="BT51" s="1258"/>
      <c r="BU51" s="1258"/>
      <c r="BV51" s="1258"/>
      <c r="BW51" s="1258"/>
      <c r="BX51" s="1258"/>
      <c r="BY51" s="1258"/>
      <c r="BZ51" s="1258"/>
      <c r="CA51" s="1258"/>
      <c r="CB51" s="1258"/>
      <c r="CC51" s="1258"/>
      <c r="CD51" s="1258"/>
      <c r="CE51" s="1258"/>
      <c r="CF51" s="1258"/>
      <c r="CG51" s="1258"/>
      <c r="CH51" s="1258"/>
      <c r="CI51" s="1258"/>
      <c r="CJ51" s="1258"/>
      <c r="CK51" s="1258"/>
      <c r="CL51" s="1258"/>
      <c r="CM51" s="1258"/>
      <c r="CN51" s="1258"/>
      <c r="CO51" s="1258"/>
      <c r="CP51" s="1258"/>
      <c r="CQ51" s="1258"/>
      <c r="CR51" s="1258"/>
      <c r="CS51" s="1258"/>
      <c r="CT51" s="1258"/>
      <c r="CU51" s="1258"/>
      <c r="CV51" s="1258"/>
      <c r="CW51" s="1258"/>
      <c r="CX51" s="1258"/>
      <c r="CY51" s="1258"/>
      <c r="CZ51" s="1258"/>
      <c r="DA51" s="1258"/>
      <c r="DB51" s="1258"/>
      <c r="DC51" s="1258"/>
    </row>
    <row r="52" spans="1:109" x14ac:dyDescent="0.15">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x14ac:dyDescent="0.15">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569</v>
      </c>
      <c r="BC53" s="1259"/>
      <c r="BD53" s="1259"/>
      <c r="BE53" s="1259"/>
      <c r="BF53" s="1259"/>
      <c r="BG53" s="1259"/>
      <c r="BH53" s="1259"/>
      <c r="BI53" s="1259"/>
      <c r="BJ53" s="1259"/>
      <c r="BK53" s="1259"/>
      <c r="BL53" s="1259"/>
      <c r="BM53" s="1259"/>
      <c r="BN53" s="1259"/>
      <c r="BO53" s="1259"/>
      <c r="BP53" s="1258">
        <v>63.6</v>
      </c>
      <c r="BQ53" s="1258"/>
      <c r="BR53" s="1258"/>
      <c r="BS53" s="1258"/>
      <c r="BT53" s="1258"/>
      <c r="BU53" s="1258"/>
      <c r="BV53" s="1258"/>
      <c r="BW53" s="1258"/>
      <c r="BX53" s="1258">
        <v>64.5</v>
      </c>
      <c r="BY53" s="1258"/>
      <c r="BZ53" s="1258"/>
      <c r="CA53" s="1258"/>
      <c r="CB53" s="1258"/>
      <c r="CC53" s="1258"/>
      <c r="CD53" s="1258"/>
      <c r="CE53" s="1258"/>
      <c r="CF53" s="1258">
        <v>63.6</v>
      </c>
      <c r="CG53" s="1258"/>
      <c r="CH53" s="1258"/>
      <c r="CI53" s="1258"/>
      <c r="CJ53" s="1258"/>
      <c r="CK53" s="1258"/>
      <c r="CL53" s="1258"/>
      <c r="CM53" s="1258"/>
      <c r="CN53" s="1258">
        <v>63.2</v>
      </c>
      <c r="CO53" s="1258"/>
      <c r="CP53" s="1258"/>
      <c r="CQ53" s="1258"/>
      <c r="CR53" s="1258"/>
      <c r="CS53" s="1258"/>
      <c r="CT53" s="1258"/>
      <c r="CU53" s="1258"/>
      <c r="CV53" s="1258">
        <v>63</v>
      </c>
      <c r="CW53" s="1258"/>
      <c r="CX53" s="1258"/>
      <c r="CY53" s="1258"/>
      <c r="CZ53" s="1258"/>
      <c r="DA53" s="1258"/>
      <c r="DB53" s="1258"/>
      <c r="DC53" s="1258"/>
    </row>
    <row r="54" spans="1:109" x14ac:dyDescent="0.15">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x14ac:dyDescent="0.15">
      <c r="A55" s="380"/>
      <c r="B55" s="372"/>
      <c r="G55" s="1253"/>
      <c r="H55" s="1253"/>
      <c r="I55" s="1253"/>
      <c r="J55" s="1253"/>
      <c r="K55" s="1269"/>
      <c r="L55" s="1269"/>
      <c r="M55" s="1269"/>
      <c r="N55" s="1269"/>
      <c r="AN55" s="1257" t="s">
        <v>570</v>
      </c>
      <c r="AO55" s="1257"/>
      <c r="AP55" s="1257"/>
      <c r="AQ55" s="1257"/>
      <c r="AR55" s="1257"/>
      <c r="AS55" s="1257"/>
      <c r="AT55" s="1257"/>
      <c r="AU55" s="1257"/>
      <c r="AV55" s="1257"/>
      <c r="AW55" s="1257"/>
      <c r="AX55" s="1257"/>
      <c r="AY55" s="1257"/>
      <c r="AZ55" s="1257"/>
      <c r="BA55" s="1257"/>
      <c r="BB55" s="1259" t="s">
        <v>568</v>
      </c>
      <c r="BC55" s="1259"/>
      <c r="BD55" s="1259"/>
      <c r="BE55" s="1259"/>
      <c r="BF55" s="1259"/>
      <c r="BG55" s="1259"/>
      <c r="BH55" s="1259"/>
      <c r="BI55" s="1259"/>
      <c r="BJ55" s="1259"/>
      <c r="BK55" s="1259"/>
      <c r="BL55" s="1259"/>
      <c r="BM55" s="1259"/>
      <c r="BN55" s="1259"/>
      <c r="BO55" s="1259"/>
      <c r="BP55" s="1258">
        <v>46.9</v>
      </c>
      <c r="BQ55" s="1258"/>
      <c r="BR55" s="1258"/>
      <c r="BS55" s="1258"/>
      <c r="BT55" s="1258"/>
      <c r="BU55" s="1258"/>
      <c r="BV55" s="1258"/>
      <c r="BW55" s="1258"/>
      <c r="BX55" s="1258">
        <v>0</v>
      </c>
      <c r="BY55" s="1258"/>
      <c r="BZ55" s="1258"/>
      <c r="CA55" s="1258"/>
      <c r="CB55" s="1258"/>
      <c r="CC55" s="1258"/>
      <c r="CD55" s="1258"/>
      <c r="CE55" s="1258"/>
      <c r="CF55" s="1258">
        <v>0</v>
      </c>
      <c r="CG55" s="1258"/>
      <c r="CH55" s="1258"/>
      <c r="CI55" s="1258"/>
      <c r="CJ55" s="1258"/>
      <c r="CK55" s="1258"/>
      <c r="CL55" s="1258"/>
      <c r="CM55" s="1258"/>
      <c r="CN55" s="1258">
        <v>0</v>
      </c>
      <c r="CO55" s="1258"/>
      <c r="CP55" s="1258"/>
      <c r="CQ55" s="1258"/>
      <c r="CR55" s="1258"/>
      <c r="CS55" s="1258"/>
      <c r="CT55" s="1258"/>
      <c r="CU55" s="1258"/>
      <c r="CV55" s="1258">
        <v>0</v>
      </c>
      <c r="CW55" s="1258"/>
      <c r="CX55" s="1258"/>
      <c r="CY55" s="1258"/>
      <c r="CZ55" s="1258"/>
      <c r="DA55" s="1258"/>
      <c r="DB55" s="1258"/>
      <c r="DC55" s="1258"/>
    </row>
    <row r="56" spans="1:109" x14ac:dyDescent="0.15">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x14ac:dyDescent="0.15">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569</v>
      </c>
      <c r="BC57" s="1259"/>
      <c r="BD57" s="1259"/>
      <c r="BE57" s="1259"/>
      <c r="BF57" s="1259"/>
      <c r="BG57" s="1259"/>
      <c r="BH57" s="1259"/>
      <c r="BI57" s="1259"/>
      <c r="BJ57" s="1259"/>
      <c r="BK57" s="1259"/>
      <c r="BL57" s="1259"/>
      <c r="BM57" s="1259"/>
      <c r="BN57" s="1259"/>
      <c r="BO57" s="1259"/>
      <c r="BP57" s="1258">
        <v>60.9</v>
      </c>
      <c r="BQ57" s="1258"/>
      <c r="BR57" s="1258"/>
      <c r="BS57" s="1258"/>
      <c r="BT57" s="1258"/>
      <c r="BU57" s="1258"/>
      <c r="BV57" s="1258"/>
      <c r="BW57" s="1258"/>
      <c r="BX57" s="1258">
        <v>63.2</v>
      </c>
      <c r="BY57" s="1258"/>
      <c r="BZ57" s="1258"/>
      <c r="CA57" s="1258"/>
      <c r="CB57" s="1258"/>
      <c r="CC57" s="1258"/>
      <c r="CD57" s="1258"/>
      <c r="CE57" s="1258"/>
      <c r="CF57" s="1258">
        <v>64</v>
      </c>
      <c r="CG57" s="1258"/>
      <c r="CH57" s="1258"/>
      <c r="CI57" s="1258"/>
      <c r="CJ57" s="1258"/>
      <c r="CK57" s="1258"/>
      <c r="CL57" s="1258"/>
      <c r="CM57" s="1258"/>
      <c r="CN57" s="1258">
        <v>65.5</v>
      </c>
      <c r="CO57" s="1258"/>
      <c r="CP57" s="1258"/>
      <c r="CQ57" s="1258"/>
      <c r="CR57" s="1258"/>
      <c r="CS57" s="1258"/>
      <c r="CT57" s="1258"/>
      <c r="CU57" s="1258"/>
      <c r="CV57" s="1258">
        <v>66.099999999999994</v>
      </c>
      <c r="CW57" s="1258"/>
      <c r="CX57" s="1258"/>
      <c r="CY57" s="1258"/>
      <c r="CZ57" s="1258"/>
      <c r="DA57" s="1258"/>
      <c r="DB57" s="1258"/>
      <c r="DC57" s="1258"/>
      <c r="DD57" s="385"/>
      <c r="DE57" s="384"/>
    </row>
    <row r="58" spans="1:109" s="380" customFormat="1" x14ac:dyDescent="0.15">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571</v>
      </c>
    </row>
    <row r="64" spans="1:109"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73" t="s">
        <v>574</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x14ac:dyDescent="0.15">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x14ac:dyDescent="0.15">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x14ac:dyDescent="0.15">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x14ac:dyDescent="0.15">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566</v>
      </c>
    </row>
    <row r="72" spans="2:107" x14ac:dyDescent="0.15">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526</v>
      </c>
      <c r="BQ72" s="1257"/>
      <c r="BR72" s="1257"/>
      <c r="BS72" s="1257"/>
      <c r="BT72" s="1257"/>
      <c r="BU72" s="1257"/>
      <c r="BV72" s="1257"/>
      <c r="BW72" s="1257"/>
      <c r="BX72" s="1257" t="s">
        <v>527</v>
      </c>
      <c r="BY72" s="1257"/>
      <c r="BZ72" s="1257"/>
      <c r="CA72" s="1257"/>
      <c r="CB72" s="1257"/>
      <c r="CC72" s="1257"/>
      <c r="CD72" s="1257"/>
      <c r="CE72" s="1257"/>
      <c r="CF72" s="1257" t="s">
        <v>528</v>
      </c>
      <c r="CG72" s="1257"/>
      <c r="CH72" s="1257"/>
      <c r="CI72" s="1257"/>
      <c r="CJ72" s="1257"/>
      <c r="CK72" s="1257"/>
      <c r="CL72" s="1257"/>
      <c r="CM72" s="1257"/>
      <c r="CN72" s="1257" t="s">
        <v>529</v>
      </c>
      <c r="CO72" s="1257"/>
      <c r="CP72" s="1257"/>
      <c r="CQ72" s="1257"/>
      <c r="CR72" s="1257"/>
      <c r="CS72" s="1257"/>
      <c r="CT72" s="1257"/>
      <c r="CU72" s="1257"/>
      <c r="CV72" s="1257" t="s">
        <v>530</v>
      </c>
      <c r="CW72" s="1257"/>
      <c r="CX72" s="1257"/>
      <c r="CY72" s="1257"/>
      <c r="CZ72" s="1257"/>
      <c r="DA72" s="1257"/>
      <c r="DB72" s="1257"/>
      <c r="DC72" s="1257"/>
    </row>
    <row r="73" spans="2:107" x14ac:dyDescent="0.15">
      <c r="B73" s="372"/>
      <c r="G73" s="1270"/>
      <c r="H73" s="1270"/>
      <c r="I73" s="1270"/>
      <c r="J73" s="1270"/>
      <c r="K73" s="1274"/>
      <c r="L73" s="1274"/>
      <c r="M73" s="1274"/>
      <c r="N73" s="1274"/>
      <c r="AM73" s="381"/>
      <c r="AN73" s="1259" t="s">
        <v>567</v>
      </c>
      <c r="AO73" s="1259"/>
      <c r="AP73" s="1259"/>
      <c r="AQ73" s="1259"/>
      <c r="AR73" s="1259"/>
      <c r="AS73" s="1259"/>
      <c r="AT73" s="1259"/>
      <c r="AU73" s="1259"/>
      <c r="AV73" s="1259"/>
      <c r="AW73" s="1259"/>
      <c r="AX73" s="1259"/>
      <c r="AY73" s="1259"/>
      <c r="AZ73" s="1259"/>
      <c r="BA73" s="1259"/>
      <c r="BB73" s="1259" t="s">
        <v>568</v>
      </c>
      <c r="BC73" s="1259"/>
      <c r="BD73" s="1259"/>
      <c r="BE73" s="1259"/>
      <c r="BF73" s="1259"/>
      <c r="BG73" s="1259"/>
      <c r="BH73" s="1259"/>
      <c r="BI73" s="1259"/>
      <c r="BJ73" s="1259"/>
      <c r="BK73" s="1259"/>
      <c r="BL73" s="1259"/>
      <c r="BM73" s="1259"/>
      <c r="BN73" s="1259"/>
      <c r="BO73" s="1259"/>
      <c r="BP73" s="1258"/>
      <c r="BQ73" s="1258"/>
      <c r="BR73" s="1258"/>
      <c r="BS73" s="1258"/>
      <c r="BT73" s="1258"/>
      <c r="BU73" s="1258"/>
      <c r="BV73" s="1258"/>
      <c r="BW73" s="1258"/>
      <c r="BX73" s="1258"/>
      <c r="BY73" s="1258"/>
      <c r="BZ73" s="1258"/>
      <c r="CA73" s="1258"/>
      <c r="CB73" s="1258"/>
      <c r="CC73" s="1258"/>
      <c r="CD73" s="1258"/>
      <c r="CE73" s="1258"/>
      <c r="CF73" s="1258"/>
      <c r="CG73" s="1258"/>
      <c r="CH73" s="1258"/>
      <c r="CI73" s="1258"/>
      <c r="CJ73" s="1258"/>
      <c r="CK73" s="1258"/>
      <c r="CL73" s="1258"/>
      <c r="CM73" s="1258"/>
      <c r="CN73" s="1258"/>
      <c r="CO73" s="1258"/>
      <c r="CP73" s="1258"/>
      <c r="CQ73" s="1258"/>
      <c r="CR73" s="1258"/>
      <c r="CS73" s="1258"/>
      <c r="CT73" s="1258"/>
      <c r="CU73" s="1258"/>
      <c r="CV73" s="1258"/>
      <c r="CW73" s="1258"/>
      <c r="CX73" s="1258"/>
      <c r="CY73" s="1258"/>
      <c r="CZ73" s="1258"/>
      <c r="DA73" s="1258"/>
      <c r="DB73" s="1258"/>
      <c r="DC73" s="1258"/>
    </row>
    <row r="74" spans="2:107" x14ac:dyDescent="0.15">
      <c r="B74" s="372"/>
      <c r="G74" s="1270"/>
      <c r="H74" s="1270"/>
      <c r="I74" s="1270"/>
      <c r="J74" s="1270"/>
      <c r="K74" s="1274"/>
      <c r="L74" s="1274"/>
      <c r="M74" s="1274"/>
      <c r="N74" s="1274"/>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x14ac:dyDescent="0.15">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572</v>
      </c>
      <c r="BC75" s="1259"/>
      <c r="BD75" s="1259"/>
      <c r="BE75" s="1259"/>
      <c r="BF75" s="1259"/>
      <c r="BG75" s="1259"/>
      <c r="BH75" s="1259"/>
      <c r="BI75" s="1259"/>
      <c r="BJ75" s="1259"/>
      <c r="BK75" s="1259"/>
      <c r="BL75" s="1259"/>
      <c r="BM75" s="1259"/>
      <c r="BN75" s="1259"/>
      <c r="BO75" s="1259"/>
      <c r="BP75" s="1258">
        <v>2.2999999999999998</v>
      </c>
      <c r="BQ75" s="1258"/>
      <c r="BR75" s="1258"/>
      <c r="BS75" s="1258"/>
      <c r="BT75" s="1258"/>
      <c r="BU75" s="1258"/>
      <c r="BV75" s="1258"/>
      <c r="BW75" s="1258"/>
      <c r="BX75" s="1258">
        <v>2.5</v>
      </c>
      <c r="BY75" s="1258"/>
      <c r="BZ75" s="1258"/>
      <c r="CA75" s="1258"/>
      <c r="CB75" s="1258"/>
      <c r="CC75" s="1258"/>
      <c r="CD75" s="1258"/>
      <c r="CE75" s="1258"/>
      <c r="CF75" s="1258">
        <v>2.5</v>
      </c>
      <c r="CG75" s="1258"/>
      <c r="CH75" s="1258"/>
      <c r="CI75" s="1258"/>
      <c r="CJ75" s="1258"/>
      <c r="CK75" s="1258"/>
      <c r="CL75" s="1258"/>
      <c r="CM75" s="1258"/>
      <c r="CN75" s="1258">
        <v>3</v>
      </c>
      <c r="CO75" s="1258"/>
      <c r="CP75" s="1258"/>
      <c r="CQ75" s="1258"/>
      <c r="CR75" s="1258"/>
      <c r="CS75" s="1258"/>
      <c r="CT75" s="1258"/>
      <c r="CU75" s="1258"/>
      <c r="CV75" s="1258">
        <v>3.3</v>
      </c>
      <c r="CW75" s="1258"/>
      <c r="CX75" s="1258"/>
      <c r="CY75" s="1258"/>
      <c r="CZ75" s="1258"/>
      <c r="DA75" s="1258"/>
      <c r="DB75" s="1258"/>
      <c r="DC75" s="1258"/>
    </row>
    <row r="76" spans="2:107" x14ac:dyDescent="0.15">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x14ac:dyDescent="0.15">
      <c r="B77" s="372"/>
      <c r="G77" s="1253"/>
      <c r="H77" s="1253"/>
      <c r="I77" s="1253"/>
      <c r="J77" s="1253"/>
      <c r="K77" s="1274"/>
      <c r="L77" s="1274"/>
      <c r="M77" s="1274"/>
      <c r="N77" s="1274"/>
      <c r="AN77" s="1257" t="s">
        <v>570</v>
      </c>
      <c r="AO77" s="1257"/>
      <c r="AP77" s="1257"/>
      <c r="AQ77" s="1257"/>
      <c r="AR77" s="1257"/>
      <c r="AS77" s="1257"/>
      <c r="AT77" s="1257"/>
      <c r="AU77" s="1257"/>
      <c r="AV77" s="1257"/>
      <c r="AW77" s="1257"/>
      <c r="AX77" s="1257"/>
      <c r="AY77" s="1257"/>
      <c r="AZ77" s="1257"/>
      <c r="BA77" s="1257"/>
      <c r="BB77" s="1259" t="s">
        <v>568</v>
      </c>
      <c r="BC77" s="1259"/>
      <c r="BD77" s="1259"/>
      <c r="BE77" s="1259"/>
      <c r="BF77" s="1259"/>
      <c r="BG77" s="1259"/>
      <c r="BH77" s="1259"/>
      <c r="BI77" s="1259"/>
      <c r="BJ77" s="1259"/>
      <c r="BK77" s="1259"/>
      <c r="BL77" s="1259"/>
      <c r="BM77" s="1259"/>
      <c r="BN77" s="1259"/>
      <c r="BO77" s="1259"/>
      <c r="BP77" s="1258">
        <v>46.9</v>
      </c>
      <c r="BQ77" s="1258"/>
      <c r="BR77" s="1258"/>
      <c r="BS77" s="1258"/>
      <c r="BT77" s="1258"/>
      <c r="BU77" s="1258"/>
      <c r="BV77" s="1258"/>
      <c r="BW77" s="1258"/>
      <c r="BX77" s="1258">
        <v>0</v>
      </c>
      <c r="BY77" s="1258"/>
      <c r="BZ77" s="1258"/>
      <c r="CA77" s="1258"/>
      <c r="CB77" s="1258"/>
      <c r="CC77" s="1258"/>
      <c r="CD77" s="1258"/>
      <c r="CE77" s="1258"/>
      <c r="CF77" s="1258">
        <v>0</v>
      </c>
      <c r="CG77" s="1258"/>
      <c r="CH77" s="1258"/>
      <c r="CI77" s="1258"/>
      <c r="CJ77" s="1258"/>
      <c r="CK77" s="1258"/>
      <c r="CL77" s="1258"/>
      <c r="CM77" s="1258"/>
      <c r="CN77" s="1258">
        <v>0</v>
      </c>
      <c r="CO77" s="1258"/>
      <c r="CP77" s="1258"/>
      <c r="CQ77" s="1258"/>
      <c r="CR77" s="1258"/>
      <c r="CS77" s="1258"/>
      <c r="CT77" s="1258"/>
      <c r="CU77" s="1258"/>
      <c r="CV77" s="1258">
        <v>0</v>
      </c>
      <c r="CW77" s="1258"/>
      <c r="CX77" s="1258"/>
      <c r="CY77" s="1258"/>
      <c r="CZ77" s="1258"/>
      <c r="DA77" s="1258"/>
      <c r="DB77" s="1258"/>
      <c r="DC77" s="1258"/>
    </row>
    <row r="78" spans="2:107" x14ac:dyDescent="0.15">
      <c r="B78" s="372"/>
      <c r="G78" s="1253"/>
      <c r="H78" s="1253"/>
      <c r="I78" s="1253"/>
      <c r="J78" s="1253"/>
      <c r="K78" s="1274"/>
      <c r="L78" s="1274"/>
      <c r="M78" s="1274"/>
      <c r="N78" s="1274"/>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x14ac:dyDescent="0.15">
      <c r="B79" s="372"/>
      <c r="G79" s="1253"/>
      <c r="H79" s="1253"/>
      <c r="I79" s="1272"/>
      <c r="J79" s="1272"/>
      <c r="K79" s="1275"/>
      <c r="L79" s="1275"/>
      <c r="M79" s="1275"/>
      <c r="N79" s="1275"/>
      <c r="AN79" s="1257"/>
      <c r="AO79" s="1257"/>
      <c r="AP79" s="1257"/>
      <c r="AQ79" s="1257"/>
      <c r="AR79" s="1257"/>
      <c r="AS79" s="1257"/>
      <c r="AT79" s="1257"/>
      <c r="AU79" s="1257"/>
      <c r="AV79" s="1257"/>
      <c r="AW79" s="1257"/>
      <c r="AX79" s="1257"/>
      <c r="AY79" s="1257"/>
      <c r="AZ79" s="1257"/>
      <c r="BA79" s="1257"/>
      <c r="BB79" s="1259" t="s">
        <v>572</v>
      </c>
      <c r="BC79" s="1259"/>
      <c r="BD79" s="1259"/>
      <c r="BE79" s="1259"/>
      <c r="BF79" s="1259"/>
      <c r="BG79" s="1259"/>
      <c r="BH79" s="1259"/>
      <c r="BI79" s="1259"/>
      <c r="BJ79" s="1259"/>
      <c r="BK79" s="1259"/>
      <c r="BL79" s="1259"/>
      <c r="BM79" s="1259"/>
      <c r="BN79" s="1259"/>
      <c r="BO79" s="1259"/>
      <c r="BP79" s="1258">
        <v>7.2</v>
      </c>
      <c r="BQ79" s="1258"/>
      <c r="BR79" s="1258"/>
      <c r="BS79" s="1258"/>
      <c r="BT79" s="1258"/>
      <c r="BU79" s="1258"/>
      <c r="BV79" s="1258"/>
      <c r="BW79" s="1258"/>
      <c r="BX79" s="1258">
        <v>4.5</v>
      </c>
      <c r="BY79" s="1258"/>
      <c r="BZ79" s="1258"/>
      <c r="CA79" s="1258"/>
      <c r="CB79" s="1258"/>
      <c r="CC79" s="1258"/>
      <c r="CD79" s="1258"/>
      <c r="CE79" s="1258"/>
      <c r="CF79" s="1258">
        <v>4.5999999999999996</v>
      </c>
      <c r="CG79" s="1258"/>
      <c r="CH79" s="1258"/>
      <c r="CI79" s="1258"/>
      <c r="CJ79" s="1258"/>
      <c r="CK79" s="1258"/>
      <c r="CL79" s="1258"/>
      <c r="CM79" s="1258"/>
      <c r="CN79" s="1258">
        <v>4.7</v>
      </c>
      <c r="CO79" s="1258"/>
      <c r="CP79" s="1258"/>
      <c r="CQ79" s="1258"/>
      <c r="CR79" s="1258"/>
      <c r="CS79" s="1258"/>
      <c r="CT79" s="1258"/>
      <c r="CU79" s="1258"/>
      <c r="CV79" s="1258">
        <v>4.7</v>
      </c>
      <c r="CW79" s="1258"/>
      <c r="CX79" s="1258"/>
      <c r="CY79" s="1258"/>
      <c r="CZ79" s="1258"/>
      <c r="DA79" s="1258"/>
      <c r="DB79" s="1258"/>
      <c r="DC79" s="1258"/>
    </row>
    <row r="80" spans="2:107" x14ac:dyDescent="0.15">
      <c r="B80" s="372"/>
      <c r="G80" s="1253"/>
      <c r="H80" s="1253"/>
      <c r="I80" s="1272"/>
      <c r="J80" s="1272"/>
      <c r="K80" s="1275"/>
      <c r="L80" s="1275"/>
      <c r="M80" s="1275"/>
      <c r="N80" s="1275"/>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M2gP0aNiipe6XfWuLRb9+5OLgke39QN9NO6XbeEe4gz3EPgZKwpxaXTFgFcWUsEFCuX3TpPqxuEMgopbI5jHDg==" saltValue="VZf2uUy6W3LNLKXCgVRyl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ED84E-6AE9-4942-BDA9-AC7CDDF171DB}">
  <sheetPr>
    <pageSetUpPr fitToPage="1"/>
  </sheetPr>
  <dimension ref="A1:DR125"/>
  <sheetViews>
    <sheetView showGridLines="0" topLeftCell="A100" zoomScale="85" zoomScaleNormal="85" zoomScaleSheetLayoutView="70" workbookViewId="0">
      <selection activeCell="BC23" sqref="BC2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4EhTT/a0sURLwaWHCiQuZQv/JgEPCnvWig2IfnDahSk4nyDvuN1nLPQIbaC7Pogks8qhSiXJS4jZBcRoqZlBbA==" saltValue="/d9FudP9nkDElSCMHR7Tq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87252-4C92-4D67-AF65-E266154B632A}">
  <sheetPr>
    <pageSetUpPr fitToPage="1"/>
  </sheetPr>
  <dimension ref="A1:DR125"/>
  <sheetViews>
    <sheetView showGridLines="0" topLeftCell="A112" zoomScaleNormal="100" zoomScaleSheetLayoutView="55" workbookViewId="0">
      <selection activeCell="BC23" sqref="BC2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VlfR5SzAwskMhWzC+XQ5vs770Pd78P++1vzeg2NUmZWAodxjKUESaHn6VcrUNsnyuBVDwUCKz39vfRN1SWEQng==" saltValue="zoytW2a3xjVn44Dw13bY8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36413</v>
      </c>
      <c r="E3" s="144"/>
      <c r="F3" s="145">
        <v>72756</v>
      </c>
      <c r="G3" s="146"/>
      <c r="H3" s="147"/>
    </row>
    <row r="4" spans="1:8" x14ac:dyDescent="0.15">
      <c r="A4" s="148"/>
      <c r="B4" s="149"/>
      <c r="C4" s="150"/>
      <c r="D4" s="151">
        <v>31032</v>
      </c>
      <c r="E4" s="152"/>
      <c r="F4" s="153">
        <v>32117</v>
      </c>
      <c r="G4" s="154"/>
      <c r="H4" s="155"/>
    </row>
    <row r="5" spans="1:8" x14ac:dyDescent="0.15">
      <c r="A5" s="136" t="s">
        <v>520</v>
      </c>
      <c r="B5" s="141"/>
      <c r="C5" s="142"/>
      <c r="D5" s="143">
        <v>27393</v>
      </c>
      <c r="E5" s="144"/>
      <c r="F5" s="145">
        <v>43955</v>
      </c>
      <c r="G5" s="146"/>
      <c r="H5" s="147"/>
    </row>
    <row r="6" spans="1:8" x14ac:dyDescent="0.15">
      <c r="A6" s="148"/>
      <c r="B6" s="149"/>
      <c r="C6" s="150"/>
      <c r="D6" s="151">
        <v>21635</v>
      </c>
      <c r="E6" s="152"/>
      <c r="F6" s="153">
        <v>21318</v>
      </c>
      <c r="G6" s="154"/>
      <c r="H6" s="155"/>
    </row>
    <row r="7" spans="1:8" x14ac:dyDescent="0.15">
      <c r="A7" s="136" t="s">
        <v>521</v>
      </c>
      <c r="B7" s="141"/>
      <c r="C7" s="142"/>
      <c r="D7" s="143">
        <v>43523</v>
      </c>
      <c r="E7" s="144"/>
      <c r="F7" s="145">
        <v>41921</v>
      </c>
      <c r="G7" s="146"/>
      <c r="H7" s="147"/>
    </row>
    <row r="8" spans="1:8" x14ac:dyDescent="0.15">
      <c r="A8" s="148"/>
      <c r="B8" s="149"/>
      <c r="C8" s="150"/>
      <c r="D8" s="151">
        <v>34943</v>
      </c>
      <c r="E8" s="152"/>
      <c r="F8" s="153">
        <v>21655</v>
      </c>
      <c r="G8" s="154"/>
      <c r="H8" s="155"/>
    </row>
    <row r="9" spans="1:8" x14ac:dyDescent="0.15">
      <c r="A9" s="136" t="s">
        <v>522</v>
      </c>
      <c r="B9" s="141"/>
      <c r="C9" s="142"/>
      <c r="D9" s="143">
        <v>30623</v>
      </c>
      <c r="E9" s="144"/>
      <c r="F9" s="145">
        <v>44585</v>
      </c>
      <c r="G9" s="146"/>
      <c r="H9" s="147"/>
    </row>
    <row r="10" spans="1:8" x14ac:dyDescent="0.15">
      <c r="A10" s="148"/>
      <c r="B10" s="149"/>
      <c r="C10" s="150"/>
      <c r="D10" s="151">
        <v>22299</v>
      </c>
      <c r="E10" s="152"/>
      <c r="F10" s="153">
        <v>23077</v>
      </c>
      <c r="G10" s="154"/>
      <c r="H10" s="155"/>
    </row>
    <row r="11" spans="1:8" x14ac:dyDescent="0.15">
      <c r="A11" s="136" t="s">
        <v>523</v>
      </c>
      <c r="B11" s="141"/>
      <c r="C11" s="142"/>
      <c r="D11" s="143">
        <v>29350</v>
      </c>
      <c r="E11" s="144"/>
      <c r="F11" s="145">
        <v>49779</v>
      </c>
      <c r="G11" s="146"/>
      <c r="H11" s="147"/>
    </row>
    <row r="12" spans="1:8" x14ac:dyDescent="0.15">
      <c r="A12" s="148"/>
      <c r="B12" s="149"/>
      <c r="C12" s="156"/>
      <c r="D12" s="151">
        <v>23731</v>
      </c>
      <c r="E12" s="152"/>
      <c r="F12" s="153">
        <v>28921</v>
      </c>
      <c r="G12" s="154"/>
      <c r="H12" s="155"/>
    </row>
    <row r="13" spans="1:8" x14ac:dyDescent="0.15">
      <c r="A13" s="136"/>
      <c r="B13" s="141"/>
      <c r="C13" s="157"/>
      <c r="D13" s="158">
        <v>33460</v>
      </c>
      <c r="E13" s="159"/>
      <c r="F13" s="160">
        <v>50599</v>
      </c>
      <c r="G13" s="161"/>
      <c r="H13" s="147"/>
    </row>
    <row r="14" spans="1:8" x14ac:dyDescent="0.15">
      <c r="A14" s="148"/>
      <c r="B14" s="149"/>
      <c r="C14" s="150"/>
      <c r="D14" s="151">
        <v>26728</v>
      </c>
      <c r="E14" s="152"/>
      <c r="F14" s="153">
        <v>25418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3.82</v>
      </c>
      <c r="C19" s="162">
        <f>ROUND(VALUE(SUBSTITUTE(実質収支比率等に係る経年分析!G$48,"▲","-")),2)</f>
        <v>6.76</v>
      </c>
      <c r="D19" s="162">
        <f>ROUND(VALUE(SUBSTITUTE(実質収支比率等に係る経年分析!H$48,"▲","-")),2)</f>
        <v>4.08</v>
      </c>
      <c r="E19" s="162">
        <f>ROUND(VALUE(SUBSTITUTE(実質収支比率等に係る経年分析!I$48,"▲","-")),2)</f>
        <v>3.51</v>
      </c>
      <c r="F19" s="162">
        <f>ROUND(VALUE(SUBSTITUTE(実質収支比率等に係る経年分析!J$48,"▲","-")),2)</f>
        <v>4.2300000000000004</v>
      </c>
    </row>
    <row r="20" spans="1:11" x14ac:dyDescent="0.15">
      <c r="A20" s="162" t="s">
        <v>53</v>
      </c>
      <c r="B20" s="162">
        <f>ROUND(VALUE(SUBSTITUTE(実質収支比率等に係る経年分析!F$47,"▲","-")),2)</f>
        <v>19.82</v>
      </c>
      <c r="C20" s="162">
        <f>ROUND(VALUE(SUBSTITUTE(実質収支比率等に係る経年分析!G$47,"▲","-")),2)</f>
        <v>20.03</v>
      </c>
      <c r="D20" s="162">
        <f>ROUND(VALUE(SUBSTITUTE(実質収支比率等に係る経年分析!H$47,"▲","-")),2)</f>
        <v>23.87</v>
      </c>
      <c r="E20" s="162">
        <f>ROUND(VALUE(SUBSTITUTE(実質収支比率等に係る経年分析!I$47,"▲","-")),2)</f>
        <v>21.71</v>
      </c>
      <c r="F20" s="162">
        <f>ROUND(VALUE(SUBSTITUTE(実質収支比率等に係る経年分析!J$47,"▲","-")),2)</f>
        <v>19.32</v>
      </c>
    </row>
    <row r="21" spans="1:11" x14ac:dyDescent="0.15">
      <c r="A21" s="162" t="s">
        <v>54</v>
      </c>
      <c r="B21" s="162">
        <f>IF(ISNUMBER(VALUE(SUBSTITUTE(実質収支比率等に係る経年分析!F$49,"▲","-"))),ROUND(VALUE(SUBSTITUTE(実質収支比率等に係る経年分析!F$49,"▲","-")),2),NA())</f>
        <v>0.56999999999999995</v>
      </c>
      <c r="C21" s="162">
        <f>IF(ISNUMBER(VALUE(SUBSTITUTE(実質収支比率等に係る経年分析!G$49,"▲","-"))),ROUND(VALUE(SUBSTITUTE(実質収支比率等に係る経年分析!G$49,"▲","-")),2),NA())</f>
        <v>3.2</v>
      </c>
      <c r="D21" s="162">
        <f>IF(ISNUMBER(VALUE(SUBSTITUTE(実質収支比率等に係る経年分析!H$49,"▲","-"))),ROUND(VALUE(SUBSTITUTE(実質収支比率等に係る経年分析!H$49,"▲","-")),2),NA())</f>
        <v>-2.82</v>
      </c>
      <c r="E21" s="162">
        <f>IF(ISNUMBER(VALUE(SUBSTITUTE(実質収支比率等に係る経年分析!I$49,"▲","-"))),ROUND(VALUE(SUBSTITUTE(実質収支比率等に係る経年分析!I$49,"▲","-")),2),NA())</f>
        <v>-4.04</v>
      </c>
      <c r="F21" s="162">
        <f>IF(ISNUMBER(VALUE(SUBSTITUTE(実質収支比率等に係る経年分析!J$49,"▲","-"))),ROUND(VALUE(SUBSTITUTE(実質収支比率等に係る経年分析!J$49,"▲","-")),2),NA())</f>
        <v>-2.64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鶴瀬駅西口土地区画整理事業特別会計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0.31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鶴瀬駅東口土地区画整理事業特別会計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国民健康保険特別会計（事業勘定）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1.19</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3.28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6.69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4.0599999999999996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3.48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4.21</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3.37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3.38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3.94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4.41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4.3</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6.77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6.82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8.69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9.3800000000000008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9.5500000000000007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2854</v>
      </c>
      <c r="E42" s="164"/>
      <c r="F42" s="164"/>
      <c r="G42" s="164">
        <f>'実質公債費比率（分子）の構造'!L$52</f>
        <v>2790</v>
      </c>
      <c r="H42" s="164"/>
      <c r="I42" s="164"/>
      <c r="J42" s="164">
        <f>'実質公債費比率（分子）の構造'!M$52</f>
        <v>2786</v>
      </c>
      <c r="K42" s="164"/>
      <c r="L42" s="164"/>
      <c r="M42" s="164">
        <f>'実質公債費比率（分子）の構造'!N$52</f>
        <v>2527</v>
      </c>
      <c r="N42" s="164"/>
      <c r="O42" s="164"/>
      <c r="P42" s="164">
        <f>'実質公債費比率（分子）の構造'!O$52</f>
        <v>2519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36</v>
      </c>
      <c r="C44" s="164"/>
      <c r="D44" s="164"/>
      <c r="E44" s="164">
        <f>'実質公債費比率（分子）の構造'!L$50</f>
        <v>49</v>
      </c>
      <c r="F44" s="164"/>
      <c r="G44" s="164"/>
      <c r="H44" s="164">
        <f>'実質公債費比率（分子）の構造'!M$50</f>
        <v>36</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226</v>
      </c>
      <c r="C45" s="164"/>
      <c r="D45" s="164"/>
      <c r="E45" s="164">
        <f>'実質公債費比率（分子）の構造'!L$49</f>
        <v>239</v>
      </c>
      <c r="F45" s="164"/>
      <c r="G45" s="164"/>
      <c r="H45" s="164">
        <f>'実質公債費比率（分子）の構造'!M$49</f>
        <v>190</v>
      </c>
      <c r="I45" s="164"/>
      <c r="J45" s="164"/>
      <c r="K45" s="164">
        <f>'実質公債費比率（分子）の構造'!N$49</f>
        <v>225</v>
      </c>
      <c r="L45" s="164"/>
      <c r="M45" s="164"/>
      <c r="N45" s="164">
        <f>'実質公債費比率（分子）の構造'!O$49</f>
        <v>261</v>
      </c>
      <c r="O45" s="164"/>
      <c r="P45" s="164"/>
    </row>
    <row r="46" spans="1:16" x14ac:dyDescent="0.15">
      <c r="A46" s="164" t="s">
        <v>64</v>
      </c>
      <c r="B46" s="164">
        <f>'実質公債費比率（分子）の構造'!K$48</f>
        <v>338</v>
      </c>
      <c r="C46" s="164"/>
      <c r="D46" s="164"/>
      <c r="E46" s="164">
        <f>'実質公債費比率（分子）の構造'!L$48</f>
        <v>288</v>
      </c>
      <c r="F46" s="164"/>
      <c r="G46" s="164"/>
      <c r="H46" s="164">
        <f>'実質公債費比率（分子）の構造'!M$48</f>
        <v>285</v>
      </c>
      <c r="I46" s="164"/>
      <c r="J46" s="164"/>
      <c r="K46" s="164">
        <f>'実質公債費比率（分子）の構造'!N$48</f>
        <v>286</v>
      </c>
      <c r="L46" s="164"/>
      <c r="M46" s="164"/>
      <c r="N46" s="164">
        <f>'実質公債費比率（分子）の構造'!O$48</f>
        <v>261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2695</v>
      </c>
      <c r="C49" s="164"/>
      <c r="D49" s="164"/>
      <c r="E49" s="164">
        <f>'実質公債費比率（分子）の構造'!L$45</f>
        <v>2803</v>
      </c>
      <c r="F49" s="164"/>
      <c r="G49" s="164"/>
      <c r="H49" s="164">
        <f>'実質公債費比率（分子）の構造'!M$45</f>
        <v>2772</v>
      </c>
      <c r="I49" s="164"/>
      <c r="J49" s="164"/>
      <c r="K49" s="164">
        <f>'実質公債費比率（分子）の構造'!N$45</f>
        <v>2775</v>
      </c>
      <c r="L49" s="164"/>
      <c r="M49" s="164"/>
      <c r="N49" s="164">
        <f>'実質公債費比率（分子）の構造'!O$45</f>
        <v>2805</v>
      </c>
      <c r="O49" s="164"/>
      <c r="P49" s="164"/>
    </row>
    <row r="50" spans="1:16" x14ac:dyDescent="0.15">
      <c r="A50" s="164" t="s">
        <v>67</v>
      </c>
      <c r="B50" s="164" t="e">
        <f>NA()</f>
        <v>#N/A</v>
      </c>
      <c r="C50" s="164">
        <f>IF(ISNUMBER('実質公債費比率（分子）の構造'!K$53),'実質公債費比率（分子）の構造'!K$53,NA())</f>
        <v>441</v>
      </c>
      <c r="D50" s="164" t="e">
        <f>NA()</f>
        <v>#N/A</v>
      </c>
      <c r="E50" s="164" t="e">
        <f>NA()</f>
        <v>#N/A</v>
      </c>
      <c r="F50" s="164">
        <f>IF(ISNUMBER('実質公債費比率（分子）の構造'!L$53),'実質公債費比率（分子）の構造'!L$53,NA())</f>
        <v>589</v>
      </c>
      <c r="G50" s="164" t="e">
        <f>NA()</f>
        <v>#N/A</v>
      </c>
      <c r="H50" s="164" t="e">
        <f>NA()</f>
        <v>#N/A</v>
      </c>
      <c r="I50" s="164">
        <f>IF(ISNUMBER('実質公債費比率（分子）の構造'!M$53),'実質公債費比率（分子）の構造'!M$53,NA())</f>
        <v>497</v>
      </c>
      <c r="J50" s="164" t="e">
        <f>NA()</f>
        <v>#N/A</v>
      </c>
      <c r="K50" s="164" t="e">
        <f>NA()</f>
        <v>#N/A</v>
      </c>
      <c r="L50" s="164">
        <f>IF(ISNUMBER('実質公債費比率（分子）の構造'!N$53),'実質公債費比率（分子）の構造'!N$53,NA())</f>
        <v>759</v>
      </c>
      <c r="M50" s="164" t="e">
        <f>NA()</f>
        <v>#N/A</v>
      </c>
      <c r="N50" s="164" t="e">
        <f>NA()</f>
        <v>#N/A</v>
      </c>
      <c r="O50" s="164">
        <f>IF(ISNUMBER('実質公債費比率（分子）の構造'!O$53),'実質公債費比率（分子）の構造'!O$53,NA())</f>
        <v>808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24088</v>
      </c>
      <c r="E56" s="163"/>
      <c r="F56" s="163"/>
      <c r="G56" s="163">
        <f>'将来負担比率（分子）の構造'!J$52</f>
        <v>24271</v>
      </c>
      <c r="H56" s="163"/>
      <c r="I56" s="163"/>
      <c r="J56" s="163">
        <f>'将来負担比率（分子）の構造'!K$52</f>
        <v>23672</v>
      </c>
      <c r="K56" s="163"/>
      <c r="L56" s="163"/>
      <c r="M56" s="163">
        <f>'将来負担比率（分子）の構造'!L$52</f>
        <v>22772</v>
      </c>
      <c r="N56" s="163"/>
      <c r="O56" s="163"/>
      <c r="P56" s="163">
        <f>'将来負担比率（分子）の構造'!M$52</f>
        <v>21697</v>
      </c>
    </row>
    <row r="57" spans="1:16" x14ac:dyDescent="0.15">
      <c r="A57" s="163" t="s">
        <v>42</v>
      </c>
      <c r="B57" s="163"/>
      <c r="C57" s="163"/>
      <c r="D57" s="163">
        <f>'将来負担比率（分子）の構造'!I$51</f>
        <v>5533</v>
      </c>
      <c r="E57" s="163"/>
      <c r="F57" s="163"/>
      <c r="G57" s="163">
        <f>'将来負担比率（分子）の構造'!J$51</f>
        <v>5711</v>
      </c>
      <c r="H57" s="163"/>
      <c r="I57" s="163"/>
      <c r="J57" s="163">
        <f>'将来負担比率（分子）の構造'!K$51</f>
        <v>7227</v>
      </c>
      <c r="K57" s="163"/>
      <c r="L57" s="163"/>
      <c r="M57" s="163">
        <f>'将来負担比率（分子）の構造'!L$51</f>
        <v>6227</v>
      </c>
      <c r="N57" s="163"/>
      <c r="O57" s="163"/>
      <c r="P57" s="163">
        <f>'将来負担比率（分子）の構造'!M$51</f>
        <v>5369</v>
      </c>
    </row>
    <row r="58" spans="1:16" x14ac:dyDescent="0.15">
      <c r="A58" s="163" t="s">
        <v>41</v>
      </c>
      <c r="B58" s="163"/>
      <c r="C58" s="163"/>
      <c r="D58" s="163">
        <f>'将来負担比率（分子）の構造'!I$50</f>
        <v>7530</v>
      </c>
      <c r="E58" s="163"/>
      <c r="F58" s="163"/>
      <c r="G58" s="163">
        <f>'将来負担比率（分子）の構造'!J$50</f>
        <v>8307</v>
      </c>
      <c r="H58" s="163"/>
      <c r="I58" s="163"/>
      <c r="J58" s="163">
        <f>'将来負担比率（分子）の構造'!K$50</f>
        <v>10182</v>
      </c>
      <c r="K58" s="163"/>
      <c r="L58" s="163"/>
      <c r="M58" s="163">
        <f>'将来負担比率（分子）の構造'!L$50</f>
        <v>10321</v>
      </c>
      <c r="N58" s="163"/>
      <c r="O58" s="163"/>
      <c r="P58" s="163">
        <f>'将来負担比率（分子）の構造'!M$50</f>
        <v>10463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3130</v>
      </c>
      <c r="C62" s="163"/>
      <c r="D62" s="163"/>
      <c r="E62" s="163">
        <f>'将来負担比率（分子）の構造'!J$45</f>
        <v>3079</v>
      </c>
      <c r="F62" s="163"/>
      <c r="G62" s="163"/>
      <c r="H62" s="163">
        <f>'将来負担比率（分子）の構造'!K$45</f>
        <v>3098</v>
      </c>
      <c r="I62" s="163"/>
      <c r="J62" s="163"/>
      <c r="K62" s="163">
        <f>'将来負担比率（分子）の構造'!L$45</f>
        <v>3113</v>
      </c>
      <c r="L62" s="163"/>
      <c r="M62" s="163"/>
      <c r="N62" s="163">
        <f>'将来負担比率（分子）の構造'!M$45</f>
        <v>2991</v>
      </c>
      <c r="O62" s="163"/>
      <c r="P62" s="163"/>
    </row>
    <row r="63" spans="1:16" x14ac:dyDescent="0.15">
      <c r="A63" s="163" t="s">
        <v>34</v>
      </c>
      <c r="B63" s="163">
        <f>'将来負担比率（分子）の構造'!I$44</f>
        <v>1600</v>
      </c>
      <c r="C63" s="163"/>
      <c r="D63" s="163"/>
      <c r="E63" s="163">
        <f>'将来負担比率（分子）の構造'!J$44</f>
        <v>1849</v>
      </c>
      <c r="F63" s="163"/>
      <c r="G63" s="163"/>
      <c r="H63" s="163">
        <f>'将来負担比率（分子）の構造'!K$44</f>
        <v>2296</v>
      </c>
      <c r="I63" s="163"/>
      <c r="J63" s="163"/>
      <c r="K63" s="163">
        <f>'将来負担比率（分子）の構造'!L$44</f>
        <v>2118</v>
      </c>
      <c r="L63" s="163"/>
      <c r="M63" s="163"/>
      <c r="N63" s="163">
        <f>'将来負担比率（分子）の構造'!M$44</f>
        <v>1925</v>
      </c>
      <c r="O63" s="163"/>
      <c r="P63" s="163"/>
    </row>
    <row r="64" spans="1:16" x14ac:dyDescent="0.15">
      <c r="A64" s="163" t="s">
        <v>33</v>
      </c>
      <c r="B64" s="163">
        <f>'将来負担比率（分子）の構造'!I$43</f>
        <v>2991</v>
      </c>
      <c r="C64" s="163"/>
      <c r="D64" s="163"/>
      <c r="E64" s="163">
        <f>'将来負担比率（分子）の構造'!J$43</f>
        <v>2851</v>
      </c>
      <c r="F64" s="163"/>
      <c r="G64" s="163"/>
      <c r="H64" s="163">
        <f>'将来負担比率（分子）の構造'!K$43</f>
        <v>2809</v>
      </c>
      <c r="I64" s="163"/>
      <c r="J64" s="163"/>
      <c r="K64" s="163">
        <f>'将来負担比率（分子）の構造'!L$43</f>
        <v>2798</v>
      </c>
      <c r="L64" s="163"/>
      <c r="M64" s="163"/>
      <c r="N64" s="163">
        <f>'将来負担比率（分子）の構造'!M$43</f>
        <v>2928</v>
      </c>
      <c r="O64" s="163"/>
      <c r="P64" s="163"/>
    </row>
    <row r="65" spans="1:16" x14ac:dyDescent="0.15">
      <c r="A65" s="163" t="s">
        <v>32</v>
      </c>
      <c r="B65" s="163">
        <f>'将来負担比率（分子）の構造'!I$42</f>
        <v>59</v>
      </c>
      <c r="C65" s="163"/>
      <c r="D65" s="163"/>
      <c r="E65" s="163">
        <f>'将来負担比率（分子）の構造'!J$42</f>
        <v>29</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24474</v>
      </c>
      <c r="C66" s="163"/>
      <c r="D66" s="163"/>
      <c r="E66" s="163">
        <f>'将来負担比率（分子）の構造'!J$41</f>
        <v>24320</v>
      </c>
      <c r="F66" s="163"/>
      <c r="G66" s="163"/>
      <c r="H66" s="163">
        <f>'将来負担比率（分子）の構造'!K$41</f>
        <v>24766</v>
      </c>
      <c r="I66" s="163"/>
      <c r="J66" s="163"/>
      <c r="K66" s="163">
        <f>'将来負担比率（分子）の構造'!L$41</f>
        <v>24046</v>
      </c>
      <c r="L66" s="163"/>
      <c r="M66" s="163"/>
      <c r="N66" s="163">
        <f>'将来負担比率（分子）の構造'!M$41</f>
        <v>23476</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5219</v>
      </c>
      <c r="C72" s="167">
        <f>基金残高に係る経年分析!G55</f>
        <v>4865</v>
      </c>
      <c r="D72" s="167">
        <f>基金残高に係る経年分析!H55</f>
        <v>4457</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4073</v>
      </c>
      <c r="C74" s="167">
        <f>基金残高に係る経年分析!G57</f>
        <v>4589</v>
      </c>
      <c r="D74" s="167">
        <f>基金残高に係る経年分析!H57</f>
        <v>5118</v>
      </c>
    </row>
  </sheetData>
  <sheetProtection algorithmName="SHA-512" hashValue="t6imr/kMK5aeow87Bv/OuC8n2gtn4BURSeEJGXgMuzrHLF9sq8vqOX6RgFLniQCr+WiC5eHw+LIwoQzlk4zqgw==" saltValue="HLtkFuC6Y3DxOO0mC+g0v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上村　圭介</cp:lastModifiedBy>
  <dcterms:created xsi:type="dcterms:W3CDTF">2026-02-23T05:29:49Z</dcterms:created>
  <dcterms:modified xsi:type="dcterms:W3CDTF">2026-09-17T00:56:34Z</dcterms:modified>
  <cp:category/>
</cp:coreProperties>
</file>