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rv01\users$\ShareFolder\組織\政策推進部\財政課\財政担当(R08)\08公会計\01 通知・照会・回答\080821※転送【埼玉県市町村課】（918〆）令和６年度財政状況資料集の作成について（2回目・地方公会計関係）\03公開\"/>
    </mc:Choice>
  </mc:AlternateContent>
  <xr:revisionPtr revIDLastSave="0" documentId="13_ncr:1_{BC35B64E-25F5-44C6-937C-B1892CA624DE}" xr6:coauthVersionLast="47" xr6:coauthVersionMax="47" xr10:uidLastSave="{00000000-0000-0000-0000-000000000000}"/>
  <bookViews>
    <workbookView xWindow="28680" yWindow="-120" windowWidth="24240" windowHeight="130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AM35" i="10"/>
  <c r="CO34" i="10"/>
  <c r="BW34" i="10"/>
  <c r="BW35" i="10" s="1"/>
  <c r="BW36" i="10" s="1"/>
  <c r="BW37" i="10" s="1"/>
  <c r="BW38" i="10" s="1"/>
  <c r="BW39" i="10" s="1"/>
  <c r="BW40" i="10" s="1"/>
  <c r="BW41" i="10" s="1"/>
  <c r="BW42" i="10" s="1"/>
  <c r="BW43" i="10" s="1"/>
  <c r="BE34" i="10"/>
  <c r="C34" i="10"/>
  <c r="C35" i="10" s="1"/>
  <c r="C36"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alcChain>
</file>

<file path=xl/sharedStrings.xml><?xml version="1.0" encoding="utf-8"?>
<sst xmlns="http://schemas.openxmlformats.org/spreadsheetml/2006/main" count="1098" uniqueCount="577">
  <si>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</si>
  <si>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</si>
  <si>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</si>
  <si>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</si>
  <si>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</si>
  <si>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</si>
  <si>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</si>
  <si>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</si>
  <si>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</si>
  <si>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</si>
  <si>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</si>
  <si>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</si>
  <si>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</si>
  <si>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</si>
  <si>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</si>
  <si>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</si>
  <si>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</si>
  <si>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</si>
  <si>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</si>
  <si>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</si>
  <si>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</si>
  <si>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</si>
  <si>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</si>
  <si>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</si>
  <si>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</si>
  <si>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</si>
  <si>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</si>
  <si>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</si>
  <si>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</si>
  <si>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</si>
  <si>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</si>
  <si>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</si>
  <si>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</si>
  <si>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</si>
  <si>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</si>
  <si>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</si>
  <si>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</si>
  <si>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</si>
  <si>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</si>
  <si>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</si>
  <si>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</si>
  <si>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</si>
  <si>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</si>
  <si>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</si>
  <si>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</si>
  <si>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</si>
  <si>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</si>
  <si>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</si>
  <si>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</si>
  <si>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</si>
  <si>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</si>
  <si>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</si>
  <si>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</si>
  <si>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</si>
  <si>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</si>
  <si>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</si>
  <si>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</si>
  <si>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</si>
  <si>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</si>
  <si>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</si>
  <si>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</si>
  <si>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</si>
  <si>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</si>
  <si>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</si>
  <si>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</si>
  <si>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</si>
  <si>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</si>
  <si>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</si>
  <si>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</si>
  <si>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</si>
  <si>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</si>
  <si>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</si>
  <si>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</si>
  <si>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</si>
  <si>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</si>
  <si>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</si>
  <si>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</si>
  <si>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</si>
  <si>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</si>
  <si>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</si>
  <si>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</si>
  <si>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</si>
  <si>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</si>
  <si>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</si>
  <si>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</si>
  <si>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</si>
  <si>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</si>
  <si>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</si>
  <si>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</si>
  <si>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</si>
  <si>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</si>
  <si>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</si>
  <si>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</si>
  <si>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</si>
  <si>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北本市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</si>
  <si>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</si>
  <si>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</si>
  <si>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</si>
  <si>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</si>
  <si>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</si>
  <si>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</si>
  <si>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</si>
  <si>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</si>
  <si>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</si>
  <si>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</si>
  <si>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</si>
  <si>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</si>
  <si>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</si>
  <si>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</si>
  <si>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</si>
  <si>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</si>
  <si>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</si>
  <si>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</si>
  <si>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</si>
  <si>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</si>
  <si>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</si>
  <si>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</si>
  <si>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</si>
  <si>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</si>
  <si>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</si>
  <si>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</si>
  <si>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</si>
  <si>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</si>
  <si>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</si>
  <si>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</si>
  <si>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</si>
  <si>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</si>
  <si>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</si>
  <si>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</si>
  <si>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</si>
  <si>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</si>
  <si>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</si>
  <si>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</si>
  <si>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</si>
  <si>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</si>
  <si>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</si>
  <si>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</si>
  <si>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</si>
  <si>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</si>
  <si>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</si>
  <si>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</si>
  <si>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</si>
  <si>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</si>
  <si>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</si>
  <si>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</si>
  <si>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</si>
  <si>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</si>
  <si>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</si>
  <si>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</si>
  <si>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</si>
  <si>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</si>
  <si>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</si>
  <si>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</si>
  <si>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</si>
  <si>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</si>
  <si>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</si>
  <si>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</si>
  <si>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</si>
  <si>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</si>
  <si>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</si>
  <si>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</si>
  <si>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</si>
  <si>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</si>
  <si>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</si>
  <si>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</si>
  <si>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</si>
  <si>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</si>
  <si>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</si>
  <si>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</si>
  <si>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</si>
  <si>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</si>
  <si>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</si>
  <si>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</si>
  <si>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</si>
  <si>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</si>
  <si>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</si>
  <si>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</si>
  <si>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</si>
  <si>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</si>
  <si>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</si>
  <si>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</si>
  <si>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</si>
  <si>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</si>
  <si>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</si>
  <si>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</si>
  <si>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</si>
  <si>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</si>
  <si>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</si>
  <si>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</si>
  <si>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</si>
  <si>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</si>
  <si>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</si>
  <si>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</si>
  <si>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</si>
  <si>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</si>
  <si>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</si>
  <si>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</si>
  <si>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</si>
  <si>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</si>
  <si>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</si>
  <si>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</si>
  <si>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</si>
  <si>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</si>
  <si>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埼玉県北本市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</si>
  <si>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</si>
  <si>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</si>
  <si>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</si>
  <si>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</si>
  <si>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</si>
  <si>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</si>
  <si>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</si>
  <si>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</si>
  <si>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</si>
  <si>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</si>
  <si>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</si>
  <si>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</si>
  <si>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</si>
  <si>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</si>
  <si>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</si>
  <si>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</si>
  <si>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</si>
  <si>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</si>
  <si>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</si>
  <si>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</si>
  <si>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</si>
  <si>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</si>
  <si>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</si>
  <si>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</si>
  <si>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</si>
  <si>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</si>
  <si>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</si>
  <si>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</si>
  <si>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</si>
  <si>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</si>
  <si>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</si>
  <si>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</si>
  <si>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</si>
  <si>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</si>
  <si>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</si>
  <si>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</si>
  <si>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</si>
  <si>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</si>
  <si>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</si>
  <si>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</si>
  <si>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</si>
  <si>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</si>
  <si>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</si>
  <si>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</si>
  <si>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</si>
  <si>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</si>
  <si>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</si>
  <si>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</si>
  <si>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</si>
  <si>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</si>
  <si>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</si>
  <si>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</si>
  <si>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</si>
  <si>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</si>
  <si>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</si>
  <si>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</si>
  <si>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</si>
  <si>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</si>
  <si>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</si>
  <si>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</si>
  <si>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</si>
  <si>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</si>
  <si>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</si>
  <si>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</si>
  <si>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</si>
  <si>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</si>
  <si>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</si>
  <si>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</si>
  <si>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</si>
  <si>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</si>
  <si>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</si>
  <si>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</si>
  <si>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</si>
  <si>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</si>
  <si>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</si>
  <si>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</si>
  <si>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</si>
  <si>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</si>
  <si>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</si>
  <si>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</si>
  <si>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</si>
  <si>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</si>
  <si>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</si>
  <si>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</si>
  <si>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</si>
  <si>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</si>
  <si>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</si>
  <si>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</si>
  <si>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</si>
  <si>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</si>
  <si>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</si>
  <si>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</si>
  <si>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</si>
  <si>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</si>
  <si>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</si>
  <si>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</si>
  <si>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</si>
  <si>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</si>
  <si>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</si>
  <si>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</si>
  <si>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</si>
  <si>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</si>
  <si>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</si>
  <si>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</si>
  <si>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</si>
  <si>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</si>
  <si>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</si>
  <si>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</si>
  <si>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</si>
  <si>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</si>
  <si>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</si>
  <si>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</si>
  <si>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</si>
  <si>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</si>
  <si>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</si>
  <si>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</si>
  <si>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</si>
  <si>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</si>
  <si>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</si>
  <si>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</si>
  <si>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</si>
  <si>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</si>
  <si>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</si>
  <si>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</si>
  <si>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</si>
  <si>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</si>
  <si>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</si>
  <si>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</si>
  <si>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</si>
  <si>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</si>
  <si>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</si>
  <si>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</si>
  <si>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</si>
  <si>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</si>
  <si>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</si>
  <si>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</si>
  <si>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</si>
  <si>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</si>
  <si>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</si>
  <si>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</si>
  <si>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</si>
  <si>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</si>
  <si>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</si>
  <si>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</si>
  <si>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</si>
  <si>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</si>
  <si>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</si>
  <si>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</si>
  <si>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</si>
  <si>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</si>
  <si>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埼玉県北本市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</si>
  <si>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</si>
  <si>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</si>
  <si>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</si>
  <si>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</si>
  <si>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</si>
  <si>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</si>
  <si>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</si>
  <si>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</si>
  <si>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</si>
  <si>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</si>
  <si>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</si>
  <si>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</si>
  <si>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</si>
  <si>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</si>
  <si>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</si>
  <si>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</si>
  <si>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</si>
  <si>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</si>
  <si>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</si>
  <si>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</si>
  <si>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北本都市計画事業久保特定土地区画整理事業特別会計</t>
    <phoneticPr fontId="5"/>
  </si>
  <si>
    <t>埼玉県央広域公平委員会特別会計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</si>
  <si>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</si>
  <si>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</si>
  <si>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</si>
  <si>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</si>
  <si>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</si>
  <si>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</si>
  <si>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</si>
  <si>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</si>
  <si>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</si>
  <si>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</si>
  <si>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</si>
  <si>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</si>
  <si>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</si>
  <si>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</si>
  <si>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</si>
  <si>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</si>
  <si>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</si>
  <si>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</si>
  <si>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</si>
  <si>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</si>
  <si>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</si>
  <si>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</si>
  <si>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</si>
  <si>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</si>
  <si>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</si>
  <si>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</si>
  <si>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</si>
  <si>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</si>
  <si>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</si>
  <si>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</si>
  <si>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</si>
  <si>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</si>
  <si>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</si>
  <si>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</si>
  <si>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</si>
  <si>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</si>
  <si>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</si>
  <si>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</si>
  <si>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</si>
  <si>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</si>
  <si>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</si>
  <si>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</si>
  <si>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</si>
  <si>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</si>
  <si>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</si>
  <si>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</si>
  <si>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</si>
  <si>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</si>
  <si>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</si>
  <si>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</si>
  <si>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</si>
  <si>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</si>
  <si>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</si>
  <si>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</si>
  <si>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</si>
  <si>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</si>
  <si>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</si>
  <si>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</si>
  <si>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</si>
  <si>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</si>
  <si>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</si>
  <si>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</si>
  <si>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</si>
  <si>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</si>
  <si>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</si>
  <si>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</si>
  <si>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</si>
  <si>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</si>
  <si>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</si>
  <si>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</si>
  <si>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</si>
  <si>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</si>
  <si>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</si>
  <si>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</si>
  <si>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</si>
  <si>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</si>
  <si>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</si>
  <si>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</si>
  <si>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</si>
  <si>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</si>
  <si>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</si>
  <si>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</si>
  <si>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</si>
  <si>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</si>
  <si>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</si>
  <si>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</si>
  <si>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</si>
  <si>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</si>
  <si>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</si>
  <si>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</si>
  <si>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</si>
  <si>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</si>
  <si>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</si>
  <si>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</si>
  <si>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</si>
  <si>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</si>
  <si>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</si>
  <si>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</si>
  <si>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</si>
  <si>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</si>
  <si>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</si>
  <si>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</si>
  <si>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</si>
  <si>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</si>
  <si>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</si>
  <si>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</si>
  <si>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</si>
  <si>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</si>
  <si>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</si>
  <si>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</si>
  <si>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</si>
  <si>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</si>
  <si>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</si>
  <si>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</si>
  <si>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</si>
  <si>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</si>
  <si>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</si>
  <si>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</si>
  <si>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</si>
  <si>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</si>
  <si>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</si>
  <si>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</si>
  <si>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</si>
  <si>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</si>
  <si>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</si>
  <si>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</si>
  <si>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</si>
  <si>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</si>
  <si>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</si>
  <si>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</si>
  <si>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</si>
  <si>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</si>
  <si>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</si>
  <si>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</si>
  <si>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</si>
  <si>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</si>
  <si>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</si>
  <si>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</si>
  <si>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</si>
  <si>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</si>
  <si>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</si>
  <si>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</si>
  <si>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</si>
  <si>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</si>
  <si>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</si>
  <si>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</si>
  <si>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</si>
  <si>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</si>
  <si>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</si>
  <si>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</si>
  <si>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</si>
  <si>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</si>
  <si>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</si>
  <si>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1.58</t>
  </si>
  <si>
    <t>▲ 1.29</t>
  </si>
  <si>
    <t>一般会計</t>
  </si>
  <si>
    <t>公共下水道事業会計</t>
  </si>
  <si>
    <t>介護保険特別会計</t>
  </si>
  <si>
    <t>国民健康保険特別会計</t>
  </si>
  <si>
    <t>後期高齢者医療特別会計</t>
  </si>
  <si>
    <t>北本都市計画事業久保特定土地区画整理事業特別会計</t>
  </si>
  <si>
    <t>埼玉県央広域公平委員会特別会計</t>
  </si>
  <si>
    <t>その他会計（赤字）</t>
  </si>
  <si>
    <t>その他会計（黒字）</t>
  </si>
  <si>
    <t>R02</t>
    <phoneticPr fontId="5"/>
  </si>
  <si>
    <t>R03</t>
    <phoneticPr fontId="5"/>
  </si>
  <si>
    <t>R04</t>
    <phoneticPr fontId="5"/>
  </si>
  <si>
    <t>R05</t>
    <phoneticPr fontId="5"/>
  </si>
  <si>
    <t>R06</t>
    <phoneticPr fontId="5"/>
  </si>
  <si>
    <t>埼玉県央広域事務組合</t>
    <rPh sb="0" eb="2">
      <t>サイタマ</t>
    </rPh>
    <rPh sb="2" eb="4">
      <t>ケンオウ</t>
    </rPh>
    <rPh sb="4" eb="6">
      <t>コウイキ</t>
    </rPh>
    <rPh sb="6" eb="8">
      <t>ジム</t>
    </rPh>
    <rPh sb="8" eb="10">
      <t>クミアイ</t>
    </rPh>
    <phoneticPr fontId="2"/>
  </si>
  <si>
    <t>埼玉中部環境保全組合</t>
    <rPh sb="0" eb="2">
      <t>サイタマ</t>
    </rPh>
    <rPh sb="2" eb="4">
      <t>チュウブ</t>
    </rPh>
    <rPh sb="4" eb="6">
      <t>カンキョウ</t>
    </rPh>
    <rPh sb="6" eb="8">
      <t>ホゼン</t>
    </rPh>
    <rPh sb="8" eb="10">
      <t>クミアイ</t>
    </rPh>
    <phoneticPr fontId="2"/>
  </si>
  <si>
    <t>北本地区衛生組合</t>
    <rPh sb="0" eb="2">
      <t>キタモト</t>
    </rPh>
    <rPh sb="2" eb="4">
      <t>チク</t>
    </rPh>
    <rPh sb="4" eb="6">
      <t>エイセイ</t>
    </rPh>
    <rPh sb="6" eb="8">
      <t>クミアイ</t>
    </rPh>
    <phoneticPr fontId="2"/>
  </si>
  <si>
    <t>桶川北本水道企業団</t>
    <rPh sb="0" eb="2">
      <t>オケガワ</t>
    </rPh>
    <rPh sb="2" eb="4">
      <t>キタモト</t>
    </rPh>
    <rPh sb="4" eb="6">
      <t>スイドウ</t>
    </rPh>
    <rPh sb="6" eb="8">
      <t>キギョウ</t>
    </rPh>
    <rPh sb="8" eb="9">
      <t>ダン</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</si>
  <si>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8"/>
  </si>
  <si>
    <t>彩の国さいたま人づくり広域連合</t>
    <rPh sb="0" eb="1">
      <t>サイ</t>
    </rPh>
    <rPh sb="2" eb="3">
      <t>クニ</t>
    </rPh>
    <rPh sb="7" eb="8">
      <t>ヒト</t>
    </rPh>
    <rPh sb="11" eb="15">
      <t>コウイキレンゴウ</t>
    </rPh>
    <phoneticPr fontId="8"/>
  </si>
  <si>
    <t>埼玉県市町村総合事務組合</t>
    <rPh sb="0" eb="3">
      <t>サイタマケン</t>
    </rPh>
    <rPh sb="3" eb="6">
      <t>シチョウソン</t>
    </rPh>
    <rPh sb="6" eb="8">
      <t>ソウゴウ</t>
    </rPh>
    <rPh sb="8" eb="10">
      <t>ジム</t>
    </rPh>
    <rPh sb="10" eb="12">
      <t>クミアイ</t>
    </rPh>
    <phoneticPr fontId="8"/>
  </si>
  <si>
    <t>一般会計</t>
    <rPh sb="0" eb="2">
      <t>イッパン</t>
    </rPh>
    <rPh sb="2" eb="4">
      <t>カイケイ</t>
    </rPh>
    <phoneticPr fontId="2"/>
  </si>
  <si>
    <t>斎場特別会計</t>
    <rPh sb="0" eb="2">
      <t>サイジョウ</t>
    </rPh>
    <rPh sb="2" eb="4">
      <t>トクベツ</t>
    </rPh>
    <rPh sb="4" eb="6">
      <t>カイケイ</t>
    </rPh>
    <phoneticPr fontId="2"/>
  </si>
  <si>
    <t>水道事業会計</t>
    <rPh sb="0" eb="2">
      <t>スイドウ</t>
    </rPh>
    <rPh sb="2" eb="4">
      <t>ジギョウ</t>
    </rPh>
    <rPh sb="4" eb="6">
      <t>カイケイ</t>
    </rPh>
    <phoneticPr fontId="2"/>
  </si>
  <si>
    <t>一般会計</t>
    <rPh sb="0" eb="2">
      <t>イッパン</t>
    </rPh>
    <rPh sb="2" eb="4">
      <t>カイケイ</t>
    </rPh>
    <phoneticPr fontId="8"/>
  </si>
  <si>
    <t>特別会計</t>
    <rPh sb="0" eb="4">
      <t>トクベツカイケイ</t>
    </rPh>
    <phoneticPr fontId="8"/>
  </si>
  <si>
    <t>交通災害特別会計</t>
    <rPh sb="0" eb="2">
      <t>コウツウ</t>
    </rPh>
    <rPh sb="2" eb="4">
      <t>サイガイ</t>
    </rPh>
    <rPh sb="4" eb="6">
      <t>トクベツ</t>
    </rPh>
    <rPh sb="6" eb="8">
      <t>カイケイ</t>
    </rPh>
    <phoneticPr fontId="8"/>
  </si>
  <si>
    <t>-</t>
    <phoneticPr fontId="2"/>
  </si>
  <si>
    <t>-</t>
    <phoneticPr fontId="2"/>
  </si>
  <si>
    <t>ふるさと応援基金</t>
    <rPh sb="4" eb="6">
      <t>オウエン</t>
    </rPh>
    <rPh sb="6" eb="8">
      <t>キキン</t>
    </rPh>
    <phoneticPr fontId="5"/>
  </si>
  <si>
    <t>南部地域整備基金</t>
    <rPh sb="0" eb="2">
      <t>ナンブ</t>
    </rPh>
    <rPh sb="2" eb="4">
      <t>チイキ</t>
    </rPh>
    <rPh sb="4" eb="6">
      <t>セイビ</t>
    </rPh>
    <rPh sb="6" eb="8">
      <t>キキン</t>
    </rPh>
    <phoneticPr fontId="5"/>
  </si>
  <si>
    <t>公共施設整備基金</t>
    <rPh sb="0" eb="2">
      <t>コウキョウ</t>
    </rPh>
    <rPh sb="2" eb="4">
      <t>シセツ</t>
    </rPh>
    <rPh sb="4" eb="6">
      <t>セイビ</t>
    </rPh>
    <rPh sb="6" eb="8">
      <t>キキン</t>
    </rPh>
    <phoneticPr fontId="5"/>
  </si>
  <si>
    <t>一般廃棄物処理施設整備基金</t>
    <rPh sb="0" eb="2">
      <t>イッパン</t>
    </rPh>
    <rPh sb="2" eb="5">
      <t>ハイキブツ</t>
    </rPh>
    <rPh sb="5" eb="7">
      <t>ショリ</t>
    </rPh>
    <rPh sb="7" eb="9">
      <t>シセツ</t>
    </rPh>
    <rPh sb="9" eb="11">
      <t>セイビ</t>
    </rPh>
    <rPh sb="11" eb="13">
      <t>キキン</t>
    </rPh>
    <phoneticPr fontId="5"/>
  </si>
  <si>
    <t>緑と花のまちづくり基金</t>
    <rPh sb="0" eb="1">
      <t>ミドリ</t>
    </rPh>
    <rPh sb="2" eb="3">
      <t>ハナ</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</si>
  <si>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</si>
  <si>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</si>
  <si>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平成２７年度以降、地方債の発行を抑制しているため、将来負担比率の減少傾向が続いており、充当可能基金が増加したこと等により、令和５年度に引き続き算出されなかった。その一方で有形固定資産減価償却率は上昇傾向にある。主な要因としては、一般廃棄物処理施設の有形固定資産減価償却率が</t>
    </r>
    <r>
      <rPr>
        <sz val="11"/>
        <color theme="1"/>
        <rFont val="ＭＳ Ｐゴシック"/>
        <family val="3"/>
        <charset val="128"/>
      </rPr>
      <t>９５．４</t>
    </r>
    <r>
      <rPr>
        <sz val="11"/>
        <color indexed="8"/>
        <rFont val="ＭＳ Ｐゴシック"/>
        <family val="3"/>
        <charset val="128"/>
      </rPr>
      <t>％であることや保健センターの有形固定資産減価償却率が９</t>
    </r>
    <r>
      <rPr>
        <sz val="11"/>
        <color theme="1"/>
        <rFont val="ＭＳ Ｐゴシック"/>
        <family val="3"/>
        <charset val="128"/>
      </rPr>
      <t>１．４</t>
    </r>
    <r>
      <rPr>
        <sz val="11"/>
        <color indexed="8"/>
        <rFont val="ＭＳ Ｐゴシック"/>
        <family val="3"/>
        <charset val="128"/>
      </rPr>
      <t>％であること、福祉施設の有形固定資産減価償却率が</t>
    </r>
    <r>
      <rPr>
        <sz val="11"/>
        <color theme="1"/>
        <rFont val="ＭＳ Ｐゴシック"/>
        <family val="3"/>
        <charset val="128"/>
      </rPr>
      <t>７７．２％</t>
    </r>
    <r>
      <rPr>
        <sz val="11"/>
        <color indexed="8"/>
        <rFont val="ＭＳ Ｐゴシック"/>
        <family val="3"/>
        <charset val="128"/>
      </rPr>
      <t>であることなどが挙げられる。今後、公共施設等総合管理計画及び各個別施設計画により、老朽化対策に効果的かつ効率的に取り組んでいく。</t>
    </r>
    <rPh sb="177" eb="179">
      <t>フクシ</t>
    </rPh>
    <rPh sb="179" eb="181">
      <t>シセツ</t>
    </rPh>
    <rPh sb="229" eb="230">
      <t>カク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</si>
  <si>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</si>
  <si>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</si>
  <si>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</si>
  <si>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</si>
  <si>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</si>
  <si>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</si>
  <si>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減少傾向であり、充当可能基金が増加したこと等により、令和５年度に引き続き算出されず類似団体平均を下回った。実質公債費比率は令和４年度に上昇し、令和６年度は前年度から０.１ポイントの減少となったが、継続して類似団体平均を上回る水準となっている。将来負担比率が減少傾向にある主な要因としては、平成２６年度に完了した庁舎建設事業後、市債の発行を抑制していることなどが挙げられる。実質公債費比率が令和４年度に上昇した主な要因としては、実質公債費比率の分母である臨時財政対策債発行可能額が令和４年度に約９．５億円減少したため、単年度実質公債費比率が増加し、３年平均としても比率が上がったためである。今後、公共施設等総合管理計画及び各個別施設計画により、計画的に施設の整備・改修等を実施する予定であり、この事業の実施の際には、地方債の活用を見込んでいることから、引き続き、市債の発行に当たっては財政的に有利なものを優先して活用するとともに、市債の発行量や残高を適正に管理しながら、健全な財政運営に努めていく。</t>
    <rPh sb="78" eb="80">
      <t>レイワ</t>
    </rPh>
    <rPh sb="81" eb="83">
      <t>ネンド</t>
    </rPh>
    <rPh sb="84" eb="87">
      <t>ゼンネンド</t>
    </rPh>
    <rPh sb="97" eb="99">
      <t>ゲンショウ</t>
    </rPh>
    <rPh sb="315" eb="316">
      <t>オヨ</t>
    </rPh>
    <rPh sb="317" eb="318">
      <t>カク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</si>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</sst>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96C82C7-A6B7-4E13-A247-65927FF9F9F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C95B-4205-A40E-53B1B6A433F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12209</c:v>
                </c:pt>
                <c:pt idx="1">
                  <c:v>15430</c:v>
                </c:pt>
                <c:pt idx="2">
                  <c:v>17151</c:v>
                </c:pt>
                <c:pt idx="3">
                  <c:v>26734</c:v>
                </c:pt>
                <c:pt idx="4">
                  <c:v>38691</c:v>
                </c:pt>
              </c:numCache>
            </c:numRef>
          </c:val>
          <c:smooth val="0"/>
          <c:extLst>
            <c:ext xmlns:c16="http://schemas.microsoft.com/office/drawing/2014/chart" uri="{C3380CC4-5D6E-409C-BE32-E72D297353CC}">
              <c16:uniqueId val="{00000001-C95B-4205-A40E-53B1B6A433F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8.9499999999999993</c:v>
                </c:pt>
                <c:pt idx="1">
                  <c:v>10.78</c:v>
                </c:pt>
                <c:pt idx="2">
                  <c:v>9.5</c:v>
                </c:pt>
                <c:pt idx="3">
                  <c:v>8.66</c:v>
                </c:pt>
                <c:pt idx="4">
                  <c:v>9.85</c:v>
                </c:pt>
              </c:numCache>
            </c:numRef>
          </c:val>
          <c:extLst>
            <c:ext xmlns:c16="http://schemas.microsoft.com/office/drawing/2014/chart" uri="{C3380CC4-5D6E-409C-BE32-E72D297353CC}">
              <c16:uniqueId val="{00000000-85F2-4776-B3B2-CD831DC977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10.93</c:v>
                </c:pt>
                <c:pt idx="1">
                  <c:v>14.83</c:v>
                </c:pt>
                <c:pt idx="2">
                  <c:v>15.47</c:v>
                </c:pt>
                <c:pt idx="3">
                  <c:v>14.8</c:v>
                </c:pt>
                <c:pt idx="4">
                  <c:v>12.88</c:v>
                </c:pt>
              </c:numCache>
            </c:numRef>
          </c:val>
          <c:extLst>
            <c:ext xmlns:c16="http://schemas.microsoft.com/office/drawing/2014/chart" uri="{C3380CC4-5D6E-409C-BE32-E72D297353CC}">
              <c16:uniqueId val="{00000001-85F2-4776-B3B2-CD831DC977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2.92</c:v>
                </c:pt>
                <c:pt idx="1">
                  <c:v>6.99</c:v>
                </c:pt>
                <c:pt idx="2">
                  <c:v>-1.58</c:v>
                </c:pt>
                <c:pt idx="3">
                  <c:v>-1.29</c:v>
                </c:pt>
                <c:pt idx="4">
                  <c:v>0.01</c:v>
                </c:pt>
              </c:numCache>
            </c:numRef>
          </c:val>
          <c:smooth val="0"/>
          <c:extLst>
            <c:ext xmlns:c16="http://schemas.microsoft.com/office/drawing/2014/chart" uri="{C3380CC4-5D6E-409C-BE32-E72D297353CC}">
              <c16:uniqueId val="{00000002-85F2-4776-B3B2-CD831DC977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D6D-49EA-A6F5-BE054A0FA20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D6D-49EA-A6F5-BE054A0FA20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D6D-49EA-A6F5-BE054A0FA208}"/>
            </c:ext>
          </c:extLst>
        </c:ser>
        <c:ser>
          <c:idx val="3"/>
          <c:order val="3"/>
          <c:tx>
            <c:strRef>
              <c:f>データシート!$A$30</c:f>
              <c:strCache>
                <c:ptCount val="1"/>
                <c:pt idx="0">
                  <c:v>埼玉県央広域公平委員会特別会計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D6D-49EA-A6F5-BE054A0FA208}"/>
            </c:ext>
          </c:extLst>
        </c:ser>
        <c:ser>
          <c:idx val="4"/>
          <c:order val="4"/>
          <c:tx>
            <c:strRef>
              <c:f>データシート!$A$31</c:f>
              <c:strCache>
                <c:ptCount val="1"/>
                <c:pt idx="0">
                  <c:v>北本都市計画事業久保特定土地区画整理事業特別会計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0.05</c:v>
                </c:pt>
                <c:pt idx="4">
                  <c:v>#N/A</c:v>
                </c:pt>
                <c:pt idx="5">
                  <c:v>0.19</c:v>
                </c:pt>
                <c:pt idx="6">
                  <c:v>#N/A</c:v>
                </c:pt>
                <c:pt idx="7">
                  <c:v>0.15</c:v>
                </c:pt>
                <c:pt idx="8">
                  <c:v>#N/A</c:v>
                </c:pt>
                <c:pt idx="9">
                  <c:v>0.16</c:v>
                </c:pt>
              </c:numCache>
            </c:numRef>
          </c:val>
          <c:extLst>
            <c:ext xmlns:c16="http://schemas.microsoft.com/office/drawing/2014/chart" uri="{C3380CC4-5D6E-409C-BE32-E72D297353CC}">
              <c16:uniqueId val="{00000004-8D6D-49EA-A6F5-BE054A0FA20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0.17</c:v>
                </c:pt>
                <c:pt idx="4">
                  <c:v>#N/A</c:v>
                </c:pt>
                <c:pt idx="5">
                  <c:v>0.21</c:v>
                </c:pt>
                <c:pt idx="6">
                  <c:v>#N/A</c:v>
                </c:pt>
                <c:pt idx="7">
                  <c:v>0.21</c:v>
                </c:pt>
                <c:pt idx="8">
                  <c:v>#N/A</c:v>
                </c:pt>
                <c:pt idx="9">
                  <c:v>0.25</c:v>
                </c:pt>
              </c:numCache>
            </c:numRef>
          </c:val>
          <c:extLst>
            <c:ext xmlns:c16="http://schemas.microsoft.com/office/drawing/2014/chart" uri="{C3380CC4-5D6E-409C-BE32-E72D297353CC}">
              <c16:uniqueId val="{00000005-8D6D-49EA-A6F5-BE054A0FA20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c:v>
                </c:pt>
                <c:pt idx="2">
                  <c:v>#N/A</c:v>
                </c:pt>
                <c:pt idx="3">
                  <c:v>1.88</c:v>
                </c:pt>
                <c:pt idx="4">
                  <c:v>#N/A</c:v>
                </c:pt>
                <c:pt idx="5">
                  <c:v>1.44</c:v>
                </c:pt>
                <c:pt idx="6">
                  <c:v>#N/A</c:v>
                </c:pt>
                <c:pt idx="7">
                  <c:v>0.76</c:v>
                </c:pt>
                <c:pt idx="8">
                  <c:v>#N/A</c:v>
                </c:pt>
                <c:pt idx="9">
                  <c:v>1.44</c:v>
                </c:pt>
              </c:numCache>
            </c:numRef>
          </c:val>
          <c:extLst>
            <c:ext xmlns:c16="http://schemas.microsoft.com/office/drawing/2014/chart" uri="{C3380CC4-5D6E-409C-BE32-E72D297353CC}">
              <c16:uniqueId val="{00000006-8D6D-49EA-A6F5-BE054A0FA20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0.54</c:v>
                </c:pt>
                <c:pt idx="2">
                  <c:v>#N/A</c:v>
                </c:pt>
                <c:pt idx="3">
                  <c:v>1.26</c:v>
                </c:pt>
                <c:pt idx="4">
                  <c:v>#N/A</c:v>
                </c:pt>
                <c:pt idx="5">
                  <c:v>2.38</c:v>
                </c:pt>
                <c:pt idx="6">
                  <c:v>#N/A</c:v>
                </c:pt>
                <c:pt idx="7">
                  <c:v>1.87</c:v>
                </c:pt>
                <c:pt idx="8">
                  <c:v>#N/A</c:v>
                </c:pt>
                <c:pt idx="9">
                  <c:v>2.2400000000000002</c:v>
                </c:pt>
              </c:numCache>
            </c:numRef>
          </c:val>
          <c:extLst>
            <c:ext xmlns:c16="http://schemas.microsoft.com/office/drawing/2014/chart" uri="{C3380CC4-5D6E-409C-BE32-E72D297353CC}">
              <c16:uniqueId val="{00000007-8D6D-49EA-A6F5-BE054A0FA208}"/>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1.1299999999999999</c:v>
                </c:pt>
                <c:pt idx="2">
                  <c:v>#N/A</c:v>
                </c:pt>
                <c:pt idx="3">
                  <c:v>1.26</c:v>
                </c:pt>
                <c:pt idx="4">
                  <c:v>#N/A</c:v>
                </c:pt>
                <c:pt idx="5">
                  <c:v>1.64</c:v>
                </c:pt>
                <c:pt idx="6">
                  <c:v>#N/A</c:v>
                </c:pt>
                <c:pt idx="7">
                  <c:v>2.4</c:v>
                </c:pt>
                <c:pt idx="8">
                  <c:v>#N/A</c:v>
                </c:pt>
                <c:pt idx="9">
                  <c:v>2.77</c:v>
                </c:pt>
              </c:numCache>
            </c:numRef>
          </c:val>
          <c:extLst>
            <c:ext xmlns:c16="http://schemas.microsoft.com/office/drawing/2014/chart" uri="{C3380CC4-5D6E-409C-BE32-E72D297353CC}">
              <c16:uniqueId val="{00000008-8D6D-49EA-A6F5-BE054A0FA20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8.83</c:v>
                </c:pt>
                <c:pt idx="2">
                  <c:v>#N/A</c:v>
                </c:pt>
                <c:pt idx="3">
                  <c:v>10.76</c:v>
                </c:pt>
                <c:pt idx="4">
                  <c:v>#N/A</c:v>
                </c:pt>
                <c:pt idx="5">
                  <c:v>9.3000000000000007</c:v>
                </c:pt>
                <c:pt idx="6">
                  <c:v>#N/A</c:v>
                </c:pt>
                <c:pt idx="7">
                  <c:v>8.5</c:v>
                </c:pt>
                <c:pt idx="8">
                  <c:v>#N/A</c:v>
                </c:pt>
                <c:pt idx="9">
                  <c:v>9.68</c:v>
                </c:pt>
              </c:numCache>
            </c:numRef>
          </c:val>
          <c:extLst>
            <c:ext xmlns:c16="http://schemas.microsoft.com/office/drawing/2014/chart" uri="{C3380CC4-5D6E-409C-BE32-E72D297353CC}">
              <c16:uniqueId val="{00000009-8D6D-49EA-A6F5-BE054A0FA20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1824</c:v>
                </c:pt>
                <c:pt idx="5">
                  <c:v>1820</c:v>
                </c:pt>
                <c:pt idx="8">
                  <c:v>1670</c:v>
                </c:pt>
                <c:pt idx="11">
                  <c:v>1556</c:v>
                </c:pt>
                <c:pt idx="14">
                  <c:v>1469</c:v>
                </c:pt>
              </c:numCache>
            </c:numRef>
          </c:val>
          <c:extLst>
            <c:ext xmlns:c16="http://schemas.microsoft.com/office/drawing/2014/chart" uri="{C3380CC4-5D6E-409C-BE32-E72D297353CC}">
              <c16:uniqueId val="{00000000-F31B-4C59-A623-0A4E56B3EAC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31B-4C59-A623-0A4E56B3EAC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c:v>
                </c:pt>
                <c:pt idx="3">
                  <c:v>11</c:v>
                </c:pt>
                <c:pt idx="6">
                  <c:v>10</c:v>
                </c:pt>
                <c:pt idx="9">
                  <c:v>8</c:v>
                </c:pt>
                <c:pt idx="12">
                  <c:v>6</c:v>
                </c:pt>
              </c:numCache>
            </c:numRef>
          </c:val>
          <c:extLst>
            <c:ext xmlns:c16="http://schemas.microsoft.com/office/drawing/2014/chart" uri="{C3380CC4-5D6E-409C-BE32-E72D297353CC}">
              <c16:uniqueId val="{00000002-F31B-4C59-A623-0A4E56B3EAC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42</c:v>
                </c:pt>
                <c:pt idx="3">
                  <c:v>34</c:v>
                </c:pt>
                <c:pt idx="6">
                  <c:v>31</c:v>
                </c:pt>
                <c:pt idx="9">
                  <c:v>39</c:v>
                </c:pt>
                <c:pt idx="12">
                  <c:v>44</c:v>
                </c:pt>
              </c:numCache>
            </c:numRef>
          </c:val>
          <c:extLst>
            <c:ext xmlns:c16="http://schemas.microsoft.com/office/drawing/2014/chart" uri="{C3380CC4-5D6E-409C-BE32-E72D297353CC}">
              <c16:uniqueId val="{00000003-F31B-4C59-A623-0A4E56B3EAC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242</c:v>
                </c:pt>
                <c:pt idx="3">
                  <c:v>199</c:v>
                </c:pt>
                <c:pt idx="6">
                  <c:v>195</c:v>
                </c:pt>
                <c:pt idx="9">
                  <c:v>208</c:v>
                </c:pt>
                <c:pt idx="12">
                  <c:v>166</c:v>
                </c:pt>
              </c:numCache>
            </c:numRef>
          </c:val>
          <c:extLst>
            <c:ext xmlns:c16="http://schemas.microsoft.com/office/drawing/2014/chart" uri="{C3380CC4-5D6E-409C-BE32-E72D297353CC}">
              <c16:uniqueId val="{00000004-F31B-4C59-A623-0A4E56B3EAC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31B-4C59-A623-0A4E56B3EAC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31B-4C59-A623-0A4E56B3EAC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2400</c:v>
                </c:pt>
                <c:pt idx="3">
                  <c:v>2489</c:v>
                </c:pt>
                <c:pt idx="6">
                  <c:v>2486</c:v>
                </c:pt>
                <c:pt idx="9">
                  <c:v>2254</c:v>
                </c:pt>
                <c:pt idx="12">
                  <c:v>2133</c:v>
                </c:pt>
              </c:numCache>
            </c:numRef>
          </c:val>
          <c:extLst>
            <c:ext xmlns:c16="http://schemas.microsoft.com/office/drawing/2014/chart" uri="{C3380CC4-5D6E-409C-BE32-E72D297353CC}">
              <c16:uniqueId val="{00000007-F31B-4C59-A623-0A4E56B3EAC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876</c:v>
                </c:pt>
                <c:pt idx="2">
                  <c:v>#N/A</c:v>
                </c:pt>
                <c:pt idx="3">
                  <c:v>#N/A</c:v>
                </c:pt>
                <c:pt idx="4">
                  <c:v>913</c:v>
                </c:pt>
                <c:pt idx="5">
                  <c:v>#N/A</c:v>
                </c:pt>
                <c:pt idx="6">
                  <c:v>#N/A</c:v>
                </c:pt>
                <c:pt idx="7">
                  <c:v>1052</c:v>
                </c:pt>
                <c:pt idx="8">
                  <c:v>#N/A</c:v>
                </c:pt>
                <c:pt idx="9">
                  <c:v>#N/A</c:v>
                </c:pt>
                <c:pt idx="10">
                  <c:v>953</c:v>
                </c:pt>
                <c:pt idx="11">
                  <c:v>#N/A</c:v>
                </c:pt>
                <c:pt idx="12">
                  <c:v>#N/A</c:v>
                </c:pt>
                <c:pt idx="13">
                  <c:v>880</c:v>
                </c:pt>
                <c:pt idx="14">
                  <c:v>#N/A</c:v>
                </c:pt>
              </c:numCache>
            </c:numRef>
          </c:val>
          <c:smooth val="0"/>
          <c:extLst>
            <c:ext xmlns:c16="http://schemas.microsoft.com/office/drawing/2014/chart" uri="{C3380CC4-5D6E-409C-BE32-E72D297353CC}">
              <c16:uniqueId val="{00000008-F31B-4C59-A623-0A4E56B3EAC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15784</c:v>
                </c:pt>
                <c:pt idx="5">
                  <c:v>15350</c:v>
                </c:pt>
                <c:pt idx="8">
                  <c:v>14832</c:v>
                </c:pt>
                <c:pt idx="11">
                  <c:v>14076</c:v>
                </c:pt>
                <c:pt idx="14">
                  <c:v>13148</c:v>
                </c:pt>
              </c:numCache>
            </c:numRef>
          </c:val>
          <c:extLst>
            <c:ext xmlns:c16="http://schemas.microsoft.com/office/drawing/2014/chart" uri="{C3380CC4-5D6E-409C-BE32-E72D297353CC}">
              <c16:uniqueId val="{00000000-DAC0-4ACB-817F-E95738E0DA5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2272</c:v>
                </c:pt>
                <c:pt idx="5">
                  <c:v>2054</c:v>
                </c:pt>
                <c:pt idx="8">
                  <c:v>1947</c:v>
                </c:pt>
                <c:pt idx="11">
                  <c:v>1966</c:v>
                </c:pt>
                <c:pt idx="14">
                  <c:v>1803</c:v>
                </c:pt>
              </c:numCache>
            </c:numRef>
          </c:val>
          <c:extLst>
            <c:ext xmlns:c16="http://schemas.microsoft.com/office/drawing/2014/chart" uri="{C3380CC4-5D6E-409C-BE32-E72D297353CC}">
              <c16:uniqueId val="{00000001-DAC0-4ACB-817F-E95738E0DA5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5051</c:v>
                </c:pt>
                <c:pt idx="5">
                  <c:v>6559</c:v>
                </c:pt>
                <c:pt idx="8">
                  <c:v>7225</c:v>
                </c:pt>
                <c:pt idx="11">
                  <c:v>8213</c:v>
                </c:pt>
                <c:pt idx="14">
                  <c:v>8232</c:v>
                </c:pt>
              </c:numCache>
            </c:numRef>
          </c:val>
          <c:extLst>
            <c:ext xmlns:c16="http://schemas.microsoft.com/office/drawing/2014/chart" uri="{C3380CC4-5D6E-409C-BE32-E72D297353CC}">
              <c16:uniqueId val="{00000002-DAC0-4ACB-817F-E95738E0DA5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AC0-4ACB-817F-E95738E0DA5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AC0-4ACB-817F-E95738E0DA5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5-DAC0-4ACB-817F-E95738E0DA5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1702</c:v>
                </c:pt>
                <c:pt idx="3">
                  <c:v>1763</c:v>
                </c:pt>
                <c:pt idx="6">
                  <c:v>1604</c:v>
                </c:pt>
                <c:pt idx="9">
                  <c:v>1517</c:v>
                </c:pt>
                <c:pt idx="12">
                  <c:v>1487</c:v>
                </c:pt>
              </c:numCache>
            </c:numRef>
          </c:val>
          <c:extLst>
            <c:ext xmlns:c16="http://schemas.microsoft.com/office/drawing/2014/chart" uri="{C3380CC4-5D6E-409C-BE32-E72D297353CC}">
              <c16:uniqueId val="{00000006-DAC0-4ACB-817F-E95738E0DA5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91</c:v>
                </c:pt>
                <c:pt idx="3">
                  <c:v>85</c:v>
                </c:pt>
                <c:pt idx="6">
                  <c:v>74</c:v>
                </c:pt>
                <c:pt idx="9">
                  <c:v>62</c:v>
                </c:pt>
                <c:pt idx="12">
                  <c:v>166</c:v>
                </c:pt>
              </c:numCache>
            </c:numRef>
          </c:val>
          <c:extLst>
            <c:ext xmlns:c16="http://schemas.microsoft.com/office/drawing/2014/chart" uri="{C3380CC4-5D6E-409C-BE32-E72D297353CC}">
              <c16:uniqueId val="{00000007-DAC0-4ACB-817F-E95738E0DA5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1966</c:v>
                </c:pt>
                <c:pt idx="3">
                  <c:v>1733</c:v>
                </c:pt>
                <c:pt idx="6">
                  <c:v>1553</c:v>
                </c:pt>
                <c:pt idx="9">
                  <c:v>1527</c:v>
                </c:pt>
                <c:pt idx="12">
                  <c:v>1471</c:v>
                </c:pt>
              </c:numCache>
            </c:numRef>
          </c:val>
          <c:extLst>
            <c:ext xmlns:c16="http://schemas.microsoft.com/office/drawing/2014/chart" uri="{C3380CC4-5D6E-409C-BE32-E72D297353CC}">
              <c16:uniqueId val="{00000008-DAC0-4ACB-817F-E95738E0DA5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39</c:v>
                </c:pt>
                <c:pt idx="3">
                  <c:v>28</c:v>
                </c:pt>
                <c:pt idx="6">
                  <c:v>19</c:v>
                </c:pt>
                <c:pt idx="9">
                  <c:v>11</c:v>
                </c:pt>
                <c:pt idx="12">
                  <c:v>5</c:v>
                </c:pt>
              </c:numCache>
            </c:numRef>
          </c:val>
          <c:extLst>
            <c:ext xmlns:c16="http://schemas.microsoft.com/office/drawing/2014/chart" uri="{C3380CC4-5D6E-409C-BE32-E72D297353CC}">
              <c16:uniqueId val="{00000009-DAC0-4ACB-817F-E95738E0DA5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21480</c:v>
                </c:pt>
                <c:pt idx="3">
                  <c:v>20955</c:v>
                </c:pt>
                <c:pt idx="6">
                  <c:v>19418</c:v>
                </c:pt>
                <c:pt idx="9">
                  <c:v>18398</c:v>
                </c:pt>
                <c:pt idx="12">
                  <c:v>17906</c:v>
                </c:pt>
              </c:numCache>
            </c:numRef>
          </c:val>
          <c:extLst>
            <c:ext xmlns:c16="http://schemas.microsoft.com/office/drawing/2014/chart" uri="{C3380CC4-5D6E-409C-BE32-E72D297353CC}">
              <c16:uniqueId val="{0000000A-DAC0-4ACB-817F-E95738E0DA5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2178</c:v>
                </c:pt>
                <c:pt idx="2">
                  <c:v>#N/A</c:v>
                </c:pt>
                <c:pt idx="3">
                  <c:v>#N/A</c:v>
                </c:pt>
                <c:pt idx="4">
                  <c:v>600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AC0-4ACB-817F-E95738E0DA5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2074</c:v>
                </c:pt>
                <c:pt idx="1">
                  <c:v>2001</c:v>
                </c:pt>
                <c:pt idx="2">
                  <c:v>1799</c:v>
                </c:pt>
              </c:numCache>
            </c:numRef>
          </c:val>
          <c:extLst>
            <c:ext xmlns:c16="http://schemas.microsoft.com/office/drawing/2014/chart" uri="{C3380CC4-5D6E-409C-BE32-E72D297353CC}">
              <c16:uniqueId val="{00000000-EFA3-4E7F-97EE-412576E58FA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864</c:v>
                </c:pt>
                <c:pt idx="1">
                  <c:v>889</c:v>
                </c:pt>
                <c:pt idx="2">
                  <c:v>991</c:v>
                </c:pt>
              </c:numCache>
            </c:numRef>
          </c:val>
          <c:extLst>
            <c:ext xmlns:c16="http://schemas.microsoft.com/office/drawing/2014/chart" uri="{C3380CC4-5D6E-409C-BE32-E72D297353CC}">
              <c16:uniqueId val="{00000001-EFA3-4E7F-97EE-412576E58FA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3403</c:v>
                </c:pt>
                <c:pt idx="1">
                  <c:v>4418</c:v>
                </c:pt>
                <c:pt idx="2">
                  <c:v>4686</c:v>
                </c:pt>
              </c:numCache>
            </c:numRef>
          </c:val>
          <c:extLst>
            <c:ext xmlns:c16="http://schemas.microsoft.com/office/drawing/2014/chart" uri="{C3380CC4-5D6E-409C-BE32-E72D297353CC}">
              <c16:uniqueId val="{00000002-EFA3-4E7F-97EE-412576E58FA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7070447203257766E-2"/>
                  <c:y val="-6.9746731077120261E-2"/>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{C6E6A32F-AE6B-4041-8C92-4608207811F1}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C3B-4E0C-AC5C-A6F18354E8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{A77E930F-F821-4DBA-B501-1F0EDB5E2B57}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3B-4E0C-AC5C-A6F18354E8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{41B14173-B59B-4C03-86E9-7AA22B6DB95C}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3B-4E0C-AC5C-A6F18354E8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{9580C68B-16FC-4BFC-9A61-3FCB3A72768B}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3B-4E0C-AC5C-A6F18354E8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{057EACC9-C04A-43B4-8F9C-89B237F69D63}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3B-4E0C-AC5C-A6F18354E8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{3F2547B7-8CC3-482B-ACFD-8AF205EF3FCD}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C3B-4E0C-AC5C-A6F18354E8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{A1B4503E-0787-41D5-94D0-175154E997F0}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C3B-4E0C-AC5C-A6F18354E8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{0DA95A87-112E-49EF-B7F0-B335BF8001C4}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C3B-4E0C-AC5C-A6F18354E8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{E2A0459E-80A0-44F1-B59B-B5F5497CF9DE}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C3B-4E0C-AC5C-A6F18354E8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62.9</c:v>
                </c:pt>
                <c:pt idx="8">
                  <c:v>64.7</c:v>
                </c:pt>
                <c:pt idx="16">
                  <c:v>66.599999999999994</c:v>
                </c:pt>
                <c:pt idx="24">
                  <c:v>67.8</c:v>
                </c:pt>
                <c:pt idx="32">
                  <c:v>68.599999999999994</c:v>
                </c:pt>
              </c:numCache>
            </c:numRef>
          </c:xVal>
          <c:yVal>
            <c:numRef>
              <c:f>公会計指標分析・財政指標組合せ分析表!$BP$51:$DC$51</c:f>
              <c:numCache>
                <c:formatCode>#,##0.0;"▲ "#,##0.0</c:formatCode>
                <c:ptCount val="40"/>
                <c:pt idx="0">
                  <c:v>18.899999999999999</c:v>
                </c:pt>
                <c:pt idx="8">
                  <c:v>4.8</c:v>
                </c:pt>
              </c:numCache>
            </c:numRef>
          </c:yVal>
          <c:smooth val="0"/>
          <c:extLst>
            <c:ext xmlns:c16="http://schemas.microsoft.com/office/drawing/2014/chart" uri="{C3380CC4-5D6E-409C-BE32-E72D297353CC}">
              <c16:uniqueId val="{00000009-7C3B-4E0C-AC5C-A6F18354E8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6961054097210552E-2"/>
                  <c:y val="-5.9731353134610102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{B565674E-85F5-4FE1-9F64-1D1C678B30CF}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C3B-4E0C-AC5C-A6F18354E8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{4F2456E1-753F-4A06-9F5B-D416D7A8C512}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3B-4E0C-AC5C-A6F18354E8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{0214961C-72B0-4007-9493-45F0A22FFAEB}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3B-4E0C-AC5C-A6F18354E8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{ACB4A7C2-B6D8-4C21-A35F-73A46306A06E}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3B-4E0C-AC5C-A6F18354E8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{71379CC1-1196-4CA2-BCF6-EED73D003FD4}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3B-4E0C-AC5C-A6F18354E8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{C69C8F6F-6D0A-4CFC-8CDC-76FADFEF3CBF}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C3B-4E0C-AC5C-A6F18354E8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{C7DB856A-9457-4911-A704-0E7AB0B9E32C}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C3B-4E0C-AC5C-A6F18354E8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{8DB07A08-29D5-4158-B31E-ADB4BC5A374D}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C3B-4E0C-AC5C-A6F18354E8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{69B33AA6-A31B-4663-B7A0-09460C3F1A7D}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C3B-4E0C-AC5C-A6F18354E8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C3B-4E0C-AC5C-A6F18354E80E}"/>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{AB3C4FF9-A7AE-4D05-8685-D65CDF78C494}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C4E-4D7C-B6E5-F8A33A296B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{FBCA9419-EB30-465B-ACB6-64DFD461E49D}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4E-4D7C-B6E5-F8A33A296B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{AC22E317-3E19-4F52-946B-79E57AB9B465}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4E-4D7C-B6E5-F8A33A296B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{39C585C7-6C7D-45AD-8B71-D38712EA6A4D}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4E-4D7C-B6E5-F8A33A296B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{8273D432-2760-46A8-940F-89B34F53C0B6}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4E-4D7C-B6E5-F8A33A296B8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{8296172D-348B-426E-8A41-93DA3E24E7C7}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C4E-4D7C-B6E5-F8A33A296B8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{573A6AB2-B05D-4CD2-BEAD-186FE67188B7}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C4E-4D7C-B6E5-F8A33A296B8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{4D4786F8-CF3D-4F2C-B1C2-FBB4C5F751AC}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C4E-4D7C-B6E5-F8A33A296B8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{7ECED86F-E4FE-4A81-843B-F4E499AC737C}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C4E-4D7C-B6E5-F8A33A296B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7.3</c:v>
                </c:pt>
                <c:pt idx="16">
                  <c:v>7.9</c:v>
                </c:pt>
                <c:pt idx="24">
                  <c:v>7.9</c:v>
                </c:pt>
                <c:pt idx="32">
                  <c:v>7.8</c:v>
                </c:pt>
              </c:numCache>
            </c:numRef>
          </c:xVal>
          <c:yVal>
            <c:numRef>
              <c:f>公会計指標分析・財政指標組合せ分析表!$BP$73:$DC$73</c:f>
              <c:numCache>
                <c:formatCode>#,##0.0;"▲ "#,##0.0</c:formatCode>
                <c:ptCount val="40"/>
                <c:pt idx="0">
                  <c:v>18.899999999999999</c:v>
                </c:pt>
                <c:pt idx="8">
                  <c:v>4.8</c:v>
                </c:pt>
              </c:numCache>
            </c:numRef>
          </c:yVal>
          <c:smooth val="0"/>
          <c:extLst>
            <c:ext xmlns:c16="http://schemas.microsoft.com/office/drawing/2014/chart" uri="{C3380CC4-5D6E-409C-BE32-E72D297353CC}">
              <c16:uniqueId val="{00000009-4C4E-4D7C-B6E5-F8A33A296B8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{8D9337BE-B354-4347-A2C0-970CC14D6675}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C4E-4D7C-B6E5-F8A33A296B8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{2E9A5618-ED15-4F32-BF8B-08DAEE5E1545}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4E-4D7C-B6E5-F8A33A296B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{9DFCA282-0438-40F6-A3FA-BD10B81AE0B3}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4E-4D7C-B6E5-F8A33A296B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{D5783D16-30F1-40EE-A999-EB19690A7443}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4E-4D7C-B6E5-F8A33A296B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{DD198CEB-D22E-40D1-BE55-035395F5B985}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4E-4D7C-B6E5-F8A33A296B8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{07E987B9-CEDE-403B-B905-ED6A88A4FE7A}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C4E-4D7C-B6E5-F8A33A296B88}"/>
                </c:ext>
              </c:extLst>
            </c:dLbl>
            <c:dLbl>
              <c:idx val="16"/>
              <c:layout>
                <c:manualLayout>
                  <c:x val="0"/>
                  <c:y val="1.502527215774699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{A6CD8E5D-4EAA-4C23-BE8A-77CC35AE1EA9}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C4E-4D7C-B6E5-F8A33A296B88}"/>
                </c:ext>
              </c:extLst>
            </c:dLbl>
            <c:dLbl>
              <c:idx val="24"/>
              <c:layout>
                <c:manualLayout>
                  <c:x val="0"/>
                  <c:y val="-1.50249296701776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{9F8E1B10-FCF9-4151-A2A9-250BEF22E4BB}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C4E-4D7C-B6E5-F8A33A296B8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{3C7E6AB1-5AE3-4A05-BA52-540094AAA738}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C4E-4D7C-B6E5-F8A33A296B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C4E-4D7C-B6E5-F8A33A296B88}"/>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令和６年度は０．７２であり、類似団体内平均値を上回っている。前年度と比較すると０．０１ポイントの減となっている。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法令に基づいた適正な課税や滞納整理、口座振替による納付の促進等に取り組むとともに、地元産業の振興や企業誘致活動により経済基盤の強化と雇用創出に向けた取組の推進を図るなどし、自主財源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116417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56092</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855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15875</xdr:rowOff>
    </xdr:from>
    <xdr:to>
      <xdr:col>15</xdr:col>
      <xdr:colOff>82550</xdr:colOff>
      <xdr:row>41</xdr:row>
      <xdr:rowOff>56092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453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41</xdr:row>
      <xdr:rowOff>15875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157285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43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5292</xdr:rowOff>
    </xdr:from>
    <xdr:to>
      <xdr:col>15</xdr:col>
      <xdr:colOff>133350</xdr:colOff>
      <xdr:row>41</xdr:row>
      <xdr:rowOff>106892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136525</xdr:rowOff>
    </xdr:from>
    <xdr:to>
      <xdr:col>11</xdr:col>
      <xdr:colOff>82550</xdr:colOff>
      <xdr:row>41</xdr:row>
      <xdr:rowOff>66675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76852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令和６年度は９２．０％であり、類似団体内平均値を下回っている。前年度と比較すると０．０３ポイントの減となっている。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今後も、施策及び事業の妥当性や効率性、有効性を検証するとともに、事業の見直し・統廃合等より、継続的な改善を行っていく。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63</xdr:row>
      <xdr:rowOff>132397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1565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102235</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03585"/>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53022</xdr:rowOff>
    </xdr:from>
    <xdr:to>
      <xdr:col>15</xdr:col>
      <xdr:colOff>82550</xdr:colOff>
      <xdr:row>63</xdr:row>
      <xdr:rowOff>102235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11472"/>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53022</xdr:rowOff>
    </xdr:from>
    <xdr:to>
      <xdr:col>11</xdr:col>
      <xdr:colOff>31750</xdr:colOff>
      <xdr:row>63</xdr:row>
      <xdr:rowOff>66040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11472"/>
          <a:ext cx="889000" cy="35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81597</xdr:rowOff>
    </xdr:from>
    <xdr:to>
      <xdr:col>19</xdr:col>
      <xdr:colOff>184150</xdr:colOff>
      <xdr:row>64</xdr:row>
      <xdr:rowOff>11747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51435</xdr:rowOff>
    </xdr:from>
    <xdr:to>
      <xdr:col>15</xdr:col>
      <xdr:colOff>133350</xdr:colOff>
      <xdr:row>63</xdr:row>
      <xdr:rowOff>153035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2222</xdr:rowOff>
    </xdr:from>
    <xdr:to>
      <xdr:col>11</xdr:col>
      <xdr:colOff>82550</xdr:colOff>
      <xdr:row>61</xdr:row>
      <xdr:rowOff>103822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２１，９６１円であり、類似団体内平均値を下回っている。前年度と比較すると７，９８０円の増となっている。これは、人事院勧告に伴う給与改定及び期末勤勉手当等の増により、人件費が約１億６，３９０万円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今後も引き続き事務事業の整理統合、行政組織の効率化、職員の適正配置、外部委託、</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技術の活用等の推進により、職員数の適正化及び定員管理を図っていく。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75409</xdr:rowOff>
    </xdr:from>
    <xdr:to>
      <xdr:col>23</xdr:col>
      <xdr:colOff>133350</xdr:colOff>
      <xdr:row>80</xdr:row>
      <xdr:rowOff>102918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91409"/>
          <a:ext cx="838200" cy="27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73520</xdr:rowOff>
    </xdr:from>
    <xdr:to>
      <xdr:col>19</xdr:col>
      <xdr:colOff>133350</xdr:colOff>
      <xdr:row>80</xdr:row>
      <xdr:rowOff>75409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789520"/>
          <a:ext cx="889000" cy="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66636</xdr:rowOff>
    </xdr:from>
    <xdr:to>
      <xdr:col>15</xdr:col>
      <xdr:colOff>82550</xdr:colOff>
      <xdr:row>80</xdr:row>
      <xdr:rowOff>73520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82636"/>
          <a:ext cx="8890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66636</xdr:rowOff>
    </xdr:from>
    <xdr:to>
      <xdr:col>11</xdr:col>
      <xdr:colOff>31750</xdr:colOff>
      <xdr:row>80</xdr:row>
      <xdr:rowOff>67418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782636"/>
          <a:ext cx="889000" cy="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52118</xdr:rowOff>
    </xdr:from>
    <xdr:to>
      <xdr:col>23</xdr:col>
      <xdr:colOff>184150</xdr:colOff>
      <xdr:row>80</xdr:row>
      <xdr:rowOff>153718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6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144845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8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24609</xdr:rowOff>
    </xdr:from>
    <xdr:to>
      <xdr:col>19</xdr:col>
      <xdr:colOff>184150</xdr:colOff>
      <xdr:row>80</xdr:row>
      <xdr:rowOff>126209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4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136386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09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22720</xdr:rowOff>
    </xdr:from>
    <xdr:to>
      <xdr:col>15</xdr:col>
      <xdr:colOff>133350</xdr:colOff>
      <xdr:row>80</xdr:row>
      <xdr:rowOff>124320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3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134497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0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15836</xdr:rowOff>
    </xdr:from>
    <xdr:to>
      <xdr:col>11</xdr:col>
      <xdr:colOff>82550</xdr:colOff>
      <xdr:row>80</xdr:row>
      <xdr:rowOff>117436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127613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00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16618</xdr:rowOff>
    </xdr:from>
    <xdr:to>
      <xdr:col>7</xdr:col>
      <xdr:colOff>31750</xdr:colOff>
      <xdr:row>80</xdr:row>
      <xdr:rowOff>118218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3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128395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1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令和６年度は９９．９であり、類似団体内平均値を上回っている。前年度と比較すると、０．３ポイントの増となっている。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今後も人事院勧告等を踏まえ、給与水準の適正化に努める。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08414"/>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136071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136071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令和６年度は５．９６人であり、類似団体内平均値を下回っている。前年度と比較すると０．０９ポイントの減となっている。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今後も引き続き事務事業の整理統合、行政組織の効率化、職員の適正配置、外部委託、</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技術の活用等の推進により、職員数の適正化及び定員管理を図っていく。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97790</xdr:rowOff>
    </xdr:from>
    <xdr:to>
      <xdr:col>81</xdr:col>
      <xdr:colOff>44450</xdr:colOff>
      <xdr:row>60</xdr:row>
      <xdr:rowOff>115888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384790"/>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113877</xdr:rowOff>
    </xdr:from>
    <xdr:to>
      <xdr:col>77</xdr:col>
      <xdr:colOff>44450</xdr:colOff>
      <xdr:row>60</xdr:row>
      <xdr:rowOff>115888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0087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113877</xdr:rowOff>
    </xdr:from>
    <xdr:to>
      <xdr:col>72</xdr:col>
      <xdr:colOff>203200</xdr:colOff>
      <xdr:row>60</xdr:row>
      <xdr:rowOff>129963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008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125942</xdr:rowOff>
    </xdr:from>
    <xdr:to>
      <xdr:col>68</xdr:col>
      <xdr:colOff>152400</xdr:colOff>
      <xdr:row>60</xdr:row>
      <xdr:rowOff>129963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1294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46990</xdr:rowOff>
    </xdr:from>
    <xdr:to>
      <xdr:col>81</xdr:col>
      <xdr:colOff>95250</xdr:colOff>
      <xdr:row>60</xdr:row>
      <xdr:rowOff>148590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63517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65088</xdr:rowOff>
    </xdr:from>
    <xdr:to>
      <xdr:col>77</xdr:col>
      <xdr:colOff>95250</xdr:colOff>
      <xdr:row>60</xdr:row>
      <xdr:rowOff>166688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5415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20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63077</xdr:rowOff>
    </xdr:from>
    <xdr:to>
      <xdr:col>73</xdr:col>
      <xdr:colOff>44450</xdr:colOff>
      <xdr:row>60</xdr:row>
      <xdr:rowOff>164677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3404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79163</xdr:rowOff>
    </xdr:from>
    <xdr:to>
      <xdr:col>68</xdr:col>
      <xdr:colOff>203200</xdr:colOff>
      <xdr:row>61</xdr:row>
      <xdr:rowOff>9313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19490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75142</xdr:rowOff>
    </xdr:from>
    <xdr:to>
      <xdr:col>64</xdr:col>
      <xdr:colOff>152400</xdr:colOff>
      <xdr:row>61</xdr:row>
      <xdr:rowOff>5292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6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15469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31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令和６年度は７．８％であり、類似団体内平均値を上回っている。前年度と比較すると０．１ポイントの減となっている。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実質公債費比率は、市債の発行が大きな影響を与えることから、市債の発行に当たっては財政的に有利なものを優先して活用するとともに、市債の発行量や残高を適正に管理しながら健全な財政運営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9313</xdr:rowOff>
    </xdr:from>
    <xdr:to>
      <xdr:col>81</xdr:col>
      <xdr:colOff>44450</xdr:colOff>
      <xdr:row>42</xdr:row>
      <xdr:rowOff>17356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1021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17356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182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140546</xdr:rowOff>
    </xdr:from>
    <xdr:to>
      <xdr:col>72</xdr:col>
      <xdr:colOff>203200</xdr:colOff>
      <xdr:row>42</xdr:row>
      <xdr:rowOff>17356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699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140546</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6999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129963</xdr:rowOff>
    </xdr:from>
    <xdr:to>
      <xdr:col>81</xdr:col>
      <xdr:colOff>95250</xdr:colOff>
      <xdr:row>42</xdr:row>
      <xdr:rowOff>60113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102040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3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138006</xdr:rowOff>
    </xdr:from>
    <xdr:to>
      <xdr:col>77</xdr:col>
      <xdr:colOff>95250</xdr:colOff>
      <xdr:row>42</xdr:row>
      <xdr:rowOff>68156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52933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25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89746</xdr:rowOff>
    </xdr:from>
    <xdr:to>
      <xdr:col>68</xdr:col>
      <xdr:colOff>203200</xdr:colOff>
      <xdr:row>42</xdr:row>
      <xdr:rowOff>19896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4673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12717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令和５年度に引き続き将来負担額が充当可能財源等の額を下回ったため算定されなかった。これは、平成２６年度に完了した庁舎建設事業後、市債の発行量を抑えていることを受け、地方債現在高が減少したこと等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将来負担比率は、市債の発行が大きな影響を与えることから、市債の発行に当たっては財政的に有利なものを優先して活用するとともに、市債の発行量や残高を適正に管理しながら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139519</xdr:rowOff>
    </xdr:from>
    <xdr:to>
      <xdr:col>68</xdr:col>
      <xdr:colOff>152400</xdr:colOff>
      <xdr:row>14</xdr:row>
      <xdr:rowOff>130084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368369"/>
          <a:ext cx="889000" cy="16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77185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11447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88719</xdr:rowOff>
    </xdr:from>
    <xdr:to>
      <xdr:col>68</xdr:col>
      <xdr:colOff>203200</xdr:colOff>
      <xdr:row>14</xdr:row>
      <xdr:rowOff>18869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31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29046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8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79284</xdr:rowOff>
    </xdr:from>
    <xdr:to>
      <xdr:col>64</xdr:col>
      <xdr:colOff>152400</xdr:colOff>
      <xdr:row>15</xdr:row>
      <xdr:rowOff>9434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4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19611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4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２３．２％であり、類似団体内平均値を下回っている。前年度と比較すると、０．３ポイントの増となっている。これは、人事院勧告に伴う給与改定及び期末勤勉手当等の増により、人件費が約１億５，６５０万円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今後も引き続き事務事業の整理統合、行政組織の効率化、職員の適正配置、外部委託、</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技術の活用等の推進により、職員数の適正化及び定員管理を図りたい。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145288</xdr:rowOff>
    </xdr:from>
    <xdr:to>
      <xdr:col>24</xdr:col>
      <xdr:colOff>25400</xdr:colOff>
      <xdr:row>36</xdr:row>
      <xdr:rowOff>159004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74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145288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12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62992</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51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36</xdr:row>
      <xdr:rowOff>145288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124731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94488</xdr:rowOff>
    </xdr:from>
    <xdr:to>
      <xdr:col>20</xdr:col>
      <xdr:colOff>38100</xdr:colOff>
      <xdr:row>37</xdr:row>
      <xdr:rowOff>24638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34815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94488</xdr:rowOff>
    </xdr:from>
    <xdr:to>
      <xdr:col>6</xdr:col>
      <xdr:colOff>171450</xdr:colOff>
      <xdr:row>37</xdr:row>
      <xdr:rowOff>24638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34815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令和６年度は１９．４％であり、類似団体内平均値を上回り、前年度と同数値となっている。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事務事業の見直し・統廃合や、施策・事務事業の継続的改善に努めたい。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31750</xdr:rowOff>
    </xdr:from>
    <xdr:to>
      <xdr:col>82</xdr:col>
      <xdr:colOff>107950</xdr:colOff>
      <xdr:row>18</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117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136525</xdr:rowOff>
    </xdr:from>
    <xdr:to>
      <xdr:col>78</xdr:col>
      <xdr:colOff>69850</xdr:colOff>
      <xdr:row>18</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511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50800</xdr:rowOff>
    </xdr:from>
    <xdr:to>
      <xdr:col>73</xdr:col>
      <xdr:colOff>180975</xdr:colOff>
      <xdr:row>17</xdr:row>
      <xdr:rowOff>136525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9654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50800</xdr:rowOff>
    </xdr:from>
    <xdr:to>
      <xdr:col>69</xdr:col>
      <xdr:colOff>92075</xdr:colOff>
      <xdr:row>18</xdr:row>
      <xdr:rowOff>41275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965450"/>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152400</xdr:rowOff>
    </xdr:from>
    <xdr:to>
      <xdr:col>82</xdr:col>
      <xdr:colOff>158750</xdr:colOff>
      <xdr:row>18</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124477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152400</xdr:rowOff>
    </xdr:from>
    <xdr:to>
      <xdr:col>78</xdr:col>
      <xdr:colOff>120650</xdr:colOff>
      <xdr:row>18</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15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85725</xdr:rowOff>
    </xdr:from>
    <xdr:to>
      <xdr:col>74</xdr:col>
      <xdr:colOff>31750</xdr:colOff>
      <xdr:row>18</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00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0</xdr:rowOff>
    </xdr:from>
    <xdr:to>
      <xdr:col>69</xdr:col>
      <xdr:colOff>142875</xdr:colOff>
      <xdr:row>17</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0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161925</xdr:rowOff>
    </xdr:from>
    <xdr:to>
      <xdr:col>65</xdr:col>
      <xdr:colOff>53975</xdr:colOff>
      <xdr:row>18</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76852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令和６年度は１０．６％であり、類似団体内平均値を下回っている。前年度と比較すると、０．２ポイントの増となっている。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これは、障害福祉サービス費が約１億２，８４０万円増加したことが主な要因である。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今後も、健康寿命の延伸、生涯現役社会の実現及び自立を目指した支援の取組を推進したい。</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04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54</xdr:row>
      <xdr:rowOff>146050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3281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3175</xdr:rowOff>
    </xdr:from>
    <xdr:to>
      <xdr:col>15</xdr:col>
      <xdr:colOff>98425</xdr:colOff>
      <xdr:row>54</xdr:row>
      <xdr:rowOff>69850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2614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3175</xdr:rowOff>
    </xdr:from>
    <xdr:to>
      <xdr:col>11</xdr:col>
      <xdr:colOff>9525</xdr:colOff>
      <xdr:row>54</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2614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123825</xdr:rowOff>
    </xdr:from>
    <xdr:to>
      <xdr:col>11</xdr:col>
      <xdr:colOff>60325</xdr:colOff>
      <xdr:row>54</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21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64152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97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0</xdr:rowOff>
    </xdr:from>
    <xdr:to>
      <xdr:col>6</xdr:col>
      <xdr:colOff>171450</xdr:colOff>
      <xdr:row>54</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３．２％であり、類似団体内平均値を上回っている。前年度と比較すると、０．４ポイントの増となっている。これは、後期高齢者医療特別会計操出金が約８，１４０万円増加したこと等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今後も、施策・事務事業の継続的改善や、各会計の経営努力による操出金等の縮減に努めたい。</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97282</xdr:rowOff>
    </xdr:from>
    <xdr:to>
      <xdr:col>82</xdr:col>
      <xdr:colOff>107950</xdr:colOff>
      <xdr:row>57</xdr:row>
      <xdr:rowOff>133858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699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60706</xdr:rowOff>
    </xdr:from>
    <xdr:to>
      <xdr:col>78</xdr:col>
      <xdr:colOff>69850</xdr:colOff>
      <xdr:row>57</xdr:row>
      <xdr:rowOff>97282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33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57</xdr:row>
      <xdr:rowOff>60706</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0534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85852</xdr:rowOff>
    </xdr:from>
    <xdr:to>
      <xdr:col>69</xdr:col>
      <xdr:colOff>92075</xdr:colOff>
      <xdr:row>56</xdr:row>
      <xdr:rowOff>104140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6870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83058</xdr:rowOff>
    </xdr:from>
    <xdr:to>
      <xdr:col>82</xdr:col>
      <xdr:colOff>158750</xdr:colOff>
      <xdr:row>58</xdr:row>
      <xdr:rowOff>13208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55135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2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158259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8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9906</xdr:rowOff>
    </xdr:from>
    <xdr:to>
      <xdr:col>74</xdr:col>
      <xdr:colOff>31750</xdr:colOff>
      <xdr:row>57</xdr:row>
      <xdr:rowOff>111506</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121683</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35052</xdr:rowOff>
    </xdr:from>
    <xdr:to>
      <xdr:col>65</xdr:col>
      <xdr:colOff>53975</xdr:colOff>
      <xdr:row>56</xdr:row>
      <xdr:rowOff>136652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3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146829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０．８％であり、類似団体内平均値を下回っている。前年度と比較すると、０．２ポイントの増となっている。これは、埼玉県央広域事務組合負担金（常備消防）が約２，４９０万円増加したこと等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平成２９年度に策定した補助金の見直しに関する指針に基づき、既存の補助金の見直し等を引き続き行いたい。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49276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123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986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26416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574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40132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57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令和６年度は１４．８％であり、類似団体内平均値を上回っている。前年度と比較すると、１．４ポイントの減となっている。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これは、過去に行った大規模事業の償還が完了したことにより、公債費が約１億２，０３０万円減少したことによるものである。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市債の発行にあたっては財政的に有利なものを優先して活用するとともに、市債の発行量や残高を適正に管理しながら健全な財政運営に努めていく。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54611</xdr:rowOff>
    </xdr:from>
    <xdr:to>
      <xdr:col>24</xdr:col>
      <xdr:colOff>25400</xdr:colOff>
      <xdr:row>77</xdr:row>
      <xdr:rowOff>161289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56261"/>
          <a:ext cx="838200" cy="10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161289</xdr:rowOff>
    </xdr:from>
    <xdr:to>
      <xdr:col>19</xdr:col>
      <xdr:colOff>187325</xdr:colOff>
      <xdr:row>78</xdr:row>
      <xdr:rowOff>127000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3629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127000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431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58420</xdr:rowOff>
    </xdr:from>
    <xdr:to>
      <xdr:col>11</xdr:col>
      <xdr:colOff>9525</xdr:colOff>
      <xdr:row>78</xdr:row>
      <xdr:rowOff>127000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4315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3811</xdr:rowOff>
    </xdr:from>
    <xdr:to>
      <xdr:col>24</xdr:col>
      <xdr:colOff>76200</xdr:colOff>
      <xdr:row>77</xdr:row>
      <xdr:rowOff>105411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147338</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令和６年度は７７．２％であり、類似団体内平均値を下回っている。前年度と比較すると、１．１ポイントの増となっている。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今後も、収納対策・市税の増収等による自主財源の確保や、事務事業の見直し・統廃合による財源の効果的な活用を推進したい。</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5842</xdr:rowOff>
    </xdr:from>
    <xdr:to>
      <xdr:col>82</xdr:col>
      <xdr:colOff>107950</xdr:colOff>
      <xdr:row>75</xdr:row>
      <xdr:rowOff>56134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86459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72136</xdr:rowOff>
    </xdr:from>
    <xdr:to>
      <xdr:col>78</xdr:col>
      <xdr:colOff>69850</xdr:colOff>
      <xdr:row>75</xdr:row>
      <xdr:rowOff>5842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59436"/>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159004</xdr:rowOff>
    </xdr:from>
    <xdr:to>
      <xdr:col>73</xdr:col>
      <xdr:colOff>180975</xdr:colOff>
      <xdr:row>74</xdr:row>
      <xdr:rowOff>72136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03404"/>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159004</xdr:rowOff>
    </xdr:from>
    <xdr:to>
      <xdr:col>69</xdr:col>
      <xdr:colOff>92075</xdr:colOff>
      <xdr:row>74</xdr:row>
      <xdr:rowOff>44704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0340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5334</xdr:rowOff>
    </xdr:from>
    <xdr:to>
      <xdr:col>82</xdr:col>
      <xdr:colOff>158750</xdr:colOff>
      <xdr:row>75</xdr:row>
      <xdr:rowOff>106934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21861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0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126492</xdr:rowOff>
    </xdr:from>
    <xdr:to>
      <xdr:col>78</xdr:col>
      <xdr:colOff>120650</xdr:colOff>
      <xdr:row>75</xdr:row>
      <xdr:rowOff>56642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66819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58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21336</xdr:rowOff>
    </xdr:from>
    <xdr:to>
      <xdr:col>74</xdr:col>
      <xdr:colOff>31750</xdr:colOff>
      <xdr:row>74</xdr:row>
      <xdr:rowOff>122936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133113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108204</xdr:rowOff>
    </xdr:from>
    <xdr:to>
      <xdr:col>69</xdr:col>
      <xdr:colOff>142875</xdr:colOff>
      <xdr:row>73</xdr:row>
      <xdr:rowOff>38354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45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48531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22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165354</xdr:rowOff>
    </xdr:from>
    <xdr:to>
      <xdr:col>65</xdr:col>
      <xdr:colOff>53975</xdr:colOff>
      <xdr:row>74</xdr:row>
      <xdr:rowOff>95504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105681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4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122047</xdr:rowOff>
    </xdr:from>
    <xdr:to>
      <xdr:col>29</xdr:col>
      <xdr:colOff>127000</xdr:colOff>
      <xdr:row>19</xdr:row>
      <xdr:rowOff>163297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7222"/>
          <a:ext cx="647700" cy="41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163297</xdr:rowOff>
    </xdr:from>
    <xdr:to>
      <xdr:col>26</xdr:col>
      <xdr:colOff>50800</xdr:colOff>
      <xdr:row>20</xdr:row>
      <xdr:rowOff>25514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8472"/>
          <a:ext cx="698500" cy="33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25514</xdr:rowOff>
    </xdr:from>
    <xdr:to>
      <xdr:col>22</xdr:col>
      <xdr:colOff>114300</xdr:colOff>
      <xdr:row>20</xdr:row>
      <xdr:rowOff>40500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02139"/>
          <a:ext cx="698500" cy="14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40500</xdr:rowOff>
    </xdr:from>
    <xdr:to>
      <xdr:col>18</xdr:col>
      <xdr:colOff>177800</xdr:colOff>
      <xdr:row>20</xdr:row>
      <xdr:rowOff>50864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17125"/>
          <a:ext cx="698500" cy="10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71247</xdr:rowOff>
    </xdr:from>
    <xdr:to>
      <xdr:col>29</xdr:col>
      <xdr:colOff>177800</xdr:colOff>
      <xdr:row>20</xdr:row>
      <xdr:rowOff>1397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6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43324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4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112497</xdr:rowOff>
    </xdr:from>
    <xdr:to>
      <xdr:col>26</xdr:col>
      <xdr:colOff>101600</xdr:colOff>
      <xdr:row>20</xdr:row>
      <xdr:rowOff>42647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7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27424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04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146164</xdr:rowOff>
    </xdr:from>
    <xdr:to>
      <xdr:col>22</xdr:col>
      <xdr:colOff>165100</xdr:colOff>
      <xdr:row>20</xdr:row>
      <xdr:rowOff>76314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1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61091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3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161150</xdr:rowOff>
    </xdr:from>
    <xdr:to>
      <xdr:col>19</xdr:col>
      <xdr:colOff>38100</xdr:colOff>
      <xdr:row>20</xdr:row>
      <xdr:rowOff>91300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66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76077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5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64</xdr:rowOff>
    </xdr:from>
    <xdr:to>
      <xdr:col>15</xdr:col>
      <xdr:colOff>101600</xdr:colOff>
      <xdr:row>20</xdr:row>
      <xdr:rowOff>101664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76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86441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3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197931</xdr:rowOff>
    </xdr:from>
    <xdr:to>
      <xdr:col>29</xdr:col>
      <xdr:colOff>127000</xdr:colOff>
      <xdr:row>35</xdr:row>
      <xdr:rowOff>233234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08281"/>
          <a:ext cx="647700" cy="35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218011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28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151819</xdr:rowOff>
    </xdr:from>
    <xdr:to>
      <xdr:col>26</xdr:col>
      <xdr:colOff>50800</xdr:colOff>
      <xdr:row>35</xdr:row>
      <xdr:rowOff>197931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62169"/>
          <a:ext cx="698500" cy="46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151819</xdr:rowOff>
    </xdr:from>
    <xdr:to>
      <xdr:col>22</xdr:col>
      <xdr:colOff>114300</xdr:colOff>
      <xdr:row>35</xdr:row>
      <xdr:rowOff>220595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62169"/>
          <a:ext cx="698500" cy="687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220595</xdr:rowOff>
    </xdr:from>
    <xdr:to>
      <xdr:col>18</xdr:col>
      <xdr:colOff>177800</xdr:colOff>
      <xdr:row>35</xdr:row>
      <xdr:rowOff>241365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30945"/>
          <a:ext cx="698500" cy="20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182434</xdr:rowOff>
    </xdr:from>
    <xdr:to>
      <xdr:col>29</xdr:col>
      <xdr:colOff>177800</xdr:colOff>
      <xdr:row>35</xdr:row>
      <xdr:rowOff>284034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92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27511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3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147131</xdr:rowOff>
    </xdr:from>
    <xdr:to>
      <xdr:col>26</xdr:col>
      <xdr:colOff>101600</xdr:colOff>
      <xdr:row>35</xdr:row>
      <xdr:rowOff>248731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57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258908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526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101019</xdr:rowOff>
    </xdr:from>
    <xdr:to>
      <xdr:col>22</xdr:col>
      <xdr:colOff>165100</xdr:colOff>
      <xdr:row>35</xdr:row>
      <xdr:rowOff>202619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11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212796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8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169795</xdr:rowOff>
    </xdr:from>
    <xdr:to>
      <xdr:col>19</xdr:col>
      <xdr:colOff>38100</xdr:colOff>
      <xdr:row>35</xdr:row>
      <xdr:rowOff>271395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80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281572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4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190565</xdr:rowOff>
    </xdr:from>
    <xdr:to>
      <xdr:col>15</xdr:col>
      <xdr:colOff>101600</xdr:colOff>
      <xdr:row>35</xdr:row>
      <xdr:rowOff>292165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00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302342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69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152665</xdr:rowOff>
    </xdr:from>
    <xdr:to>
      <xdr:col>24</xdr:col>
      <xdr:colOff>63500</xdr:colOff>
      <xdr:row>38</xdr:row>
      <xdr:rowOff>22167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96315"/>
          <a:ext cx="838200" cy="4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22167</xdr:rowOff>
    </xdr:from>
    <xdr:to>
      <xdr:col>19</xdr:col>
      <xdr:colOff>177800</xdr:colOff>
      <xdr:row>38</xdr:row>
      <xdr:rowOff>47150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37267"/>
          <a:ext cx="8890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47150</xdr:rowOff>
    </xdr:from>
    <xdr:to>
      <xdr:col>15</xdr:col>
      <xdr:colOff>50800</xdr:colOff>
      <xdr:row>38</xdr:row>
      <xdr:rowOff>66156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62250"/>
          <a:ext cx="889000" cy="1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66156</xdr:rowOff>
    </xdr:from>
    <xdr:to>
      <xdr:col>10</xdr:col>
      <xdr:colOff>114300</xdr:colOff>
      <xdr:row>38</xdr:row>
      <xdr:rowOff>79839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81256"/>
          <a:ext cx="889000" cy="1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101865</xdr:rowOff>
    </xdr:from>
    <xdr:to>
      <xdr:col>24</xdr:col>
      <xdr:colOff>114300</xdr:colOff>
      <xdr:row>38</xdr:row>
      <xdr:rowOff>32015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4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80292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2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142817</xdr:rowOff>
    </xdr:from>
    <xdr:to>
      <xdr:col>20</xdr:col>
      <xdr:colOff>38100</xdr:colOff>
      <xdr:row>38</xdr:row>
      <xdr:rowOff>72967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64094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167800</xdr:rowOff>
    </xdr:from>
    <xdr:to>
      <xdr:col>15</xdr:col>
      <xdr:colOff>101600</xdr:colOff>
      <xdr:row>38</xdr:row>
      <xdr:rowOff>97950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1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89077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15356</xdr:rowOff>
    </xdr:from>
    <xdr:to>
      <xdr:col>10</xdr:col>
      <xdr:colOff>165100</xdr:colOff>
      <xdr:row>38</xdr:row>
      <xdr:rowOff>116956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3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108083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2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29039</xdr:rowOff>
    </xdr:from>
    <xdr:to>
      <xdr:col>6</xdr:col>
      <xdr:colOff>38100</xdr:colOff>
      <xdr:row>38</xdr:row>
      <xdr:rowOff>130639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121766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55852</xdr:rowOff>
    </xdr:from>
    <xdr:to>
      <xdr:col>24</xdr:col>
      <xdr:colOff>63500</xdr:colOff>
      <xdr:row>58</xdr:row>
      <xdr:rowOff>72720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9952"/>
          <a:ext cx="838200" cy="1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69317</xdr:rowOff>
    </xdr:from>
    <xdr:to>
      <xdr:col>19</xdr:col>
      <xdr:colOff>177800</xdr:colOff>
      <xdr:row>58</xdr:row>
      <xdr:rowOff>72720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3417"/>
          <a:ext cx="889000" cy="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69089</xdr:rowOff>
    </xdr:from>
    <xdr:to>
      <xdr:col>15</xdr:col>
      <xdr:colOff>50800</xdr:colOff>
      <xdr:row>58</xdr:row>
      <xdr:rowOff>69317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1001318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65725</xdr:rowOff>
    </xdr:from>
    <xdr:to>
      <xdr:col>10</xdr:col>
      <xdr:colOff>114300</xdr:colOff>
      <xdr:row>58</xdr:row>
      <xdr:rowOff>69089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10009825"/>
          <a:ext cx="889000" cy="3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5052</xdr:rowOff>
    </xdr:from>
    <xdr:to>
      <xdr:col>24</xdr:col>
      <xdr:colOff>114300</xdr:colOff>
      <xdr:row>58</xdr:row>
      <xdr:rowOff>106652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21920</xdr:rowOff>
    </xdr:from>
    <xdr:to>
      <xdr:col>20</xdr:col>
      <xdr:colOff>38100</xdr:colOff>
      <xdr:row>58</xdr:row>
      <xdr:rowOff>123520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114647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5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18517</xdr:rowOff>
    </xdr:from>
    <xdr:to>
      <xdr:col>15</xdr:col>
      <xdr:colOff>101600</xdr:colOff>
      <xdr:row>58</xdr:row>
      <xdr:rowOff>120117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111244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18289</xdr:rowOff>
    </xdr:from>
    <xdr:to>
      <xdr:col>10</xdr:col>
      <xdr:colOff>165100</xdr:colOff>
      <xdr:row>58</xdr:row>
      <xdr:rowOff>119889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111016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14925</xdr:rowOff>
    </xdr:from>
    <xdr:to>
      <xdr:col>6</xdr:col>
      <xdr:colOff>38100</xdr:colOff>
      <xdr:row>58</xdr:row>
      <xdr:rowOff>116525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133052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3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8789</xdr:rowOff>
    </xdr:from>
    <xdr:to>
      <xdr:col>24</xdr:col>
      <xdr:colOff>63500</xdr:colOff>
      <xdr:row>79</xdr:row>
      <xdr:rowOff>13246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53339"/>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2311</xdr:rowOff>
    </xdr:from>
    <xdr:to>
      <xdr:col>19</xdr:col>
      <xdr:colOff>177800</xdr:colOff>
      <xdr:row>79</xdr:row>
      <xdr:rowOff>8789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546861"/>
          <a:ext cx="889000" cy="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2311</xdr:rowOff>
    </xdr:from>
    <xdr:to>
      <xdr:col>15</xdr:col>
      <xdr:colOff>50800</xdr:colOff>
      <xdr:row>79</xdr:row>
      <xdr:rowOff>22428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46861"/>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22428</xdr:rowOff>
    </xdr:from>
    <xdr:to>
      <xdr:col>10</xdr:col>
      <xdr:colOff>114300</xdr:colOff>
      <xdr:row>79</xdr:row>
      <xdr:rowOff>26924</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66978"/>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133896</xdr:rowOff>
    </xdr:from>
    <xdr:to>
      <xdr:col>24</xdr:col>
      <xdr:colOff>114300</xdr:colOff>
      <xdr:row>79</xdr:row>
      <xdr:rowOff>64046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0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48823</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21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129439</xdr:rowOff>
    </xdr:from>
    <xdr:to>
      <xdr:col>20</xdr:col>
      <xdr:colOff>38100</xdr:colOff>
      <xdr:row>79</xdr:row>
      <xdr:rowOff>59589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0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50716</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595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122961</xdr:rowOff>
    </xdr:from>
    <xdr:to>
      <xdr:col>15</xdr:col>
      <xdr:colOff>101600</xdr:colOff>
      <xdr:row>79</xdr:row>
      <xdr:rowOff>53111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9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44238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143078</xdr:rowOff>
    </xdr:from>
    <xdr:to>
      <xdr:col>10</xdr:col>
      <xdr:colOff>165100</xdr:colOff>
      <xdr:row>79</xdr:row>
      <xdr:rowOff>73228</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64355</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08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147574</xdr:rowOff>
    </xdr:from>
    <xdr:to>
      <xdr:col>6</xdr:col>
      <xdr:colOff>38100</xdr:colOff>
      <xdr:row>79</xdr:row>
      <xdr:rowOff>77724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2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68851</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13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126533</xdr:rowOff>
    </xdr:from>
    <xdr:to>
      <xdr:col>24</xdr:col>
      <xdr:colOff>63500</xdr:colOff>
      <xdr:row>97</xdr:row>
      <xdr:rowOff>24006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85733"/>
          <a:ext cx="838200" cy="6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24006</xdr:rowOff>
    </xdr:from>
    <xdr:to>
      <xdr:col>19</xdr:col>
      <xdr:colOff>177800</xdr:colOff>
      <xdr:row>97</xdr:row>
      <xdr:rowOff>71044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54656"/>
          <a:ext cx="889000" cy="4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16897</xdr:rowOff>
    </xdr:from>
    <xdr:to>
      <xdr:col>15</xdr:col>
      <xdr:colOff>50800</xdr:colOff>
      <xdr:row>97</xdr:row>
      <xdr:rowOff>71044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47547"/>
          <a:ext cx="889000" cy="5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16897</xdr:rowOff>
    </xdr:from>
    <xdr:to>
      <xdr:col>10</xdr:col>
      <xdr:colOff>114300</xdr:colOff>
      <xdr:row>98</xdr:row>
      <xdr:rowOff>13452</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47547"/>
          <a:ext cx="889000" cy="16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75733</xdr:rowOff>
    </xdr:from>
    <xdr:to>
      <xdr:col>24</xdr:col>
      <xdr:colOff>114300</xdr:colOff>
      <xdr:row>97</xdr:row>
      <xdr:rowOff>5883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3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54160</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133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144656</xdr:rowOff>
    </xdr:from>
    <xdr:to>
      <xdr:col>20</xdr:col>
      <xdr:colOff>38100</xdr:colOff>
      <xdr:row>97</xdr:row>
      <xdr:rowOff>74806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0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65933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696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20244</xdr:rowOff>
    </xdr:from>
    <xdr:to>
      <xdr:col>15</xdr:col>
      <xdr:colOff>101600</xdr:colOff>
      <xdr:row>97</xdr:row>
      <xdr:rowOff>121844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112971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4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137547</xdr:rowOff>
    </xdr:from>
    <xdr:to>
      <xdr:col>10</xdr:col>
      <xdr:colOff>165100</xdr:colOff>
      <xdr:row>97</xdr:row>
      <xdr:rowOff>67697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59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58824</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68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134102</xdr:rowOff>
    </xdr:from>
    <xdr:to>
      <xdr:col>6</xdr:col>
      <xdr:colOff>38100</xdr:colOff>
      <xdr:row>98</xdr:row>
      <xdr:rowOff>64252</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76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55379</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85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47323</xdr:rowOff>
    </xdr:from>
    <xdr:to>
      <xdr:col>55</xdr:col>
      <xdr:colOff>0</xdr:colOff>
      <xdr:row>37</xdr:row>
      <xdr:rowOff>57221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90973"/>
          <a:ext cx="838200" cy="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47323</xdr:rowOff>
    </xdr:from>
    <xdr:to>
      <xdr:col>50</xdr:col>
      <xdr:colOff>114300</xdr:colOff>
      <xdr:row>37</xdr:row>
      <xdr:rowOff>67493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90973"/>
          <a:ext cx="889000" cy="20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67493</xdr:rowOff>
    </xdr:from>
    <xdr:to>
      <xdr:col>45</xdr:col>
      <xdr:colOff>177800</xdr:colOff>
      <xdr:row>37</xdr:row>
      <xdr:rowOff>94887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11143"/>
          <a:ext cx="889000" cy="2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47498</xdr:rowOff>
    </xdr:from>
    <xdr:to>
      <xdr:col>41</xdr:col>
      <xdr:colOff>50800</xdr:colOff>
      <xdr:row>37</xdr:row>
      <xdr:rowOff>94887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705348"/>
          <a:ext cx="889000" cy="73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6421</xdr:rowOff>
    </xdr:from>
    <xdr:to>
      <xdr:col>55</xdr:col>
      <xdr:colOff>50800</xdr:colOff>
      <xdr:row>37</xdr:row>
      <xdr:rowOff>108021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5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156298</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2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167973</xdr:rowOff>
    </xdr:from>
    <xdr:to>
      <xdr:col>50</xdr:col>
      <xdr:colOff>165100</xdr:colOff>
      <xdr:row>37</xdr:row>
      <xdr:rowOff>98123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4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89250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3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16693</xdr:rowOff>
    </xdr:from>
    <xdr:to>
      <xdr:col>46</xdr:col>
      <xdr:colOff>38100</xdr:colOff>
      <xdr:row>37</xdr:row>
      <xdr:rowOff>118293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6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109420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5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44087</xdr:rowOff>
    </xdr:from>
    <xdr:to>
      <xdr:col>41</xdr:col>
      <xdr:colOff>101600</xdr:colOff>
      <xdr:row>37</xdr:row>
      <xdr:rowOff>145687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136813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8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168148</xdr:rowOff>
    </xdr:from>
    <xdr:to>
      <xdr:col>36</xdr:col>
      <xdr:colOff>165100</xdr:colOff>
      <xdr:row>33</xdr:row>
      <xdr:rowOff>98298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89425</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74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20600</xdr:rowOff>
    </xdr:from>
    <xdr:to>
      <xdr:col>55</xdr:col>
      <xdr:colOff>0</xdr:colOff>
      <xdr:row>57</xdr:row>
      <xdr:rowOff>150760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793250"/>
          <a:ext cx="838200" cy="13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150760</xdr:rowOff>
    </xdr:from>
    <xdr:to>
      <xdr:col>50</xdr:col>
      <xdr:colOff>114300</xdr:colOff>
      <xdr:row>58</xdr:row>
      <xdr:rowOff>83627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923410"/>
          <a:ext cx="889000" cy="10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83627</xdr:rowOff>
    </xdr:from>
    <xdr:to>
      <xdr:col>45</xdr:col>
      <xdr:colOff>177800</xdr:colOff>
      <xdr:row>58</xdr:row>
      <xdr:rowOff>102362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10027727"/>
          <a:ext cx="889000" cy="1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102362</xdr:rowOff>
    </xdr:from>
    <xdr:to>
      <xdr:col>41</xdr:col>
      <xdr:colOff>50800</xdr:colOff>
      <xdr:row>58</xdr:row>
      <xdr:rowOff>137425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6972300" y="10046462"/>
          <a:ext cx="889000" cy="3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141250</xdr:rowOff>
    </xdr:from>
    <xdr:to>
      <xdr:col>55</xdr:col>
      <xdr:colOff>50800</xdr:colOff>
      <xdr:row>57</xdr:row>
      <xdr:rowOff>71400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74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119677</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72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99960</xdr:rowOff>
    </xdr:from>
    <xdr:to>
      <xdr:col>50</xdr:col>
      <xdr:colOff>165100</xdr:colOff>
      <xdr:row>58</xdr:row>
      <xdr:rowOff>30110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7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21237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96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32827</xdr:rowOff>
    </xdr:from>
    <xdr:to>
      <xdr:col>46</xdr:col>
      <xdr:colOff>38100</xdr:colOff>
      <xdr:row>58</xdr:row>
      <xdr:rowOff>134427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97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125554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1006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51562</xdr:rowOff>
    </xdr:from>
    <xdr:to>
      <xdr:col>41</xdr:col>
      <xdr:colOff>101600</xdr:colOff>
      <xdr:row>58</xdr:row>
      <xdr:rowOff>153162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9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144289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8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86625</xdr:rowOff>
    </xdr:from>
    <xdr:to>
      <xdr:col>36</xdr:col>
      <xdr:colOff>165100</xdr:colOff>
      <xdr:row>59</xdr:row>
      <xdr:rowOff>16775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1003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7902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12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127584</xdr:rowOff>
    </xdr:from>
    <xdr:to>
      <xdr:col>55</xdr:col>
      <xdr:colOff>0</xdr:colOff>
      <xdr:row>78</xdr:row>
      <xdr:rowOff>147072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500684"/>
          <a:ext cx="838200" cy="1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147072</xdr:rowOff>
    </xdr:from>
    <xdr:to>
      <xdr:col>50</xdr:col>
      <xdr:colOff>114300</xdr:colOff>
      <xdr:row>79</xdr:row>
      <xdr:rowOff>4578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52017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4578</xdr:rowOff>
    </xdr:from>
    <xdr:to>
      <xdr:col>45</xdr:col>
      <xdr:colOff>177800</xdr:colOff>
      <xdr:row>79</xdr:row>
      <xdr:rowOff>7207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549128"/>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128479</xdr:rowOff>
    </xdr:from>
    <xdr:to>
      <xdr:col>41</xdr:col>
      <xdr:colOff>50800</xdr:colOff>
      <xdr:row>79</xdr:row>
      <xdr:rowOff>7207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01579"/>
          <a:ext cx="889000" cy="50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76784</xdr:rowOff>
    </xdr:from>
    <xdr:to>
      <xdr:col>55</xdr:col>
      <xdr:colOff>50800</xdr:colOff>
      <xdr:row>79</xdr:row>
      <xdr:rowOff>6934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4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163161</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6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96272</xdr:rowOff>
    </xdr:from>
    <xdr:to>
      <xdr:col>50</xdr:col>
      <xdr:colOff>165100</xdr:colOff>
      <xdr:row>79</xdr:row>
      <xdr:rowOff>26422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17549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6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125228</xdr:rowOff>
    </xdr:from>
    <xdr:to>
      <xdr:col>46</xdr:col>
      <xdr:colOff>38100</xdr:colOff>
      <xdr:row>79</xdr:row>
      <xdr:rowOff>55378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9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46505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9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127857</xdr:rowOff>
    </xdr:from>
    <xdr:to>
      <xdr:col>41</xdr:col>
      <xdr:colOff>101600</xdr:colOff>
      <xdr:row>79</xdr:row>
      <xdr:rowOff>58007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5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49134</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9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77679</xdr:rowOff>
    </xdr:from>
    <xdr:to>
      <xdr:col>36</xdr:col>
      <xdr:colOff>165100</xdr:colOff>
      <xdr:row>79</xdr:row>
      <xdr:rowOff>7829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5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170406</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4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18504</xdr:rowOff>
    </xdr:from>
    <xdr:to>
      <xdr:col>55</xdr:col>
      <xdr:colOff>0</xdr:colOff>
      <xdr:row>97</xdr:row>
      <xdr:rowOff>148501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649154"/>
          <a:ext cx="838200" cy="12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148501</xdr:rowOff>
    </xdr:from>
    <xdr:to>
      <xdr:col>50</xdr:col>
      <xdr:colOff>114300</xdr:colOff>
      <xdr:row>98</xdr:row>
      <xdr:rowOff>77851</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79151"/>
          <a:ext cx="889000" cy="10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70765</xdr:rowOff>
    </xdr:from>
    <xdr:to>
      <xdr:col>45</xdr:col>
      <xdr:colOff>177800</xdr:colOff>
      <xdr:row>98</xdr:row>
      <xdr:rowOff>77851</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872865"/>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70765</xdr:rowOff>
    </xdr:from>
    <xdr:to>
      <xdr:col>41</xdr:col>
      <xdr:colOff>50800</xdr:colOff>
      <xdr:row>98</xdr:row>
      <xdr:rowOff>136437</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72865"/>
          <a:ext cx="889000" cy="6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139154</xdr:rowOff>
    </xdr:from>
    <xdr:to>
      <xdr:col>55</xdr:col>
      <xdr:colOff>50800</xdr:colOff>
      <xdr:row>97</xdr:row>
      <xdr:rowOff>69304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5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162031</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44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97701</xdr:rowOff>
    </xdr:from>
    <xdr:to>
      <xdr:col>50</xdr:col>
      <xdr:colOff>165100</xdr:colOff>
      <xdr:row>98</xdr:row>
      <xdr:rowOff>27851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72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18978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82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27051</xdr:rowOff>
    </xdr:from>
    <xdr:to>
      <xdr:col>46</xdr:col>
      <xdr:colOff>38100</xdr:colOff>
      <xdr:row>98</xdr:row>
      <xdr:rowOff>128651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8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119778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92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19965</xdr:rowOff>
    </xdr:from>
    <xdr:to>
      <xdr:col>41</xdr:col>
      <xdr:colOff>101600</xdr:colOff>
      <xdr:row>98</xdr:row>
      <xdr:rowOff>121565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2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112692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91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85637</xdr:rowOff>
    </xdr:from>
    <xdr:to>
      <xdr:col>36</xdr:col>
      <xdr:colOff>165100</xdr:colOff>
      <xdr:row>99</xdr:row>
      <xdr:rowOff>15787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6914</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37428" y="1698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121349</xdr:rowOff>
    </xdr:from>
    <xdr:to>
      <xdr:col>85</xdr:col>
      <xdr:colOff>127000</xdr:colOff>
      <xdr:row>76</xdr:row>
      <xdr:rowOff>143890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51549"/>
          <a:ext cx="838200" cy="2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78854</xdr:rowOff>
    </xdr:from>
    <xdr:to>
      <xdr:col>81</xdr:col>
      <xdr:colOff>50800</xdr:colOff>
      <xdr:row>76</xdr:row>
      <xdr:rowOff>121349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109054"/>
          <a:ext cx="889000" cy="4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78766</xdr:rowOff>
    </xdr:from>
    <xdr:to>
      <xdr:col>76</xdr:col>
      <xdr:colOff>114300</xdr:colOff>
      <xdr:row>76</xdr:row>
      <xdr:rowOff>78854</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108966"/>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141381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17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78766</xdr:rowOff>
    </xdr:from>
    <xdr:to>
      <xdr:col>71</xdr:col>
      <xdr:colOff>177800</xdr:colOff>
      <xdr:row>76</xdr:row>
      <xdr:rowOff>97206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08966"/>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93090</xdr:rowOff>
    </xdr:from>
    <xdr:to>
      <xdr:col>85</xdr:col>
      <xdr:colOff>177800</xdr:colOff>
      <xdr:row>77</xdr:row>
      <xdr:rowOff>23240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2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71517</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0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70549</xdr:rowOff>
    </xdr:from>
    <xdr:to>
      <xdr:col>81</xdr:col>
      <xdr:colOff>101600</xdr:colOff>
      <xdr:row>77</xdr:row>
      <xdr:rowOff>699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163276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9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28054</xdr:rowOff>
    </xdr:from>
    <xdr:to>
      <xdr:col>76</xdr:col>
      <xdr:colOff>165100</xdr:colOff>
      <xdr:row>76</xdr:row>
      <xdr:rowOff>129654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146181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83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27966</xdr:rowOff>
    </xdr:from>
    <xdr:to>
      <xdr:col>72</xdr:col>
      <xdr:colOff>38100</xdr:colOff>
      <xdr:row>76</xdr:row>
      <xdr:rowOff>129566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146093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8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46406</xdr:rowOff>
    </xdr:from>
    <xdr:to>
      <xdr:col>67</xdr:col>
      <xdr:colOff>101600</xdr:colOff>
      <xdr:row>76</xdr:row>
      <xdr:rowOff>148006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7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164533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85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8987</xdr:rowOff>
    </xdr:from>
    <xdr:to>
      <xdr:col>85</xdr:col>
      <xdr:colOff>127000</xdr:colOff>
      <xdr:row>97</xdr:row>
      <xdr:rowOff>71943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639637"/>
          <a:ext cx="838200" cy="6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8987</xdr:rowOff>
    </xdr:from>
    <xdr:to>
      <xdr:col>81</xdr:col>
      <xdr:colOff>50800</xdr:colOff>
      <xdr:row>97</xdr:row>
      <xdr:rowOff>48160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39637"/>
          <a:ext cx="889000" cy="39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13229</xdr:rowOff>
    </xdr:from>
    <xdr:to>
      <xdr:col>76</xdr:col>
      <xdr:colOff>114300</xdr:colOff>
      <xdr:row>97</xdr:row>
      <xdr:rowOff>48160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43879"/>
          <a:ext cx="889000" cy="3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13229</xdr:rowOff>
    </xdr:from>
    <xdr:to>
      <xdr:col>71</xdr:col>
      <xdr:colOff>177800</xdr:colOff>
      <xdr:row>97</xdr:row>
      <xdr:rowOff>147473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43879"/>
          <a:ext cx="889000" cy="13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21143</xdr:rowOff>
    </xdr:from>
    <xdr:to>
      <xdr:col>85</xdr:col>
      <xdr:colOff>177800</xdr:colOff>
      <xdr:row>97</xdr:row>
      <xdr:rowOff>122743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5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44020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50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129637</xdr:rowOff>
    </xdr:from>
    <xdr:to>
      <xdr:col>81</xdr:col>
      <xdr:colOff>101600</xdr:colOff>
      <xdr:row>97</xdr:row>
      <xdr:rowOff>59787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76314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6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168810</xdr:rowOff>
    </xdr:from>
    <xdr:to>
      <xdr:col>76</xdr:col>
      <xdr:colOff>165100</xdr:colOff>
      <xdr:row>97</xdr:row>
      <xdr:rowOff>98960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115487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40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133879</xdr:rowOff>
    </xdr:from>
    <xdr:to>
      <xdr:col>72</xdr:col>
      <xdr:colOff>38100</xdr:colOff>
      <xdr:row>97</xdr:row>
      <xdr:rowOff>64029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593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80556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36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96673</xdr:rowOff>
    </xdr:from>
    <xdr:to>
      <xdr:col>67</xdr:col>
      <xdr:colOff>101600</xdr:colOff>
      <xdr:row>98</xdr:row>
      <xdr:rowOff>26823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2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43350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50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132385</xdr:rowOff>
    </xdr:from>
    <xdr:to>
      <xdr:col>116</xdr:col>
      <xdr:colOff>63500</xdr:colOff>
      <xdr:row>58</xdr:row>
      <xdr:rowOff>133665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76485"/>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130853</xdr:rowOff>
    </xdr:from>
    <xdr:to>
      <xdr:col>111</xdr:col>
      <xdr:colOff>177800</xdr:colOff>
      <xdr:row>58</xdr:row>
      <xdr:rowOff>132385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74953"/>
          <a:ext cx="8890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127950</xdr:rowOff>
    </xdr:from>
    <xdr:to>
      <xdr:col>107</xdr:col>
      <xdr:colOff>50800</xdr:colOff>
      <xdr:row>58</xdr:row>
      <xdr:rowOff>130853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72050"/>
          <a:ext cx="88900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120772</xdr:rowOff>
    </xdr:from>
    <xdr:to>
      <xdr:col>102</xdr:col>
      <xdr:colOff>114300</xdr:colOff>
      <xdr:row>58</xdr:row>
      <xdr:rowOff>127950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64872"/>
          <a:ext cx="8890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82865</xdr:rowOff>
    </xdr:from>
    <xdr:to>
      <xdr:col>116</xdr:col>
      <xdr:colOff>114300</xdr:colOff>
      <xdr:row>59</xdr:row>
      <xdr:rowOff>13015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2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81585</xdr:rowOff>
    </xdr:from>
    <xdr:to>
      <xdr:col>112</xdr:col>
      <xdr:colOff>38100</xdr:colOff>
      <xdr:row>59</xdr:row>
      <xdr:rowOff>11735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2862</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18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80053</xdr:rowOff>
    </xdr:from>
    <xdr:to>
      <xdr:col>107</xdr:col>
      <xdr:colOff>101600</xdr:colOff>
      <xdr:row>59</xdr:row>
      <xdr:rowOff>10203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2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1330</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16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77150</xdr:rowOff>
    </xdr:from>
    <xdr:to>
      <xdr:col>102</xdr:col>
      <xdr:colOff>165100</xdr:colOff>
      <xdr:row>59</xdr:row>
      <xdr:rowOff>7300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169877</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13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69972</xdr:rowOff>
    </xdr:from>
    <xdr:to>
      <xdr:col>98</xdr:col>
      <xdr:colOff>38100</xdr:colOff>
      <xdr:row>59</xdr:row>
      <xdr:rowOff>122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1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162699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06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143243</xdr:rowOff>
    </xdr:from>
    <xdr:to>
      <xdr:col>116</xdr:col>
      <xdr:colOff>63500</xdr:colOff>
      <xdr:row>76</xdr:row>
      <xdr:rowOff>30886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01993"/>
          <a:ext cx="838200" cy="5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30886</xdr:rowOff>
    </xdr:from>
    <xdr:to>
      <xdr:col>111</xdr:col>
      <xdr:colOff>177800</xdr:colOff>
      <xdr:row>76</xdr:row>
      <xdr:rowOff>83350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61086"/>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83350</xdr:rowOff>
    </xdr:from>
    <xdr:to>
      <xdr:col>107</xdr:col>
      <xdr:colOff>50800</xdr:colOff>
      <xdr:row>77</xdr:row>
      <xdr:rowOff>14770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1355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14770</xdr:rowOff>
    </xdr:from>
    <xdr:to>
      <xdr:col>102</xdr:col>
      <xdr:colOff>114300</xdr:colOff>
      <xdr:row>77</xdr:row>
      <xdr:rowOff>32792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216420"/>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92443</xdr:rowOff>
    </xdr:from>
    <xdr:to>
      <xdr:col>116</xdr:col>
      <xdr:colOff>114300</xdr:colOff>
      <xdr:row>76</xdr:row>
      <xdr:rowOff>22594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511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70870</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29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151536</xdr:rowOff>
    </xdr:from>
    <xdr:to>
      <xdr:col>112</xdr:col>
      <xdr:colOff>38100</xdr:colOff>
      <xdr:row>76</xdr:row>
      <xdr:rowOff>81686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1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72813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0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32550</xdr:rowOff>
    </xdr:from>
    <xdr:to>
      <xdr:col>107</xdr:col>
      <xdr:colOff>101600</xdr:colOff>
      <xdr:row>76</xdr:row>
      <xdr:rowOff>134150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0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125277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15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135420</xdr:rowOff>
    </xdr:from>
    <xdr:to>
      <xdr:col>102</xdr:col>
      <xdr:colOff>165100</xdr:colOff>
      <xdr:row>77</xdr:row>
      <xdr:rowOff>65570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6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56697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153442</xdr:rowOff>
    </xdr:from>
    <xdr:to>
      <xdr:col>98</xdr:col>
      <xdr:colOff>38100</xdr:colOff>
      <xdr:row>77</xdr:row>
      <xdr:rowOff>83592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8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74719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普通建設事業費について、公共施設の集約・複合化や道路維持事業等に伴い、住民一人当たりのコストは３８，６９１円、前年度比１１，９５７円の増となっている。今後、公共施設マネジメント実施計画に基づく事業の実施にあたり、引き続き上昇傾向に推移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については、住民一人当たりのコストは３２，６７０円、前年度比１，７７５円の減となっている。これは、平成２７年度以降、市債の発行を抑えているため、令和６年度までは下降していたが、令和８年度以降については、公共施設の適正配置計画に基づく事業の実施により再び上昇傾向に推移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健全な財政を堅持するため、公共施設等の総合的かつ計画的な管理に関する基本方針を定めた公共施設等総合管理計画等を踏まえ、計画的に市債を発行し、その残高を抑制していく。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63805</xdr:rowOff>
    </xdr:from>
    <xdr:to>
      <xdr:col>24</xdr:col>
      <xdr:colOff>63500</xdr:colOff>
      <xdr:row>35</xdr:row>
      <xdr:rowOff>76607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64555"/>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42316</xdr:rowOff>
    </xdr:from>
    <xdr:to>
      <xdr:col>19</xdr:col>
      <xdr:colOff>177800</xdr:colOff>
      <xdr:row>35</xdr:row>
      <xdr:rowOff>76607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43066"/>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42316</xdr:rowOff>
    </xdr:from>
    <xdr:to>
      <xdr:col>15</xdr:col>
      <xdr:colOff>50800</xdr:colOff>
      <xdr:row>35</xdr:row>
      <xdr:rowOff>78435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43066"/>
          <a:ext cx="889000" cy="3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78435</xdr:rowOff>
    </xdr:from>
    <xdr:to>
      <xdr:col>10</xdr:col>
      <xdr:colOff>114300</xdr:colOff>
      <xdr:row>35</xdr:row>
      <xdr:rowOff>101295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0791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13005</xdr:rowOff>
    </xdr:from>
    <xdr:to>
      <xdr:col>24</xdr:col>
      <xdr:colOff>114300</xdr:colOff>
      <xdr:row>35</xdr:row>
      <xdr:rowOff>114605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162882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25807</xdr:rowOff>
    </xdr:from>
    <xdr:to>
      <xdr:col>20</xdr:col>
      <xdr:colOff>38100</xdr:colOff>
      <xdr:row>35</xdr:row>
      <xdr:rowOff>127407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118534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1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162966</xdr:rowOff>
    </xdr:from>
    <xdr:to>
      <xdr:col>15</xdr:col>
      <xdr:colOff>101600</xdr:colOff>
      <xdr:row>35</xdr:row>
      <xdr:rowOff>93116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9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109643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6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27635</xdr:rowOff>
    </xdr:from>
    <xdr:to>
      <xdr:col>10</xdr:col>
      <xdr:colOff>165100</xdr:colOff>
      <xdr:row>35</xdr:row>
      <xdr:rowOff>129235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120362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1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50495</xdr:rowOff>
    </xdr:from>
    <xdr:to>
      <xdr:col>6</xdr:col>
      <xdr:colOff>38100</xdr:colOff>
      <xdr:row>35</xdr:row>
      <xdr:rowOff>152095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5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143222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4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154873</xdr:rowOff>
    </xdr:from>
    <xdr:to>
      <xdr:col>24</xdr:col>
      <xdr:colOff>63500</xdr:colOff>
      <xdr:row>56</xdr:row>
      <xdr:rowOff>170293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56073"/>
          <a:ext cx="838200" cy="1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154873</xdr:rowOff>
    </xdr:from>
    <xdr:to>
      <xdr:col>19</xdr:col>
      <xdr:colOff>177800</xdr:colOff>
      <xdr:row>57</xdr:row>
      <xdr:rowOff>25178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6073"/>
          <a:ext cx="889000" cy="4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170476</xdr:rowOff>
    </xdr:from>
    <xdr:to>
      <xdr:col>15</xdr:col>
      <xdr:colOff>50800</xdr:colOff>
      <xdr:row>57</xdr:row>
      <xdr:rowOff>25178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71676"/>
          <a:ext cx="889000" cy="2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141816</xdr:rowOff>
    </xdr:from>
    <xdr:to>
      <xdr:col>10</xdr:col>
      <xdr:colOff>114300</xdr:colOff>
      <xdr:row>56</xdr:row>
      <xdr:rowOff>170476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28666"/>
          <a:ext cx="889000" cy="54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119493</xdr:rowOff>
    </xdr:from>
    <xdr:to>
      <xdr:col>24</xdr:col>
      <xdr:colOff>114300</xdr:colOff>
      <xdr:row>57</xdr:row>
      <xdr:rowOff>49643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97920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9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104073</xdr:rowOff>
    </xdr:from>
    <xdr:to>
      <xdr:col>20</xdr:col>
      <xdr:colOff>38100</xdr:colOff>
      <xdr:row>57</xdr:row>
      <xdr:rowOff>34223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50750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8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145828</xdr:rowOff>
    </xdr:from>
    <xdr:to>
      <xdr:col>15</xdr:col>
      <xdr:colOff>101600</xdr:colOff>
      <xdr:row>57</xdr:row>
      <xdr:rowOff>75978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4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67105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3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119676</xdr:rowOff>
    </xdr:from>
    <xdr:to>
      <xdr:col>10</xdr:col>
      <xdr:colOff>165100</xdr:colOff>
      <xdr:row>57</xdr:row>
      <xdr:rowOff>49826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2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66353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9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91016</xdr:rowOff>
    </xdr:from>
    <xdr:to>
      <xdr:col>6</xdr:col>
      <xdr:colOff>38100</xdr:colOff>
      <xdr:row>54</xdr:row>
      <xdr:rowOff>21166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7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12293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70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171011</xdr:rowOff>
    </xdr:from>
    <xdr:to>
      <xdr:col>24</xdr:col>
      <xdr:colOff>63500</xdr:colOff>
      <xdr:row>76</xdr:row>
      <xdr:rowOff>66289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29761"/>
          <a:ext cx="838200" cy="6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66289</xdr:rowOff>
    </xdr:from>
    <xdr:to>
      <xdr:col>19</xdr:col>
      <xdr:colOff>177800</xdr:colOff>
      <xdr:row>76</xdr:row>
      <xdr:rowOff>162720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6489"/>
          <a:ext cx="889000" cy="9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162720</xdr:rowOff>
    </xdr:from>
    <xdr:to>
      <xdr:col>15</xdr:col>
      <xdr:colOff>50800</xdr:colOff>
      <xdr:row>76</xdr:row>
      <xdr:rowOff>166043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92920"/>
          <a:ext cx="8890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166043</xdr:rowOff>
    </xdr:from>
    <xdr:to>
      <xdr:col>10</xdr:col>
      <xdr:colOff>114300</xdr:colOff>
      <xdr:row>78</xdr:row>
      <xdr:rowOff>9871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96243"/>
          <a:ext cx="889000" cy="18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120210</xdr:rowOff>
    </xdr:from>
    <xdr:to>
      <xdr:col>24</xdr:col>
      <xdr:colOff>114300</xdr:colOff>
      <xdr:row>76</xdr:row>
      <xdr:rowOff>50360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7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98637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57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15489</xdr:rowOff>
    </xdr:from>
    <xdr:to>
      <xdr:col>20</xdr:col>
      <xdr:colOff>38100</xdr:colOff>
      <xdr:row>76</xdr:row>
      <xdr:rowOff>117089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108216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8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111920</xdr:rowOff>
    </xdr:from>
    <xdr:to>
      <xdr:col>15</xdr:col>
      <xdr:colOff>101600</xdr:colOff>
      <xdr:row>77</xdr:row>
      <xdr:rowOff>42070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33197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3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115243</xdr:rowOff>
    </xdr:from>
    <xdr:to>
      <xdr:col>10</xdr:col>
      <xdr:colOff>165100</xdr:colOff>
      <xdr:row>77</xdr:row>
      <xdr:rowOff>45393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4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36520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130521</xdr:rowOff>
    </xdr:from>
    <xdr:to>
      <xdr:col>6</xdr:col>
      <xdr:colOff>38100</xdr:colOff>
      <xdr:row>78</xdr:row>
      <xdr:rowOff>60671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51798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2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106645</xdr:rowOff>
    </xdr:from>
    <xdr:to>
      <xdr:col>24</xdr:col>
      <xdr:colOff>63500</xdr:colOff>
      <xdr:row>98</xdr:row>
      <xdr:rowOff>113407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08745"/>
          <a:ext cx="8382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99177</xdr:rowOff>
    </xdr:from>
    <xdr:to>
      <xdr:col>19</xdr:col>
      <xdr:colOff>177800</xdr:colOff>
      <xdr:row>98</xdr:row>
      <xdr:rowOff>106645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01277"/>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99177</xdr:rowOff>
    </xdr:from>
    <xdr:to>
      <xdr:col>15</xdr:col>
      <xdr:colOff>50800</xdr:colOff>
      <xdr:row>98</xdr:row>
      <xdr:rowOff>104191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01277"/>
          <a:ext cx="889000" cy="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104191</xdr:rowOff>
    </xdr:from>
    <xdr:to>
      <xdr:col>10</xdr:col>
      <xdr:colOff>114300</xdr:colOff>
      <xdr:row>98</xdr:row>
      <xdr:rowOff>129603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06291"/>
          <a:ext cx="889000" cy="2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62607</xdr:rowOff>
    </xdr:from>
    <xdr:to>
      <xdr:col>24</xdr:col>
      <xdr:colOff>114300</xdr:colOff>
      <xdr:row>98</xdr:row>
      <xdr:rowOff>164207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6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148984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7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55845</xdr:rowOff>
    </xdr:from>
    <xdr:to>
      <xdr:col>20</xdr:col>
      <xdr:colOff>38100</xdr:colOff>
      <xdr:row>98</xdr:row>
      <xdr:rowOff>157445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5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148572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5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48377</xdr:rowOff>
    </xdr:from>
    <xdr:to>
      <xdr:col>15</xdr:col>
      <xdr:colOff>101600</xdr:colOff>
      <xdr:row>98</xdr:row>
      <xdr:rowOff>149977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5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141104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4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53391</xdr:rowOff>
    </xdr:from>
    <xdr:to>
      <xdr:col>10</xdr:col>
      <xdr:colOff>165100</xdr:colOff>
      <xdr:row>98</xdr:row>
      <xdr:rowOff>154991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5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146118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4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78803</xdr:rowOff>
    </xdr:from>
    <xdr:to>
      <xdr:col>6</xdr:col>
      <xdr:colOff>38100</xdr:colOff>
      <xdr:row>99</xdr:row>
      <xdr:rowOff>8953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8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7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21082</xdr:rowOff>
    </xdr:from>
    <xdr:to>
      <xdr:col>55</xdr:col>
      <xdr:colOff>0</xdr:colOff>
      <xdr:row>39</xdr:row>
      <xdr:rowOff>23114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707632"/>
          <a:ext cx="8382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22352</xdr:rowOff>
    </xdr:from>
    <xdr:to>
      <xdr:col>50</xdr:col>
      <xdr:colOff>114300</xdr:colOff>
      <xdr:row>39</xdr:row>
      <xdr:rowOff>23114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0890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19685</xdr:rowOff>
    </xdr:from>
    <xdr:to>
      <xdr:col>45</xdr:col>
      <xdr:colOff>177800</xdr:colOff>
      <xdr:row>39</xdr:row>
      <xdr:rowOff>22352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06235"/>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19431</xdr:rowOff>
    </xdr:from>
    <xdr:to>
      <xdr:col>41</xdr:col>
      <xdr:colOff>50800</xdr:colOff>
      <xdr:row>39</xdr:row>
      <xdr:rowOff>19685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0598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141732</xdr:rowOff>
    </xdr:from>
    <xdr:to>
      <xdr:col>55</xdr:col>
      <xdr:colOff>50800</xdr:colOff>
      <xdr:row>39</xdr:row>
      <xdr:rowOff>71882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5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143764</xdr:rowOff>
    </xdr:from>
    <xdr:to>
      <xdr:col>50</xdr:col>
      <xdr:colOff>165100</xdr:colOff>
      <xdr:row>39</xdr:row>
      <xdr:rowOff>73914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65041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751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143002</xdr:rowOff>
    </xdr:from>
    <xdr:to>
      <xdr:col>46</xdr:col>
      <xdr:colOff>38100</xdr:colOff>
      <xdr:row>39</xdr:row>
      <xdr:rowOff>73152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5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64279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750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140335</xdr:rowOff>
    </xdr:from>
    <xdr:to>
      <xdr:col>41</xdr:col>
      <xdr:colOff>101600</xdr:colOff>
      <xdr:row>39</xdr:row>
      <xdr:rowOff>70485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61612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140081</xdr:rowOff>
    </xdr:from>
    <xdr:to>
      <xdr:col>36</xdr:col>
      <xdr:colOff>165100</xdr:colOff>
      <xdr:row>39</xdr:row>
      <xdr:rowOff>70231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61358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747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158597</xdr:rowOff>
    </xdr:from>
    <xdr:to>
      <xdr:col>55</xdr:col>
      <xdr:colOff>0</xdr:colOff>
      <xdr:row>58</xdr:row>
      <xdr:rowOff>166141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102697"/>
          <a:ext cx="8382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156616</xdr:rowOff>
    </xdr:from>
    <xdr:to>
      <xdr:col>50</xdr:col>
      <xdr:colOff>114300</xdr:colOff>
      <xdr:row>58</xdr:row>
      <xdr:rowOff>166141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100716"/>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156616</xdr:rowOff>
    </xdr:from>
    <xdr:to>
      <xdr:col>45</xdr:col>
      <xdr:colOff>177800</xdr:colOff>
      <xdr:row>58</xdr:row>
      <xdr:rowOff>165913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00716"/>
          <a:ext cx="8890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165913</xdr:rowOff>
    </xdr:from>
    <xdr:to>
      <xdr:col>41</xdr:col>
      <xdr:colOff>50800</xdr:colOff>
      <xdr:row>58</xdr:row>
      <xdr:rowOff>167132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11001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107797</xdr:rowOff>
    </xdr:from>
    <xdr:to>
      <xdr:col>55</xdr:col>
      <xdr:colOff>50800</xdr:colOff>
      <xdr:row>59</xdr:row>
      <xdr:rowOff>37947</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5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22724</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6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115341</xdr:rowOff>
    </xdr:from>
    <xdr:to>
      <xdr:col>50</xdr:col>
      <xdr:colOff>165100</xdr:colOff>
      <xdr:row>59</xdr:row>
      <xdr:rowOff>45491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5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36618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5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105816</xdr:rowOff>
    </xdr:from>
    <xdr:to>
      <xdr:col>46</xdr:col>
      <xdr:colOff>38100</xdr:colOff>
      <xdr:row>59</xdr:row>
      <xdr:rowOff>35966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4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27093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1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115113</xdr:rowOff>
    </xdr:from>
    <xdr:to>
      <xdr:col>41</xdr:col>
      <xdr:colOff>101600</xdr:colOff>
      <xdr:row>59</xdr:row>
      <xdr:rowOff>45263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5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36390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5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116332</xdr:rowOff>
    </xdr:from>
    <xdr:to>
      <xdr:col>36</xdr:col>
      <xdr:colOff>165100</xdr:colOff>
      <xdr:row>59</xdr:row>
      <xdr:rowOff>46482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6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37609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15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154063</xdr:rowOff>
    </xdr:from>
    <xdr:to>
      <xdr:col>55</xdr:col>
      <xdr:colOff>0</xdr:colOff>
      <xdr:row>78</xdr:row>
      <xdr:rowOff>158674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27163"/>
          <a:ext cx="8382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74816</xdr:rowOff>
    </xdr:from>
    <xdr:to>
      <xdr:col>50</xdr:col>
      <xdr:colOff>114300</xdr:colOff>
      <xdr:row>78</xdr:row>
      <xdr:rowOff>154063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47916"/>
          <a:ext cx="889000" cy="7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52184</xdr:rowOff>
    </xdr:from>
    <xdr:to>
      <xdr:col>45</xdr:col>
      <xdr:colOff>177800</xdr:colOff>
      <xdr:row>78</xdr:row>
      <xdr:rowOff>74816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25284"/>
          <a:ext cx="8890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52184</xdr:rowOff>
    </xdr:from>
    <xdr:to>
      <xdr:col>41</xdr:col>
      <xdr:colOff>50800</xdr:colOff>
      <xdr:row>78</xdr:row>
      <xdr:rowOff>82626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25284"/>
          <a:ext cx="889000" cy="3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107874</xdr:rowOff>
    </xdr:from>
    <xdr:to>
      <xdr:col>55</xdr:col>
      <xdr:colOff>50800</xdr:colOff>
      <xdr:row>79</xdr:row>
      <xdr:rowOff>38024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22801</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9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103263</xdr:rowOff>
    </xdr:from>
    <xdr:to>
      <xdr:col>50</xdr:col>
      <xdr:colOff>165100</xdr:colOff>
      <xdr:row>79</xdr:row>
      <xdr:rowOff>33413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7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24540</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56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24016</xdr:rowOff>
    </xdr:from>
    <xdr:to>
      <xdr:col>46</xdr:col>
      <xdr:colOff>38100</xdr:colOff>
      <xdr:row>78</xdr:row>
      <xdr:rowOff>125616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116743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4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1384</xdr:rowOff>
    </xdr:from>
    <xdr:to>
      <xdr:col>41</xdr:col>
      <xdr:colOff>101600</xdr:colOff>
      <xdr:row>78</xdr:row>
      <xdr:rowOff>102984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94111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6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31826</xdr:rowOff>
    </xdr:from>
    <xdr:to>
      <xdr:col>36</xdr:col>
      <xdr:colOff>165100</xdr:colOff>
      <xdr:row>78</xdr:row>
      <xdr:rowOff>133426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0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124553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49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825</xdr:rowOff>
    </xdr:from>
    <xdr:to>
      <xdr:col>55</xdr:col>
      <xdr:colOff>0</xdr:colOff>
      <xdr:row>98</xdr:row>
      <xdr:rowOff>35934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02925"/>
          <a:ext cx="838200" cy="3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35934</xdr:rowOff>
    </xdr:from>
    <xdr:to>
      <xdr:col>50</xdr:col>
      <xdr:colOff>114300</xdr:colOff>
      <xdr:row>98</xdr:row>
      <xdr:rowOff>112230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38034"/>
          <a:ext cx="889000" cy="7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112230</xdr:rowOff>
    </xdr:from>
    <xdr:to>
      <xdr:col>45</xdr:col>
      <xdr:colOff>177800</xdr:colOff>
      <xdr:row>99</xdr:row>
      <xdr:rowOff>41384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14330"/>
          <a:ext cx="889000" cy="10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23685</xdr:rowOff>
    </xdr:from>
    <xdr:to>
      <xdr:col>41</xdr:col>
      <xdr:colOff>50800</xdr:colOff>
      <xdr:row>99</xdr:row>
      <xdr:rowOff>41384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97235"/>
          <a:ext cx="889000" cy="17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121475</xdr:rowOff>
    </xdr:from>
    <xdr:to>
      <xdr:col>55</xdr:col>
      <xdr:colOff>50800</xdr:colOff>
      <xdr:row>98</xdr:row>
      <xdr:rowOff>51625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99902</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156584</xdr:rowOff>
    </xdr:from>
    <xdr:to>
      <xdr:col>50</xdr:col>
      <xdr:colOff>165100</xdr:colOff>
      <xdr:row>98</xdr:row>
      <xdr:rowOff>86734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8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77861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7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61430</xdr:rowOff>
    </xdr:from>
    <xdr:to>
      <xdr:col>46</xdr:col>
      <xdr:colOff>38100</xdr:colOff>
      <xdr:row>98</xdr:row>
      <xdr:rowOff>163030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154157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5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162034</xdr:rowOff>
    </xdr:from>
    <xdr:to>
      <xdr:col>41</xdr:col>
      <xdr:colOff>101600</xdr:colOff>
      <xdr:row>99</xdr:row>
      <xdr:rowOff>92184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6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83311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5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144335</xdr:rowOff>
    </xdr:from>
    <xdr:to>
      <xdr:col>36</xdr:col>
      <xdr:colOff>165100</xdr:colOff>
      <xdr:row>99</xdr:row>
      <xdr:rowOff>74485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4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65612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3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111030</xdr:rowOff>
    </xdr:from>
    <xdr:to>
      <xdr:col>85</xdr:col>
      <xdr:colOff>127000</xdr:colOff>
      <xdr:row>37</xdr:row>
      <xdr:rowOff>116745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546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116745</xdr:rowOff>
    </xdr:from>
    <xdr:to>
      <xdr:col>81</xdr:col>
      <xdr:colOff>50800</xdr:colOff>
      <xdr:row>37</xdr:row>
      <xdr:rowOff>122993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60395"/>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114287</xdr:rowOff>
    </xdr:from>
    <xdr:to>
      <xdr:col>76</xdr:col>
      <xdr:colOff>114300</xdr:colOff>
      <xdr:row>37</xdr:row>
      <xdr:rowOff>122993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57937"/>
          <a:ext cx="889000" cy="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113678</xdr:rowOff>
    </xdr:from>
    <xdr:to>
      <xdr:col>71</xdr:col>
      <xdr:colOff>177800</xdr:colOff>
      <xdr:row>37</xdr:row>
      <xdr:rowOff>114287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57328"/>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60230</xdr:rowOff>
    </xdr:from>
    <xdr:to>
      <xdr:col>85</xdr:col>
      <xdr:colOff>177800</xdr:colOff>
      <xdr:row>37</xdr:row>
      <xdr:rowOff>161830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0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146607</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65945</xdr:rowOff>
    </xdr:from>
    <xdr:to>
      <xdr:col>81</xdr:col>
      <xdr:colOff>101600</xdr:colOff>
      <xdr:row>37</xdr:row>
      <xdr:rowOff>167545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0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158672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72193</xdr:rowOff>
    </xdr:from>
    <xdr:to>
      <xdr:col>76</xdr:col>
      <xdr:colOff>165100</xdr:colOff>
      <xdr:row>38</xdr:row>
      <xdr:rowOff>2343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1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164920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0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63487</xdr:rowOff>
    </xdr:from>
    <xdr:to>
      <xdr:col>72</xdr:col>
      <xdr:colOff>38100</xdr:colOff>
      <xdr:row>37</xdr:row>
      <xdr:rowOff>165088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071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156215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4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62878</xdr:rowOff>
    </xdr:from>
    <xdr:to>
      <xdr:col>67</xdr:col>
      <xdr:colOff>101600</xdr:colOff>
      <xdr:row>37</xdr:row>
      <xdr:rowOff>164478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0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155605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49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77622</xdr:rowOff>
    </xdr:from>
    <xdr:to>
      <xdr:col>85</xdr:col>
      <xdr:colOff>127000</xdr:colOff>
      <xdr:row>58</xdr:row>
      <xdr:rowOff>96456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50272"/>
          <a:ext cx="838200" cy="19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96456</xdr:rowOff>
    </xdr:from>
    <xdr:to>
      <xdr:col>81</xdr:col>
      <xdr:colOff>50800</xdr:colOff>
      <xdr:row>58</xdr:row>
      <xdr:rowOff>163881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40556"/>
          <a:ext cx="889000" cy="6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116866</xdr:rowOff>
    </xdr:from>
    <xdr:to>
      <xdr:col>76</xdr:col>
      <xdr:colOff>114300</xdr:colOff>
      <xdr:row>58</xdr:row>
      <xdr:rowOff>163881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10060966"/>
          <a:ext cx="889000" cy="4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64338</xdr:rowOff>
    </xdr:from>
    <xdr:to>
      <xdr:col>71</xdr:col>
      <xdr:colOff>177800</xdr:colOff>
      <xdr:row>58</xdr:row>
      <xdr:rowOff>116866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08438"/>
          <a:ext cx="889000" cy="5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26822</xdr:rowOff>
    </xdr:from>
    <xdr:to>
      <xdr:col>85</xdr:col>
      <xdr:colOff>177800</xdr:colOff>
      <xdr:row>57</xdr:row>
      <xdr:rowOff>128422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9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5249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45656</xdr:rowOff>
    </xdr:from>
    <xdr:to>
      <xdr:col>81</xdr:col>
      <xdr:colOff>101600</xdr:colOff>
      <xdr:row>58</xdr:row>
      <xdr:rowOff>147256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8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138383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8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113081</xdr:rowOff>
    </xdr:from>
    <xdr:to>
      <xdr:col>76</xdr:col>
      <xdr:colOff>165100</xdr:colOff>
      <xdr:row>59</xdr:row>
      <xdr:rowOff>43231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34358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4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66066</xdr:rowOff>
    </xdr:from>
    <xdr:to>
      <xdr:col>72</xdr:col>
      <xdr:colOff>38100</xdr:colOff>
      <xdr:row>58</xdr:row>
      <xdr:rowOff>167666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1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158793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10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13538</xdr:rowOff>
    </xdr:from>
    <xdr:to>
      <xdr:col>67</xdr:col>
      <xdr:colOff>101600</xdr:colOff>
      <xdr:row>58</xdr:row>
      <xdr:rowOff>115138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5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106265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5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121349</xdr:rowOff>
    </xdr:from>
    <xdr:to>
      <xdr:col>85</xdr:col>
      <xdr:colOff>127000</xdr:colOff>
      <xdr:row>96</xdr:row>
      <xdr:rowOff>143890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580549"/>
          <a:ext cx="838200" cy="2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78817</xdr:rowOff>
    </xdr:from>
    <xdr:to>
      <xdr:col>81</xdr:col>
      <xdr:colOff>50800</xdr:colOff>
      <xdr:row>96</xdr:row>
      <xdr:rowOff>121349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538017"/>
          <a:ext cx="8890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78766</xdr:rowOff>
    </xdr:from>
    <xdr:to>
      <xdr:col>76</xdr:col>
      <xdr:colOff>114300</xdr:colOff>
      <xdr:row>96</xdr:row>
      <xdr:rowOff>78817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537966"/>
          <a:ext cx="8890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141367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60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78766</xdr:rowOff>
    </xdr:from>
    <xdr:to>
      <xdr:col>71</xdr:col>
      <xdr:colOff>177800</xdr:colOff>
      <xdr:row>96</xdr:row>
      <xdr:rowOff>97206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537966"/>
          <a:ext cx="889000" cy="1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93090</xdr:rowOff>
    </xdr:from>
    <xdr:to>
      <xdr:col>85</xdr:col>
      <xdr:colOff>177800</xdr:colOff>
      <xdr:row>97</xdr:row>
      <xdr:rowOff>23240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55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71517</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3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70549</xdr:rowOff>
    </xdr:from>
    <xdr:to>
      <xdr:col>81</xdr:col>
      <xdr:colOff>101600</xdr:colOff>
      <xdr:row>97</xdr:row>
      <xdr:rowOff>699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52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62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28017</xdr:rowOff>
    </xdr:from>
    <xdr:to>
      <xdr:col>76</xdr:col>
      <xdr:colOff>165100</xdr:colOff>
      <xdr:row>96</xdr:row>
      <xdr:rowOff>129617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48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146144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26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27966</xdr:rowOff>
    </xdr:from>
    <xdr:to>
      <xdr:col>72</xdr:col>
      <xdr:colOff>38100</xdr:colOff>
      <xdr:row>96</xdr:row>
      <xdr:rowOff>129566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4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146093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26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46406</xdr:rowOff>
    </xdr:from>
    <xdr:to>
      <xdr:col>67</xdr:col>
      <xdr:colOff>101600</xdr:colOff>
      <xdr:row>96</xdr:row>
      <xdr:rowOff>148006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50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164533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28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民生費については、住民一人当たりのコストは１７３，３９１円、前年度比８，７５７円の増となっており、障害福祉サービス費の増加等が影響している。さらに、今後も高齢化の進行に対応するための扶助費等が引き続き増加していくことが見込まれる。公債費については、住民一人当たりのコストは３２，６７０円、前年度比１，７７５円の減となっている。こ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平成２７年度以降、市債の発行を抑えているため、令和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までは下降していた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年度以降については、公共施設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の適正配置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計画に基づく事業の実施により再び上昇傾向に推移していくことが見込まれる。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健康寿命の延伸、生涯現役社会の実現及び自立を目指した支援の取組を推進するとともに、健全な財政を堅持するため、公共施設等の総合的かつ計画的な管理に関する基本方針を定めた公共施設等総合管理計画等を踏まえ、計画的に市債を発行し、その残高を抑制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埼玉県北本市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令和６年度の財政調整基金残高については、標準財政規模比が前年度と比べ１．９２ポイントの減となっている。これは、分子となる財政調整基金の取崩額が積立額を上回ったためである。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基金残高が過度に減ることのないよう、また、増大することのないよう適切に管理するとともに、事務事業の見直しや統廃合等により、限られた財源の効果的な活用に努めたい。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埼玉県北本市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標準財政規模比が前年度より減少している会計はなく、一般会計の標準財政規模比は９．６８％、前年度比１．１８ポイントの増、公共下水道事業会計の標準財政規模比は２．７７％、前年度比０．３７ポイントの増、介護保険特別会計の標準財政規模比は２．２４％、前年度比０．３７ポイントの増、国民健康保険特別会計の標準財政規模比は１．４４％、前年度比０．６８ポイントの増、後期高齢者医療特別会計の標準財政規模比は０．２５％、前年度比０．０４ポイントの増、北本都市計画事業久保特定土地区画整理事業特別会計の標準財政規模比は０．１６％、前年度比０．０１ポイント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上記の状況から、令和６年度は全体で黒字額が増加した。特別会計及び企業会計においては、一般会計からの操出金等によって会計収支の赤字分を補填しているものがあることから、一般会計の財政負担を抑制するため、各会計の経営努力による操出金等の縮減が必要とな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埼玉県北本市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令和６年度は実質公債費比率の分子が約８億８，０００万円であり、前年度と比較すると、約７，３００万円の減となっている。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これは、算入公債費等が減少したものの、元利償還金がその減少幅を超える減となったことから、分子全体として減となったものである。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は、市債の発行が大きな影響を与えることから、今後も市債の発行に当たっては、財政的に有利なものを優先して活用するとともに、市債の発行量や残高を適正に管理しながら健全な財政運営に努め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900">
              <a:latin typeface="ＭＳ ゴシック" pitchFamily="49" charset="-128"/>
              <a:ea typeface="ＭＳ ゴシック" pitchFamily="49" charset="-128"/>
            </a:rPr>
            <a:t>－</a:t>
          </a:r>
          <a:endParaRPr kumimoji="1" lang="en-US" altLang="ja-JP" sz="9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埼玉県北本市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令和６年度は将来負担比率の分子がマイナス２１億４，８００万円であり、前年度と比較すると、約５億９，１００万円の増となっている。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れは、庁舎建設事業等の大型事業が終了した平成２７年度以降は、市債の発行量を抑制したことで地方債現在高が減少傾向となったことに加え、財政調整基金を含む各基金への積み立てにより充当可能財源等が増加したことから、将来負担比率の分子が大幅に減となった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は、市債の発行が大きな影響を与えることから、今後も市債の発行に当たっては財政的に有利なものを優先して活用するとともに、市債の発行量や残高を適正に管理しながら健全な財政運営に努め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埼玉県北本市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取崩しにより、減債基金から約４，７００万円取り崩した一方、ふるさと納税の好調によりふるさと応援基金に約７億２，４００万円積み立てたこと、また、決算余剰金等により財政調整基金に約５億７，６００万円積み立てたこと等により、令和６年度末現在の基金全体の残高は約７４億７，５００万円となり、前年度末残高と比べ約２億６，７００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の好調を受け、ふるさと応援基金の残高が増加傾向にあることに加え、新たなごみ処理施設の整備に備え、一般廃棄物処理施設整備基金の残高も増加している。また、臨時財政対策債償還基金費として令和７年度は約１億６４０万円取り崩しており、基金全体の残高は、令和７年度末で約７４億４，１００万円にな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主な基金について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・ふるさと応援基金：寄附者の意向に沿った事業に要する経費の財源に充当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・南部地域整備基金：南部地域における都市基盤の整備に要する経費の財源に充当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・公共施設整備基金：公共施設整備事業に要する財源に充当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令和５年度末残高と比べて令和６年度末残高の増減が大きかった主な基金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民間のふるさと納税ポータルサイトを活用したＰＲや返礼品の充実により、当市へのふるさと納税に係る寄附金が前年度と比べ約１億６，２００万円増加したこと等により、約７億２，４００万円を積み立て、約４億９，０００万円取り崩し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・一般廃棄物処理施設整備基金：新たなごみ処理施設の整備に係る費用負担に備え、約１億円を積み立てたことによるものである。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今後、増減が大きくなると見込まれる主な基金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新ごみ処理施設の整備のために平成２８年度に設置した基金である。今後の施設整備の負担に備えるため、計画的に積立を行う。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・公共施設整備基金：公共施設整備事業に要する財源に充当するために平成１４年度に設置した基金である。今後の公共施設の整備を推進するにあたり、計画的に積立を行う。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財政調整基金残高は、１７億９，９００万円で、前年度末残高と比べ約２億２００万円の減となっている。これは、前述のとおり決算余剰金等により約５億７，６００万円積み立てた一方、約７億７，８００万円取り崩したこと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基金残高の割合は、おおむね１３％前後で推移している。財政調整基金は財源が著しく不足する場合、その他財源の不足を生じたときの財源に充当するための基金であり、その基金残高が過度に減ることのないよう、また増大することのないよう適切に管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減債基金残高は９億９，１００万円で、前年度末残高と比べ約１億２００万円の増となっている。これは、臨時財政対策債償還基金費から約４，７００万円の取り崩しを行った一方、今後の公債費の償還に備えて５，０００万円、また、臨時財政対策債償還基金費として約９，８００万円の積み立てを行ったことによる増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減債基金は、市債の償還財源を確保し、及び市債の適正な管理を通じて将来にわたる財政の健全な運営に資するための基金であり、公債費の推移及び財政状況を勘案しながら積み立てていく。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CBEAF4-A9DB-436A-93B4-9CFB8474B8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D56BFF8-8EB4-4C57-AA82-DF4A96C1B6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470ACA6-18A0-4ACE-8974-D07BEAB26602}"/>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C1449C5-CDA3-4D90-9DCD-E70F3F03C821}"/>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3790C639-C36C-4FF2-B23D-0630E63E701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51EEC6A4-E7F4-4F52-834F-7ABC16DFE441}"/>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FE79B747-0C58-4E08-AA91-81D547A0F448}"/>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AA61D17B-8230-433D-AC0B-55838CB947BB}"/>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AD139C48-DA80-493C-92C0-9F5E1ED4B614}"/>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D367BCBA-50F4-4AB4-B81A-176B3021021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390198B7-15F5-4AAB-9E1D-D0A8F511945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FB50718-396E-4CB9-8FBB-9B7A389209F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4896F60-3EAD-4043-9B59-B65AA78BCF2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23F7DBE-8B9F-47A8-B97D-D251318F511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A1C6B553-0715-42E1-A84C-D9F1482ACBC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4D706B5-F644-4213-B8E5-B63964E43369}"/>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509E88F-563A-4B01-917D-6F83127FC9CE}"/>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396950AC-4235-44FC-A021-8C5B0ABBB601}"/>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310C9420-2007-4998-ACAB-689D66D3F43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9115463C-36B1-4542-B181-15C8A61A27E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4F3768DB-04F5-4DD2-A685-0537F746E6D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9F0E8C8E-76A1-4C5F-A15F-F0E9C0DF400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9CD6A20A-CB4A-427A-A37E-BB62F85481D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F1305C9-820D-46C7-9CB6-002D337DCEF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6CF45C6-5A8D-42A6-B521-AB368D2181C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49BEA5B3-493A-4969-A6FC-FE96EA0859E4}"/>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D3145C01-3C80-4F7C-A062-A05666A2F5B3}"/>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115D2F1B-56BA-4F66-8DB5-F88A25BD99A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837BAA7E-5099-4E6D-A1FF-A49A7D24FD6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9C3A215C-505B-4D48-B168-3727CDCE352C}"/>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3BF8F087-BB10-4B4F-A834-6D1B566D79C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7AC49FC8-BD5A-43B3-953C-18EBB8F4705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EA4D2E42-9598-4CC2-9FE8-315B9C3F187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F216B272-5D92-4833-A5D3-0293686C09C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B6B1705-1BA2-4325-8C78-003AE6F03EC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50F99305-FBC9-40E2-ABB0-FB046BE7E61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9C82CD1C-21CA-4E15-B140-EBC6733985A5}"/>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4E2FB46C-4F70-4B2F-AC31-183A33D968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9422B713-78C6-448D-A561-3F38B1F9C1C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ECBFFA58-0CB1-4CD7-9A5E-54B42F12D90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3A63E547-7B95-46D6-AA14-0377D5672AE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5E5E48FF-F60D-4A8F-87EE-A6D37C96B6A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7D73CDA7-CCB5-4830-9471-74522A8E923E}"/>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40CC12BE-C603-4A46-BEA6-B94562937458}"/>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BDD95ED4-7677-42BC-B8A2-22219219A51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FBC5095-AC8A-4A61-B080-129C7BB904E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E713A51F-2EDE-466E-B6F5-C0D013623E2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3C9C149C-2FE1-4270-BE5C-379E65D12E6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FCA151E-41D2-4793-A2F4-77A510DFE350}"/>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284727C2-BE2C-4C4A-BA88-7C065199268D}"/>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1A1D1422-39BB-459E-B88E-F70773263BF7}"/>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8F902C6-1A3C-42A4-919B-00A96BC35C1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2D75DE79-6E21-4005-94C9-0952E596FC5F}"/>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上昇傾向にあり、令和２年度までは類似団体の平均を下回っていたが、令和</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３</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類似団体平均を上回った。これは、平成２６年度までに老朽化していた市役所庁舎の建て替えや児童館の新設を行ったが、近年は普通建設事業費を抑制していた影響等によるものと考えられる。当市では、平成２９年３月に公共施設等総合管理計画を策定し、公共施設の延べ床面積を</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令和３８年度までに</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５０％削減する目標を定めた。また、施設規模の最適化を行うための</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公共施設マネジメント実施計画</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を策定した。これらの計画をもとに、施設を継続的・安定的に更新・管理していくことで、将来にわたって健全で安全な施設運営を行っていく。</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kumimoji="1" lang="ja-JP"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375FB37-E824-4990-A545-2B9EBA3E8B8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91131332-D873-4609-8CE1-56D2EF129C1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17737A4D-A7C2-4473-8696-1F279DF8DA5C}"/>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DB1F0BEE-795C-4485-B0FA-2BD058EFD643}"/>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3986C7F2-F22E-4D59-9298-AB6478E10B62}"/>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C5445E00-CA92-4C57-98D2-80948BCBCD81}"/>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227D6D65-0D79-4CA4-8BDC-FA88A2064B38}"/>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20229804-CD4C-4CB3-9ADF-F72D42948F7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AB586B12-7EFB-403E-971D-E601E2BBD3C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F7FD8031-4B1B-4C07-A90E-B5611811E01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840E2400-370F-4EC9-84A0-85B33CC3CCFA}"/>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117617B4-8EE9-4660-8C46-02AB3D7809C1}"/>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CF06993F-0DFE-4228-8D15-5A2146833F48}"/>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C223AC4-3A90-4D92-8F30-075E2E478872}"/>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CBCEAB35-6EC7-42E4-BC9D-BE2141E5BEA5}"/>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5FFC8A89-D1EB-4E3D-8396-6030D847FF46}"/>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1" name="直線コネクタ 70">
          <a:extLst>
            <a:ext uri="{FF2B5EF4-FFF2-40B4-BE49-F238E27FC236}">
              <a16:creationId xmlns:a16="http://schemas.microsoft.com/office/drawing/2014/main" id="{C26D1594-CF70-4321-B1C0-AC18A1E239F3}"/>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2" name="有形固定資産減価償却率最小値テキスト">
          <a:extLst>
            <a:ext uri="{FF2B5EF4-FFF2-40B4-BE49-F238E27FC236}">
              <a16:creationId xmlns:a16="http://schemas.microsoft.com/office/drawing/2014/main" id="{46B3AF73-17A9-42FF-9257-A87C388FB61D}"/>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3" name="直線コネクタ 72">
          <a:extLst>
            <a:ext uri="{FF2B5EF4-FFF2-40B4-BE49-F238E27FC236}">
              <a16:creationId xmlns:a16="http://schemas.microsoft.com/office/drawing/2014/main" id="{4C119472-C83C-47AA-81C8-B743569A499D}"/>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4" name="有形固定資産減価償却率最大値テキスト">
          <a:extLst>
            <a:ext uri="{FF2B5EF4-FFF2-40B4-BE49-F238E27FC236}">
              <a16:creationId xmlns:a16="http://schemas.microsoft.com/office/drawing/2014/main" id="{661BF540-FCBF-4C0D-A63C-3A39E049FB96}"/>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5" name="直線コネクタ 74">
          <a:extLst>
            <a:ext uri="{FF2B5EF4-FFF2-40B4-BE49-F238E27FC236}">
              <a16:creationId xmlns:a16="http://schemas.microsoft.com/office/drawing/2014/main" id="{8132C6B4-E0AD-401D-BF8E-108AAF406874}"/>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6" name="有形固定資産減価償却率平均値テキスト">
          <a:extLst>
            <a:ext uri="{FF2B5EF4-FFF2-40B4-BE49-F238E27FC236}">
              <a16:creationId xmlns:a16="http://schemas.microsoft.com/office/drawing/2014/main" id="{68AF1E81-901D-4C26-B4CE-8B58C525FA4F}"/>
            </a:ext>
          </a:extLst>
        </xdr:cNvPr>
        <xdr:cNvSpPr txBox="1"/>
      </xdr:nvSpPr>
      <xdr:spPr>
        <a:xfrm>
          <a:off x="4342765" y="6029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7" name="フローチャート: 判断 76">
          <a:extLst>
            <a:ext uri="{FF2B5EF4-FFF2-40B4-BE49-F238E27FC236}">
              <a16:creationId xmlns:a16="http://schemas.microsoft.com/office/drawing/2014/main" id="{AB6B7592-6A9A-4F7A-8CF7-1344A14CDFD3}"/>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8" name="フローチャート: 判断 77">
          <a:extLst>
            <a:ext uri="{FF2B5EF4-FFF2-40B4-BE49-F238E27FC236}">
              <a16:creationId xmlns:a16="http://schemas.microsoft.com/office/drawing/2014/main" id="{080D8911-46C8-4FBC-83C5-DFBF934E3779}"/>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9" name="フローチャート: 判断 78">
          <a:extLst>
            <a:ext uri="{FF2B5EF4-FFF2-40B4-BE49-F238E27FC236}">
              <a16:creationId xmlns:a16="http://schemas.microsoft.com/office/drawing/2014/main" id="{124E313D-307B-4F20-9CF4-DE872C839870}"/>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0" name="フローチャート: 判断 79">
          <a:extLst>
            <a:ext uri="{FF2B5EF4-FFF2-40B4-BE49-F238E27FC236}">
              <a16:creationId xmlns:a16="http://schemas.microsoft.com/office/drawing/2014/main" id="{09C565DF-081D-4224-ADF7-0E9D5CCD1058}"/>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1" name="フローチャート: 判断 80">
          <a:extLst>
            <a:ext uri="{FF2B5EF4-FFF2-40B4-BE49-F238E27FC236}">
              <a16:creationId xmlns:a16="http://schemas.microsoft.com/office/drawing/2014/main" id="{A55F3791-AA4D-469F-8597-6E38E2CE6F27}"/>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EF6F16F-A71A-416C-9271-C27F16FEED8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2ED2111-EE72-44A6-B83B-5A0E93BBF73F}"/>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06C016C-61F9-48CB-BFAD-14A163940634}"/>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9A491B8-0166-4D3C-9CB3-87A7501F0D0E}"/>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E553D06-88D6-4495-8BF8-A5532F08B95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33232</xdr:rowOff>
    </xdr:from>
    <xdr:to>
      <xdr:col>23</xdr:col>
      <xdr:colOff>136525</xdr:colOff>
      <xdr:row>32</xdr:row>
      <xdr:rowOff>134832</xdr:rowOff>
    </xdr:to>
    <xdr:sp macro="" textlink="">
      <xdr:nvSpPr>
        <xdr:cNvPr id="87" name="楕円 86">
          <a:extLst>
            <a:ext uri="{FF2B5EF4-FFF2-40B4-BE49-F238E27FC236}">
              <a16:creationId xmlns:a16="http://schemas.microsoft.com/office/drawing/2014/main" id="{0B24509F-9F99-43FA-83F1-F1AF98EF2AF9}"/>
            </a:ext>
          </a:extLst>
        </xdr:cNvPr>
        <xdr:cNvSpPr/>
      </xdr:nvSpPr>
      <xdr:spPr>
        <a:xfrm>
          <a:off x="4244975" y="62702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11659</xdr:rowOff>
    </xdr:from>
    <xdr:ext cx="405111" cy="259045"/>
    <xdr:sp macro="" textlink="">
      <xdr:nvSpPr>
        <xdr:cNvPr id="88" name="有形固定資産減価償却率該当値テキスト">
          <a:extLst>
            <a:ext uri="{FF2B5EF4-FFF2-40B4-BE49-F238E27FC236}">
              <a16:creationId xmlns:a16="http://schemas.microsoft.com/office/drawing/2014/main" id="{5C03CC46-8730-4924-A85C-32B03AD6AA7A}"/>
            </a:ext>
          </a:extLst>
        </xdr:cNvPr>
        <xdr:cNvSpPr txBox="1"/>
      </xdr:nvSpPr>
      <xdr:spPr>
        <a:xfrm>
          <a:off x="4342765"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4445</xdr:rowOff>
    </xdr:from>
    <xdr:to>
      <xdr:col>19</xdr:col>
      <xdr:colOff>187325</xdr:colOff>
      <xdr:row>32</xdr:row>
      <xdr:rowOff>106045</xdr:rowOff>
    </xdr:to>
    <xdr:sp macro="" textlink="">
      <xdr:nvSpPr>
        <xdr:cNvPr id="89" name="楕円 88">
          <a:extLst>
            <a:ext uri="{FF2B5EF4-FFF2-40B4-BE49-F238E27FC236}">
              <a16:creationId xmlns:a16="http://schemas.microsoft.com/office/drawing/2014/main" id="{B971A77A-2FBF-4E45-871E-D27AF5961290}"/>
            </a:ext>
          </a:extLst>
        </xdr:cNvPr>
        <xdr:cNvSpPr/>
      </xdr:nvSpPr>
      <xdr:spPr>
        <a:xfrm>
          <a:off x="3611880" y="6245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55245</xdr:rowOff>
    </xdr:from>
    <xdr:to>
      <xdr:col>23</xdr:col>
      <xdr:colOff>85725</xdr:colOff>
      <xdr:row>32</xdr:row>
      <xdr:rowOff>84032</xdr:rowOff>
    </xdr:to>
    <xdr:cxnSp macro="">
      <xdr:nvCxnSpPr>
        <xdr:cNvPr id="90" name="直線コネクタ 89">
          <a:extLst>
            <a:ext uri="{FF2B5EF4-FFF2-40B4-BE49-F238E27FC236}">
              <a16:creationId xmlns:a16="http://schemas.microsoft.com/office/drawing/2014/main" id="{67F8902E-16B0-4F45-ACF4-85829F044D38}"/>
            </a:ext>
          </a:extLst>
        </xdr:cNvPr>
        <xdr:cNvCxnSpPr/>
      </xdr:nvCxnSpPr>
      <xdr:spPr>
        <a:xfrm>
          <a:off x="3656965" y="6297930"/>
          <a:ext cx="640715" cy="2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132715</xdr:rowOff>
    </xdr:from>
    <xdr:to>
      <xdr:col>15</xdr:col>
      <xdr:colOff>187325</xdr:colOff>
      <xdr:row>32</xdr:row>
      <xdr:rowOff>62865</xdr:rowOff>
    </xdr:to>
    <xdr:sp macro="" textlink="">
      <xdr:nvSpPr>
        <xdr:cNvPr id="91" name="楕円 90">
          <a:extLst>
            <a:ext uri="{FF2B5EF4-FFF2-40B4-BE49-F238E27FC236}">
              <a16:creationId xmlns:a16="http://schemas.microsoft.com/office/drawing/2014/main" id="{AA9AE60C-51DE-4CE0-A75A-AE8FB28AA7E4}"/>
            </a:ext>
          </a:extLst>
        </xdr:cNvPr>
        <xdr:cNvSpPr/>
      </xdr:nvSpPr>
      <xdr:spPr>
        <a:xfrm>
          <a:off x="2926080" y="620395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12065</xdr:rowOff>
    </xdr:from>
    <xdr:to>
      <xdr:col>19</xdr:col>
      <xdr:colOff>136525</xdr:colOff>
      <xdr:row>32</xdr:row>
      <xdr:rowOff>55245</xdr:rowOff>
    </xdr:to>
    <xdr:cxnSp macro="">
      <xdr:nvCxnSpPr>
        <xdr:cNvPr id="92" name="直線コネクタ 91">
          <a:extLst>
            <a:ext uri="{FF2B5EF4-FFF2-40B4-BE49-F238E27FC236}">
              <a16:creationId xmlns:a16="http://schemas.microsoft.com/office/drawing/2014/main" id="{CA9431AC-AA6A-4C45-9622-50B86911F928}"/>
            </a:ext>
          </a:extLst>
        </xdr:cNvPr>
        <xdr:cNvCxnSpPr/>
      </xdr:nvCxnSpPr>
      <xdr:spPr>
        <a:xfrm>
          <a:off x="2971165" y="6254750"/>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64347</xdr:rowOff>
    </xdr:from>
    <xdr:to>
      <xdr:col>11</xdr:col>
      <xdr:colOff>187325</xdr:colOff>
      <xdr:row>31</xdr:row>
      <xdr:rowOff>165947</xdr:rowOff>
    </xdr:to>
    <xdr:sp macro="" textlink="">
      <xdr:nvSpPr>
        <xdr:cNvPr id="93" name="楕円 92">
          <a:extLst>
            <a:ext uri="{FF2B5EF4-FFF2-40B4-BE49-F238E27FC236}">
              <a16:creationId xmlns:a16="http://schemas.microsoft.com/office/drawing/2014/main" id="{1664DB9E-1A8F-4861-9BB6-E614092C2EBF}"/>
            </a:ext>
          </a:extLst>
        </xdr:cNvPr>
        <xdr:cNvSpPr/>
      </xdr:nvSpPr>
      <xdr:spPr>
        <a:xfrm>
          <a:off x="2240280" y="612796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115147</xdr:rowOff>
    </xdr:from>
    <xdr:to>
      <xdr:col>15</xdr:col>
      <xdr:colOff>136525</xdr:colOff>
      <xdr:row>32</xdr:row>
      <xdr:rowOff>12065</xdr:rowOff>
    </xdr:to>
    <xdr:cxnSp macro="">
      <xdr:nvCxnSpPr>
        <xdr:cNvPr id="94" name="直線コネクタ 93">
          <a:extLst>
            <a:ext uri="{FF2B5EF4-FFF2-40B4-BE49-F238E27FC236}">
              <a16:creationId xmlns:a16="http://schemas.microsoft.com/office/drawing/2014/main" id="{E695642B-3BE1-4150-A4CF-0B973DA8B2DA}"/>
            </a:ext>
          </a:extLst>
        </xdr:cNvPr>
        <xdr:cNvCxnSpPr/>
      </xdr:nvCxnSpPr>
      <xdr:spPr>
        <a:xfrm>
          <a:off x="2285365" y="6182572"/>
          <a:ext cx="685800" cy="7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171027</xdr:rowOff>
    </xdr:from>
    <xdr:to>
      <xdr:col>7</xdr:col>
      <xdr:colOff>187325</xdr:colOff>
      <xdr:row>31</xdr:row>
      <xdr:rowOff>101177</xdr:rowOff>
    </xdr:to>
    <xdr:sp macro="" textlink="">
      <xdr:nvSpPr>
        <xdr:cNvPr id="95" name="楕円 94">
          <a:extLst>
            <a:ext uri="{FF2B5EF4-FFF2-40B4-BE49-F238E27FC236}">
              <a16:creationId xmlns:a16="http://schemas.microsoft.com/office/drawing/2014/main" id="{4C92339D-C630-4032-B3BD-476758B54587}"/>
            </a:ext>
          </a:extLst>
        </xdr:cNvPr>
        <xdr:cNvSpPr/>
      </xdr:nvSpPr>
      <xdr:spPr>
        <a:xfrm>
          <a:off x="1554480" y="607081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50377</xdr:rowOff>
    </xdr:from>
    <xdr:to>
      <xdr:col>11</xdr:col>
      <xdr:colOff>136525</xdr:colOff>
      <xdr:row>31</xdr:row>
      <xdr:rowOff>115147</xdr:rowOff>
    </xdr:to>
    <xdr:cxnSp macro="">
      <xdr:nvCxnSpPr>
        <xdr:cNvPr id="96" name="直線コネクタ 95">
          <a:extLst>
            <a:ext uri="{FF2B5EF4-FFF2-40B4-BE49-F238E27FC236}">
              <a16:creationId xmlns:a16="http://schemas.microsoft.com/office/drawing/2014/main" id="{8816E7C5-1904-4D14-9BBE-0DB4CA04A129}"/>
            </a:ext>
          </a:extLst>
        </xdr:cNvPr>
        <xdr:cNvCxnSpPr/>
      </xdr:nvCxnSpPr>
      <xdr:spPr>
        <a:xfrm>
          <a:off x="1599565" y="6121612"/>
          <a:ext cx="6858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7" name="n_1aveValue有形固定資産減価償却率">
          <a:extLst>
            <a:ext uri="{FF2B5EF4-FFF2-40B4-BE49-F238E27FC236}">
              <a16:creationId xmlns:a16="http://schemas.microsoft.com/office/drawing/2014/main" id="{EC4FDC87-F446-4835-8158-60E1F6ACE975}"/>
            </a:ext>
          </a:extLst>
        </xdr:cNvPr>
        <xdr:cNvSpPr txBox="1"/>
      </xdr:nvSpPr>
      <xdr:spPr>
        <a:xfrm>
          <a:off x="3464569" y="59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8" name="n_2aveValue有形固定資産減価償却率">
          <a:extLst>
            <a:ext uri="{FF2B5EF4-FFF2-40B4-BE49-F238E27FC236}">
              <a16:creationId xmlns:a16="http://schemas.microsoft.com/office/drawing/2014/main" id="{6D423CEC-D619-4C3E-A197-4A3CECC5D60B}"/>
            </a:ext>
          </a:extLst>
        </xdr:cNvPr>
        <xdr:cNvSpPr txBox="1"/>
      </xdr:nvSpPr>
      <xdr:spPr>
        <a:xfrm>
          <a:off x="279337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9" name="n_3aveValue有形固定資産減価償却率">
          <a:extLst>
            <a:ext uri="{FF2B5EF4-FFF2-40B4-BE49-F238E27FC236}">
              <a16:creationId xmlns:a16="http://schemas.microsoft.com/office/drawing/2014/main" id="{56FFE98B-5871-4B56-8DC3-93A20E4B5E1F}"/>
            </a:ext>
          </a:extLst>
        </xdr:cNvPr>
        <xdr:cNvSpPr txBox="1"/>
      </xdr:nvSpPr>
      <xdr:spPr>
        <a:xfrm>
          <a:off x="2107574" y="5869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0" name="n_4aveValue有形固定資産減価償却率">
          <a:extLst>
            <a:ext uri="{FF2B5EF4-FFF2-40B4-BE49-F238E27FC236}">
              <a16:creationId xmlns:a16="http://schemas.microsoft.com/office/drawing/2014/main" id="{8052C301-C357-4F92-A5A3-7D2F3E5B2EA5}"/>
            </a:ext>
          </a:extLst>
        </xdr:cNvPr>
        <xdr:cNvSpPr txBox="1"/>
      </xdr:nvSpPr>
      <xdr:spPr>
        <a:xfrm>
          <a:off x="14217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97172</xdr:rowOff>
    </xdr:from>
    <xdr:ext cx="405111" cy="259045"/>
    <xdr:sp macro="" textlink="">
      <xdr:nvSpPr>
        <xdr:cNvPr id="101" name="n_1mainValue有形固定資産減価償却率">
          <a:extLst>
            <a:ext uri="{FF2B5EF4-FFF2-40B4-BE49-F238E27FC236}">
              <a16:creationId xmlns:a16="http://schemas.microsoft.com/office/drawing/2014/main" id="{85AC038E-11DE-4A33-AD1B-E69B42ED14B8}"/>
            </a:ext>
          </a:extLst>
        </xdr:cNvPr>
        <xdr:cNvSpPr txBox="1"/>
      </xdr:nvSpPr>
      <xdr:spPr>
        <a:xfrm>
          <a:off x="3464569"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53992</xdr:rowOff>
    </xdr:from>
    <xdr:ext cx="405111" cy="259045"/>
    <xdr:sp macro="" textlink="">
      <xdr:nvSpPr>
        <xdr:cNvPr id="102" name="n_2mainValue有形固定資産減価償却率">
          <a:extLst>
            <a:ext uri="{FF2B5EF4-FFF2-40B4-BE49-F238E27FC236}">
              <a16:creationId xmlns:a16="http://schemas.microsoft.com/office/drawing/2014/main" id="{69C275E7-8856-441B-A5E4-955C3E4ECC30}"/>
            </a:ext>
          </a:extLst>
        </xdr:cNvPr>
        <xdr:cNvSpPr txBox="1"/>
      </xdr:nvSpPr>
      <xdr:spPr>
        <a:xfrm>
          <a:off x="279337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157074</xdr:rowOff>
    </xdr:from>
    <xdr:ext cx="405111" cy="259045"/>
    <xdr:sp macro="" textlink="">
      <xdr:nvSpPr>
        <xdr:cNvPr id="103" name="n_3mainValue有形固定資産減価償却率">
          <a:extLst>
            <a:ext uri="{FF2B5EF4-FFF2-40B4-BE49-F238E27FC236}">
              <a16:creationId xmlns:a16="http://schemas.microsoft.com/office/drawing/2014/main" id="{9CE24B88-3EFB-44C6-82F0-23C7DB1617B9}"/>
            </a:ext>
          </a:extLst>
        </xdr:cNvPr>
        <xdr:cNvSpPr txBox="1"/>
      </xdr:nvSpPr>
      <xdr:spPr>
        <a:xfrm>
          <a:off x="2107574" y="622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mainValue有形固定資産減価償却率">
          <a:extLst>
            <a:ext uri="{FF2B5EF4-FFF2-40B4-BE49-F238E27FC236}">
              <a16:creationId xmlns:a16="http://schemas.microsoft.com/office/drawing/2014/main" id="{3C989B63-52A3-4740-B66E-8F6775848110}"/>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25365A5C-C694-4149-802B-75F5C79E447A}"/>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1DAD8A05-4898-43B6-93CD-A7E06663762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55F9579C-28FC-4E53-96EF-144A811F19F8}"/>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AD659A71-82D0-4A7B-BEFF-D0E43A75E7D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8289384-9D72-4CC4-A45D-27AA1F469A5E}"/>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CF8EA202-7273-4DB7-89A1-F5CCC9CC654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1E5350D-AE26-4D1E-A364-D1A10176B103}"/>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720E899-8CE0-40F8-8702-7699FC4C697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260442B7-356F-40B7-BAAC-0D426BC404D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4F34959C-A6BE-4392-9D92-0DAA4AFC7FF0}"/>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6D0CCABE-802E-4739-9B00-D2AB618CE39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3BE3677F-D29B-4B79-B13B-FA53863CC0A4}"/>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3B73ABF9-3015-41DF-87B7-9D7BF0057DC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から３</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５ポイントの減少</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なり</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継続して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類似団体と比較して低い水準である。主な要因としては、平成</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２６</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に完了した</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庁舎建設事業</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後、</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地方債の発行を抑制</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、着実に償還を行ったことが挙げられる。今後、公共施設等総合管理計画</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及び各</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個別施設計画により、計画的に施設の整備・改修等を実施する予定であり、債務償還比率も上昇していくことが見込まれるため、市債の発行量や残高を適正に管理していく。</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9823ABA-5417-4176-8591-0CD4D55A2E5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B7D10AC9-3D18-4D5A-993B-831824B25E0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E1AF065C-CE36-4658-8D7B-2AF77890592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A03708D8-F903-401E-A04B-EC0AD10F0C66}"/>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3D6211E1-9485-42F6-886A-FC8B1364D52E}"/>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C4AEEACF-AF66-4118-B69D-305B2C012ABF}"/>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E6F31D9C-B950-4A5A-B7CD-3223C64D849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178285F-D37A-4F01-80E3-338364CD21A2}"/>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9C1D45C5-0444-49E3-AEFC-2F83E52B92B1}"/>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CE1593AC-C7BE-4397-8BE5-E7097642FFD0}"/>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77B36086-26F6-4925-A386-C3EEE90F50EF}"/>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A7A8F703-5F82-4A09-8A77-05C9B57942ED}"/>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79190508-F90F-4D60-9069-B9962C81321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C3C35B6-176F-41CE-AEE6-1545058F86DB}"/>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AA836489-7362-4DB3-9BFD-2ECC03ADE6A2}"/>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3" name="直線コネクタ 132">
          <a:extLst>
            <a:ext uri="{FF2B5EF4-FFF2-40B4-BE49-F238E27FC236}">
              <a16:creationId xmlns:a16="http://schemas.microsoft.com/office/drawing/2014/main" id="{65A11D12-D5C5-4D58-87D6-B45DD99D33C8}"/>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4" name="債務償還比率最小値テキスト">
          <a:extLst>
            <a:ext uri="{FF2B5EF4-FFF2-40B4-BE49-F238E27FC236}">
              <a16:creationId xmlns:a16="http://schemas.microsoft.com/office/drawing/2014/main" id="{AFD2E14C-FEAA-468D-920A-AD74B651E575}"/>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5" name="直線コネクタ 134">
          <a:extLst>
            <a:ext uri="{FF2B5EF4-FFF2-40B4-BE49-F238E27FC236}">
              <a16:creationId xmlns:a16="http://schemas.microsoft.com/office/drawing/2014/main" id="{AD2D93FD-B8F9-4887-B99E-5A4A69D1C58B}"/>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9BC8B1D5-F089-45DC-9131-E78D73023F3D}"/>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D8F29A0A-9E1E-4423-BFDF-2B15FBA94BDE}"/>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8" name="債務償還比率平均値テキスト">
          <a:extLst>
            <a:ext uri="{FF2B5EF4-FFF2-40B4-BE49-F238E27FC236}">
              <a16:creationId xmlns:a16="http://schemas.microsoft.com/office/drawing/2014/main" id="{A5B8B338-0B45-4A78-A408-3F3DE8C8871E}"/>
            </a:ext>
          </a:extLst>
        </xdr:cNvPr>
        <xdr:cNvSpPr txBox="1"/>
      </xdr:nvSpPr>
      <xdr:spPr>
        <a:xfrm>
          <a:off x="13369925" y="5839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9" name="フローチャート: 判断 138">
          <a:extLst>
            <a:ext uri="{FF2B5EF4-FFF2-40B4-BE49-F238E27FC236}">
              <a16:creationId xmlns:a16="http://schemas.microsoft.com/office/drawing/2014/main" id="{B5C41A1E-7EEB-4032-B7CF-93794F6F5907}"/>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0" name="フローチャート: 判断 139">
          <a:extLst>
            <a:ext uri="{FF2B5EF4-FFF2-40B4-BE49-F238E27FC236}">
              <a16:creationId xmlns:a16="http://schemas.microsoft.com/office/drawing/2014/main" id="{C364750F-5727-452F-81DD-A4BE22B672DC}"/>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1" name="フローチャート: 判断 140">
          <a:extLst>
            <a:ext uri="{FF2B5EF4-FFF2-40B4-BE49-F238E27FC236}">
              <a16:creationId xmlns:a16="http://schemas.microsoft.com/office/drawing/2014/main" id="{B1925A2F-FBB2-4517-99D7-2BAAC193426C}"/>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2" name="フローチャート: 判断 141">
          <a:extLst>
            <a:ext uri="{FF2B5EF4-FFF2-40B4-BE49-F238E27FC236}">
              <a16:creationId xmlns:a16="http://schemas.microsoft.com/office/drawing/2014/main" id="{A486F96D-AF78-4957-BF0F-E6EC7BBF503A}"/>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3" name="フローチャート: 判断 142">
          <a:extLst>
            <a:ext uri="{FF2B5EF4-FFF2-40B4-BE49-F238E27FC236}">
              <a16:creationId xmlns:a16="http://schemas.microsoft.com/office/drawing/2014/main" id="{3AF6B4B9-33E6-4929-A252-632B7A43283D}"/>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8F4BE2F-9F3D-422C-93F4-8CF87183489F}"/>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EECD659-D733-443A-97D6-89D59009F99E}"/>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D8E3ED5-FDFA-46B2-986E-F7179B36F42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F126387A-12F7-4AFC-AC26-747C75D3A9E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1B9466C-C292-452C-B604-5F8EC19DA5D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74570</xdr:rowOff>
    </xdr:from>
    <xdr:to>
      <xdr:col>76</xdr:col>
      <xdr:colOff>73025</xdr:colOff>
      <xdr:row>29</xdr:row>
      <xdr:rowOff>4720</xdr:rowOff>
    </xdr:to>
    <xdr:sp macro="" textlink="">
      <xdr:nvSpPr>
        <xdr:cNvPr id="149" name="楕円 148">
          <a:extLst>
            <a:ext uri="{FF2B5EF4-FFF2-40B4-BE49-F238E27FC236}">
              <a16:creationId xmlns:a16="http://schemas.microsoft.com/office/drawing/2014/main" id="{407B0AD9-A4B5-4A81-8182-218EF560ACD0}"/>
            </a:ext>
          </a:extLst>
        </xdr:cNvPr>
        <xdr:cNvSpPr/>
      </xdr:nvSpPr>
      <xdr:spPr>
        <a:xfrm>
          <a:off x="13289280" y="562764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97447</xdr:rowOff>
    </xdr:from>
    <xdr:ext cx="469744" cy="259045"/>
    <xdr:sp macro="" textlink="">
      <xdr:nvSpPr>
        <xdr:cNvPr id="150" name="債務償還比率該当値テキスト">
          <a:extLst>
            <a:ext uri="{FF2B5EF4-FFF2-40B4-BE49-F238E27FC236}">
              <a16:creationId xmlns:a16="http://schemas.microsoft.com/office/drawing/2014/main" id="{819019BD-2654-4FCE-951D-FC4D0509410E}"/>
            </a:ext>
          </a:extLst>
        </xdr:cNvPr>
        <xdr:cNvSpPr txBox="1"/>
      </xdr:nvSpPr>
      <xdr:spPr>
        <a:xfrm>
          <a:off x="13369925" y="547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78768</xdr:rowOff>
    </xdr:from>
    <xdr:to>
      <xdr:col>72</xdr:col>
      <xdr:colOff>123825</xdr:colOff>
      <xdr:row>29</xdr:row>
      <xdr:rowOff>8918</xdr:rowOff>
    </xdr:to>
    <xdr:sp macro="" textlink="">
      <xdr:nvSpPr>
        <xdr:cNvPr id="151" name="楕円 150">
          <a:extLst>
            <a:ext uri="{FF2B5EF4-FFF2-40B4-BE49-F238E27FC236}">
              <a16:creationId xmlns:a16="http://schemas.microsoft.com/office/drawing/2014/main" id="{CAF2FFF1-4962-40FF-8EE5-F9CD6F0DFCC2}"/>
            </a:ext>
          </a:extLst>
        </xdr:cNvPr>
        <xdr:cNvSpPr/>
      </xdr:nvSpPr>
      <xdr:spPr>
        <a:xfrm>
          <a:off x="12629515" y="56318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125370</xdr:rowOff>
    </xdr:from>
    <xdr:to>
      <xdr:col>76</xdr:col>
      <xdr:colOff>22225</xdr:colOff>
      <xdr:row>28</xdr:row>
      <xdr:rowOff>129568</xdr:rowOff>
    </xdr:to>
    <xdr:cxnSp macro="">
      <xdr:nvCxnSpPr>
        <xdr:cNvPr id="152" name="直線コネクタ 151">
          <a:extLst>
            <a:ext uri="{FF2B5EF4-FFF2-40B4-BE49-F238E27FC236}">
              <a16:creationId xmlns:a16="http://schemas.microsoft.com/office/drawing/2014/main" id="{8A7C963C-A07E-43AF-967D-74D0C9AEBC79}"/>
            </a:ext>
          </a:extLst>
        </xdr:cNvPr>
        <xdr:cNvCxnSpPr/>
      </xdr:nvCxnSpPr>
      <xdr:spPr>
        <a:xfrm flipV="1">
          <a:off x="12684125" y="5680350"/>
          <a:ext cx="631190" cy="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121588</xdr:rowOff>
    </xdr:from>
    <xdr:to>
      <xdr:col>68</xdr:col>
      <xdr:colOff>123825</xdr:colOff>
      <xdr:row>29</xdr:row>
      <xdr:rowOff>51738</xdr:rowOff>
    </xdr:to>
    <xdr:sp macro="" textlink="">
      <xdr:nvSpPr>
        <xdr:cNvPr id="153" name="楕円 152">
          <a:extLst>
            <a:ext uri="{FF2B5EF4-FFF2-40B4-BE49-F238E27FC236}">
              <a16:creationId xmlns:a16="http://schemas.microsoft.com/office/drawing/2014/main" id="{62CA9FBA-5A76-41A1-BA1C-6512B193EC44}"/>
            </a:ext>
          </a:extLst>
        </xdr:cNvPr>
        <xdr:cNvSpPr/>
      </xdr:nvSpPr>
      <xdr:spPr>
        <a:xfrm>
          <a:off x="11943715" y="567656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129568</xdr:rowOff>
    </xdr:from>
    <xdr:to>
      <xdr:col>72</xdr:col>
      <xdr:colOff>73025</xdr:colOff>
      <xdr:row>29</xdr:row>
      <xdr:rowOff>938</xdr:rowOff>
    </xdr:to>
    <xdr:cxnSp macro="">
      <xdr:nvCxnSpPr>
        <xdr:cNvPr id="154" name="直線コネクタ 153">
          <a:extLst>
            <a:ext uri="{FF2B5EF4-FFF2-40B4-BE49-F238E27FC236}">
              <a16:creationId xmlns:a16="http://schemas.microsoft.com/office/drawing/2014/main" id="{B84B8941-B849-408A-9D59-C186703FC7A3}"/>
            </a:ext>
          </a:extLst>
        </xdr:cNvPr>
        <xdr:cNvCxnSpPr/>
      </xdr:nvCxnSpPr>
      <xdr:spPr>
        <a:xfrm flipV="1">
          <a:off x="11998325" y="5686453"/>
          <a:ext cx="685800" cy="3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91602</xdr:rowOff>
    </xdr:from>
    <xdr:to>
      <xdr:col>64</xdr:col>
      <xdr:colOff>123825</xdr:colOff>
      <xdr:row>29</xdr:row>
      <xdr:rowOff>21752</xdr:rowOff>
    </xdr:to>
    <xdr:sp macro="" textlink="">
      <xdr:nvSpPr>
        <xdr:cNvPr id="155" name="楕円 154">
          <a:extLst>
            <a:ext uri="{FF2B5EF4-FFF2-40B4-BE49-F238E27FC236}">
              <a16:creationId xmlns:a16="http://schemas.microsoft.com/office/drawing/2014/main" id="{B1FDDB9C-FF62-4798-98A8-8655F5A09D67}"/>
            </a:ext>
          </a:extLst>
        </xdr:cNvPr>
        <xdr:cNvSpPr/>
      </xdr:nvSpPr>
      <xdr:spPr>
        <a:xfrm>
          <a:off x="11257915" y="564848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142402</xdr:rowOff>
    </xdr:from>
    <xdr:to>
      <xdr:col>68</xdr:col>
      <xdr:colOff>73025</xdr:colOff>
      <xdr:row>29</xdr:row>
      <xdr:rowOff>938</xdr:rowOff>
    </xdr:to>
    <xdr:cxnSp macro="">
      <xdr:nvCxnSpPr>
        <xdr:cNvPr id="156" name="直線コネクタ 155">
          <a:extLst>
            <a:ext uri="{FF2B5EF4-FFF2-40B4-BE49-F238E27FC236}">
              <a16:creationId xmlns:a16="http://schemas.microsoft.com/office/drawing/2014/main" id="{67555CF7-B05B-44FC-B08B-F701012D7C86}"/>
            </a:ext>
          </a:extLst>
        </xdr:cNvPr>
        <xdr:cNvCxnSpPr/>
      </xdr:nvCxnSpPr>
      <xdr:spPr>
        <a:xfrm>
          <a:off x="11312525" y="5693572"/>
          <a:ext cx="685800" cy="3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92632</xdr:rowOff>
    </xdr:from>
    <xdr:to>
      <xdr:col>60</xdr:col>
      <xdr:colOff>123825</xdr:colOff>
      <xdr:row>30</xdr:row>
      <xdr:rowOff>22782</xdr:rowOff>
    </xdr:to>
    <xdr:sp macro="" textlink="">
      <xdr:nvSpPr>
        <xdr:cNvPr id="157" name="楕円 156">
          <a:extLst>
            <a:ext uri="{FF2B5EF4-FFF2-40B4-BE49-F238E27FC236}">
              <a16:creationId xmlns:a16="http://schemas.microsoft.com/office/drawing/2014/main" id="{3C46D56D-3345-4A6C-8993-F9FCCF243E8E}"/>
            </a:ext>
          </a:extLst>
        </xdr:cNvPr>
        <xdr:cNvSpPr/>
      </xdr:nvSpPr>
      <xdr:spPr>
        <a:xfrm>
          <a:off x="10572115" y="582096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142402</xdr:rowOff>
    </xdr:from>
    <xdr:to>
      <xdr:col>64</xdr:col>
      <xdr:colOff>73025</xdr:colOff>
      <xdr:row>29</xdr:row>
      <xdr:rowOff>143432</xdr:rowOff>
    </xdr:to>
    <xdr:cxnSp macro="">
      <xdr:nvCxnSpPr>
        <xdr:cNvPr id="158" name="直線コネクタ 157">
          <a:extLst>
            <a:ext uri="{FF2B5EF4-FFF2-40B4-BE49-F238E27FC236}">
              <a16:creationId xmlns:a16="http://schemas.microsoft.com/office/drawing/2014/main" id="{08FFF09F-CFA4-4CDA-90BB-DEFE5BAE9964}"/>
            </a:ext>
          </a:extLst>
        </xdr:cNvPr>
        <xdr:cNvCxnSpPr/>
      </xdr:nvCxnSpPr>
      <xdr:spPr>
        <a:xfrm flipV="1">
          <a:off x="10626725" y="5693572"/>
          <a:ext cx="685800" cy="17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9" name="n_1aveValue債務償還比率">
          <a:extLst>
            <a:ext uri="{FF2B5EF4-FFF2-40B4-BE49-F238E27FC236}">
              <a16:creationId xmlns:a16="http://schemas.microsoft.com/office/drawing/2014/main" id="{8B99B264-0A18-4829-9C9B-1A1E66CD4128}"/>
            </a:ext>
          </a:extLst>
        </xdr:cNvPr>
        <xdr:cNvSpPr txBox="1"/>
      </xdr:nvSpPr>
      <xdr:spPr>
        <a:xfrm>
          <a:off x="12459412" y="595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0" name="n_2aveValue債務償還比率">
          <a:extLst>
            <a:ext uri="{FF2B5EF4-FFF2-40B4-BE49-F238E27FC236}">
              <a16:creationId xmlns:a16="http://schemas.microsoft.com/office/drawing/2014/main" id="{48C9CBCF-0E36-4B42-A9F6-F52FEA97FE38}"/>
            </a:ext>
          </a:extLst>
        </xdr:cNvPr>
        <xdr:cNvSpPr txBox="1"/>
      </xdr:nvSpPr>
      <xdr:spPr>
        <a:xfrm>
          <a:off x="11780597"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1" name="n_3aveValue債務償還比率">
          <a:extLst>
            <a:ext uri="{FF2B5EF4-FFF2-40B4-BE49-F238E27FC236}">
              <a16:creationId xmlns:a16="http://schemas.microsoft.com/office/drawing/2014/main" id="{B790D9DC-E331-4B00-B093-2E5B6FAFBA0A}"/>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2" name="n_4aveValue債務償還比率">
          <a:extLst>
            <a:ext uri="{FF2B5EF4-FFF2-40B4-BE49-F238E27FC236}">
              <a16:creationId xmlns:a16="http://schemas.microsoft.com/office/drawing/2014/main" id="{E125F529-C70D-488E-92A0-BAF1F6E9D617}"/>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25445</xdr:rowOff>
    </xdr:from>
    <xdr:ext cx="469744" cy="259045"/>
    <xdr:sp macro="" textlink="">
      <xdr:nvSpPr>
        <xdr:cNvPr id="163" name="n_1mainValue債務償還比率">
          <a:extLst>
            <a:ext uri="{FF2B5EF4-FFF2-40B4-BE49-F238E27FC236}">
              <a16:creationId xmlns:a16="http://schemas.microsoft.com/office/drawing/2014/main" id="{954B6018-E3EA-468A-BD1A-FE2DAA611F4D}"/>
            </a:ext>
          </a:extLst>
        </xdr:cNvPr>
        <xdr:cNvSpPr txBox="1"/>
      </xdr:nvSpPr>
      <xdr:spPr>
        <a:xfrm>
          <a:off x="12459412" y="5403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68265</xdr:rowOff>
    </xdr:from>
    <xdr:ext cx="469744" cy="259045"/>
    <xdr:sp macro="" textlink="">
      <xdr:nvSpPr>
        <xdr:cNvPr id="164" name="n_2mainValue債務償還比率">
          <a:extLst>
            <a:ext uri="{FF2B5EF4-FFF2-40B4-BE49-F238E27FC236}">
              <a16:creationId xmlns:a16="http://schemas.microsoft.com/office/drawing/2014/main" id="{B889AB2D-CE47-4CB6-BAD2-4B2B8F8B60C2}"/>
            </a:ext>
          </a:extLst>
        </xdr:cNvPr>
        <xdr:cNvSpPr txBox="1"/>
      </xdr:nvSpPr>
      <xdr:spPr>
        <a:xfrm>
          <a:off x="11780597" y="54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38279</xdr:rowOff>
    </xdr:from>
    <xdr:ext cx="469744" cy="259045"/>
    <xdr:sp macro="" textlink="">
      <xdr:nvSpPr>
        <xdr:cNvPr id="165" name="n_3mainValue債務償還比率">
          <a:extLst>
            <a:ext uri="{FF2B5EF4-FFF2-40B4-BE49-F238E27FC236}">
              <a16:creationId xmlns:a16="http://schemas.microsoft.com/office/drawing/2014/main" id="{81E24889-1A0B-49E4-B7B6-ACE68FB995E6}"/>
            </a:ext>
          </a:extLst>
        </xdr:cNvPr>
        <xdr:cNvSpPr txBox="1"/>
      </xdr:nvSpPr>
      <xdr:spPr>
        <a:xfrm>
          <a:off x="11094797" y="541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39309</xdr:rowOff>
    </xdr:from>
    <xdr:ext cx="469744" cy="259045"/>
    <xdr:sp macro="" textlink="">
      <xdr:nvSpPr>
        <xdr:cNvPr id="166" name="n_4mainValue債務償還比率">
          <a:extLst>
            <a:ext uri="{FF2B5EF4-FFF2-40B4-BE49-F238E27FC236}">
              <a16:creationId xmlns:a16="http://schemas.microsoft.com/office/drawing/2014/main" id="{29ADC1AC-6359-4405-AF34-F3DB5E60A970}"/>
            </a:ext>
          </a:extLst>
        </xdr:cNvPr>
        <xdr:cNvSpPr txBox="1"/>
      </xdr:nvSpPr>
      <xdr:spPr>
        <a:xfrm>
          <a:off x="10408997" y="5592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F60BF471-2A91-4CBD-8836-0B1C298C8E3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C9883FB-9B33-4D6E-B083-4C5525FBCEA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36C0F251-F263-4B0D-BD4D-11123209261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D8EA8280-68E7-41DC-A56E-0FBF3BBE730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6DD86E70-82CD-4D19-86B9-CD0A9911AF55}"/>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EA912040-1AA0-4FC5-B08C-6DC1E958E5D1}"/>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95FEBAD-5277-4E41-BE76-2CFAD8A0C80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BAF478-980D-4F78-AF37-AD7FA20D93E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7DC5BF0-0897-46DA-B857-5378ECA893E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744A61-00D0-4473-B1D4-327DABCB98D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454D7D-9267-491B-9CF8-B1AA6222E6F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1AA5CF-ABE5-4234-BF50-4DA490C7284B}"/>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59FE7B-839B-4F5F-A595-C9087744F45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D5AA80-B459-4E49-8D55-830D2BCD268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7AC1D5-C267-46B0-8FE5-5820C500B9B7}"/>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EC3524-D474-4AEA-B63C-C53EC817A22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D0ED26-9E9C-48EC-80BF-EB816436EB6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AB3E891-BF34-439E-9F6E-7DD85E8F806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67D5F8A-2E94-4B28-8F19-441680E7863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2A3DC8-628C-4706-99F3-85C6B1B9DB7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A4CF903-9A04-462F-BB33-E7BA7297372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A43745F-2FD3-4A58-A628-A71B6B297E1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43455E-88DE-496D-8F73-280591E8266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028DB4-9CDB-43A0-9F90-65F17B2FB0A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4BBBAE-7627-4092-A564-C138CEDD99A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7337E44-6074-4639-AB83-90D89B913F9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3227388-86F9-4DC7-ABB4-2DCDCC05851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5BF8FF-8453-45C3-A322-B2AA440AF5C2}"/>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8866908-F664-4DA3-83B5-BAAEB5935F4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B51338-3A79-4A9E-B033-EC29AF46C02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E5B0066-4166-4A0F-8CFA-71CA1B45303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D3E57F-9ED8-4176-8AC6-C63B5EB4ECE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48F0A9-0E7B-4F6E-94E8-11109FF8B4E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438CA1-5865-4AA1-A935-0889CE47D0E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024557-9B41-4E31-8F77-5A767B897C0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F26703-3ACD-46D5-BD08-8A840122AB8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D13DBC-8623-4F56-89A8-D6D57CBD39A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DD2DB4-1C7C-4702-9BFE-B5F7FD1640F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6D2F581-3F2A-406A-8700-D6F9195D262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B89772-D38B-4471-839B-9DAAA46A418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79D474-61B0-493E-A0E6-FEC78B9737F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2EF77E-4E2D-4A35-9092-6B6DCBFF561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D96897D-4D4C-4C8A-96BF-4D122DAAE5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E177D4A-974E-492F-BC3A-6D3B5B853E4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71EA83-BA6B-421B-9C2A-98869483F41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B0CB1D-C578-459E-A2C2-634BA7CE617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B1CF00-BB9A-47D5-965B-C5A597D76AD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F74B452-E693-4760-B7BF-618A583B903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A5BD9F1-60F4-4E5E-8C05-E53E0122065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F49C980-D4D6-4B34-AF85-EFDC46F81191}"/>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FF94875-F973-42C2-B115-A2B84EACD278}"/>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C7392A0-6AE6-4497-80C7-4C87F196D44C}"/>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50727F3-2405-4EAC-B223-36A5D2C2AA4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5ABD957-AC6A-4AF4-9C5B-4291AED66D89}"/>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E217566-AFF3-4256-BF8E-EED58F787BA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162DEAA-B72B-47A5-9A8D-32878EAA58F1}"/>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72BE0C2-5AF5-44D3-A9CC-D2D73CF64F9E}"/>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45D3D20-FFEE-4A50-894B-1D70617A1A7A}"/>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08AF6F-37DE-43EB-86D5-012C1F363B8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E0238AE-C21A-4C87-B7DF-F09C1B453057}"/>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F2D8531-17B0-4EC1-ABFF-7E1F8768DC46}"/>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769DACDF-AD23-451B-B3FF-38C8902AD0FD}"/>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3EBEF823-E756-42A9-8F03-55A942396BEE}"/>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74BC1921-6FCE-47E8-B98C-798BA8B1CEE8}"/>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5D5CF2B1-A9AF-4DA7-B806-154BB57531F6}"/>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49563C52-7FBE-415C-8347-B3CF69501971}"/>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65C5CE98-3695-47C8-B151-185BF2A6D7A2}"/>
            </a:ext>
          </a:extLst>
        </xdr:cNvPr>
        <xdr:cNvSpPr txBox="1"/>
      </xdr:nvSpPr>
      <xdr:spPr>
        <a:xfrm>
          <a:off x="4212590" y="646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FC0EF470-9504-4486-8ADB-87D2E2D29C40}"/>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2B3D4D6-C18E-4E36-8785-6046C34E34C5}"/>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252F38A3-4A76-40E8-943E-0BF1B1C34FB3}"/>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5D4C4013-ADEB-4AA9-90B7-A2072989C81E}"/>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57F0BF3A-60CB-4A51-BCCD-A7102F8F8ABB}"/>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00A279-7DA7-4E54-8610-09F2E78C268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16875A-D36F-4AE9-9545-2985C71FB42B}"/>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313F81-EA0E-48BF-B11B-249B12EFB10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4A9844A-CF78-44C6-A3A3-F635A8B335E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CE62985-237D-4EFE-97D6-820A0339954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101600</xdr:rowOff>
    </xdr:from>
    <xdr:to>
      <xdr:col>24</xdr:col>
      <xdr:colOff>114300</xdr:colOff>
      <xdr:row>39</xdr:row>
      <xdr:rowOff>31750</xdr:rowOff>
    </xdr:to>
    <xdr:sp macro="" textlink="">
      <xdr:nvSpPr>
        <xdr:cNvPr id="73" name="楕円 72">
          <a:extLst>
            <a:ext uri="{FF2B5EF4-FFF2-40B4-BE49-F238E27FC236}">
              <a16:creationId xmlns:a16="http://schemas.microsoft.com/office/drawing/2014/main" id="{6D437A61-137E-40E5-BE28-BE2EE36D9997}"/>
            </a:ext>
          </a:extLst>
        </xdr:cNvPr>
        <xdr:cNvSpPr/>
      </xdr:nvSpPr>
      <xdr:spPr>
        <a:xfrm>
          <a:off x="4131310" y="6612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80027</xdr:rowOff>
    </xdr:from>
    <xdr:ext cx="405111" cy="259045"/>
    <xdr:sp macro="" textlink="">
      <xdr:nvSpPr>
        <xdr:cNvPr id="74" name="【道路】&#10;有形固定資産減価償却率該当値テキスト">
          <a:extLst>
            <a:ext uri="{FF2B5EF4-FFF2-40B4-BE49-F238E27FC236}">
              <a16:creationId xmlns:a16="http://schemas.microsoft.com/office/drawing/2014/main" id="{75B853F5-F77E-49D8-BF87-CDD2CC1FD78F}"/>
            </a:ext>
          </a:extLst>
        </xdr:cNvPr>
        <xdr:cNvSpPr txBox="1"/>
      </xdr:nvSpPr>
      <xdr:spPr>
        <a:xfrm>
          <a:off x="4212590"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71120</xdr:rowOff>
    </xdr:from>
    <xdr:to>
      <xdr:col>20</xdr:col>
      <xdr:colOff>38100</xdr:colOff>
      <xdr:row>39</xdr:row>
      <xdr:rowOff>1270</xdr:rowOff>
    </xdr:to>
    <xdr:sp macro="" textlink="">
      <xdr:nvSpPr>
        <xdr:cNvPr id="75" name="楕円 74">
          <a:extLst>
            <a:ext uri="{FF2B5EF4-FFF2-40B4-BE49-F238E27FC236}">
              <a16:creationId xmlns:a16="http://schemas.microsoft.com/office/drawing/2014/main" id="{B6F5FDCD-91BB-4A1C-A69F-C17268C5D5B9}"/>
            </a:ext>
          </a:extLst>
        </xdr:cNvPr>
        <xdr:cNvSpPr/>
      </xdr:nvSpPr>
      <xdr:spPr>
        <a:xfrm>
          <a:off x="3388360" y="658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121920</xdr:rowOff>
    </xdr:from>
    <xdr:to>
      <xdr:col>24</xdr:col>
      <xdr:colOff>63500</xdr:colOff>
      <xdr:row>38</xdr:row>
      <xdr:rowOff>152400</xdr:rowOff>
    </xdr:to>
    <xdr:cxnSp macro="">
      <xdr:nvCxnSpPr>
        <xdr:cNvPr id="76" name="直線コネクタ 75">
          <a:extLst>
            <a:ext uri="{FF2B5EF4-FFF2-40B4-BE49-F238E27FC236}">
              <a16:creationId xmlns:a16="http://schemas.microsoft.com/office/drawing/2014/main" id="{D1BF039B-772B-4A2D-B67F-74A92E525CFD}"/>
            </a:ext>
          </a:extLst>
        </xdr:cNvPr>
        <xdr:cNvCxnSpPr/>
      </xdr:nvCxnSpPr>
      <xdr:spPr>
        <a:xfrm>
          <a:off x="3431540" y="6638925"/>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46355</xdr:rowOff>
    </xdr:from>
    <xdr:to>
      <xdr:col>15</xdr:col>
      <xdr:colOff>101600</xdr:colOff>
      <xdr:row>38</xdr:row>
      <xdr:rowOff>147955</xdr:rowOff>
    </xdr:to>
    <xdr:sp macro="" textlink="">
      <xdr:nvSpPr>
        <xdr:cNvPr id="77" name="楕円 76">
          <a:extLst>
            <a:ext uri="{FF2B5EF4-FFF2-40B4-BE49-F238E27FC236}">
              <a16:creationId xmlns:a16="http://schemas.microsoft.com/office/drawing/2014/main" id="{14C548CD-6D66-4D37-8B30-268066B44D88}"/>
            </a:ext>
          </a:extLst>
        </xdr:cNvPr>
        <xdr:cNvSpPr/>
      </xdr:nvSpPr>
      <xdr:spPr>
        <a:xfrm>
          <a:off x="2571750" y="65633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97155</xdr:rowOff>
    </xdr:from>
    <xdr:to>
      <xdr:col>19</xdr:col>
      <xdr:colOff>177800</xdr:colOff>
      <xdr:row>38</xdr:row>
      <xdr:rowOff>121920</xdr:rowOff>
    </xdr:to>
    <xdr:cxnSp macro="">
      <xdr:nvCxnSpPr>
        <xdr:cNvPr id="78" name="直線コネクタ 77">
          <a:extLst>
            <a:ext uri="{FF2B5EF4-FFF2-40B4-BE49-F238E27FC236}">
              <a16:creationId xmlns:a16="http://schemas.microsoft.com/office/drawing/2014/main" id="{7E7C720E-3236-4EF5-BDF2-98DB4BCAFCA7}"/>
            </a:ext>
          </a:extLst>
        </xdr:cNvPr>
        <xdr:cNvCxnSpPr/>
      </xdr:nvCxnSpPr>
      <xdr:spPr>
        <a:xfrm>
          <a:off x="2626360" y="660844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xdr:rowOff>
    </xdr:from>
    <xdr:to>
      <xdr:col>10</xdr:col>
      <xdr:colOff>165100</xdr:colOff>
      <xdr:row>38</xdr:row>
      <xdr:rowOff>117475</xdr:rowOff>
    </xdr:to>
    <xdr:sp macro="" textlink="">
      <xdr:nvSpPr>
        <xdr:cNvPr id="79" name="楕円 78">
          <a:extLst>
            <a:ext uri="{FF2B5EF4-FFF2-40B4-BE49-F238E27FC236}">
              <a16:creationId xmlns:a16="http://schemas.microsoft.com/office/drawing/2014/main" id="{F1165F83-EC07-432C-9049-DB23C9364FF6}"/>
            </a:ext>
          </a:extLst>
        </xdr:cNvPr>
        <xdr:cNvSpPr/>
      </xdr:nvSpPr>
      <xdr:spPr>
        <a:xfrm>
          <a:off x="1774190" y="65347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66675</xdr:rowOff>
    </xdr:from>
    <xdr:to>
      <xdr:col>15</xdr:col>
      <xdr:colOff>50800</xdr:colOff>
      <xdr:row>38</xdr:row>
      <xdr:rowOff>97155</xdr:rowOff>
    </xdr:to>
    <xdr:cxnSp macro="">
      <xdr:nvCxnSpPr>
        <xdr:cNvPr id="80" name="直線コネクタ 79">
          <a:extLst>
            <a:ext uri="{FF2B5EF4-FFF2-40B4-BE49-F238E27FC236}">
              <a16:creationId xmlns:a16="http://schemas.microsoft.com/office/drawing/2014/main" id="{9AA56C5C-E894-489D-A82E-E994E2B103A9}"/>
            </a:ext>
          </a:extLst>
        </xdr:cNvPr>
        <xdr:cNvCxnSpPr/>
      </xdr:nvCxnSpPr>
      <xdr:spPr>
        <a:xfrm>
          <a:off x="1828800" y="657987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153035</xdr:rowOff>
    </xdr:from>
    <xdr:to>
      <xdr:col>6</xdr:col>
      <xdr:colOff>38100</xdr:colOff>
      <xdr:row>38</xdr:row>
      <xdr:rowOff>83185</xdr:rowOff>
    </xdr:to>
    <xdr:sp macro="" textlink="">
      <xdr:nvSpPr>
        <xdr:cNvPr id="81" name="楕円 80">
          <a:extLst>
            <a:ext uri="{FF2B5EF4-FFF2-40B4-BE49-F238E27FC236}">
              <a16:creationId xmlns:a16="http://schemas.microsoft.com/office/drawing/2014/main" id="{C9BB6450-F402-4E5A-95A4-90D587D0DEA5}"/>
            </a:ext>
          </a:extLst>
        </xdr:cNvPr>
        <xdr:cNvSpPr/>
      </xdr:nvSpPr>
      <xdr:spPr>
        <a:xfrm>
          <a:off x="988060" y="64966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32385</xdr:rowOff>
    </xdr:from>
    <xdr:to>
      <xdr:col>10</xdr:col>
      <xdr:colOff>114300</xdr:colOff>
      <xdr:row>38</xdr:row>
      <xdr:rowOff>66675</xdr:rowOff>
    </xdr:to>
    <xdr:cxnSp macro="">
      <xdr:nvCxnSpPr>
        <xdr:cNvPr id="82" name="直線コネクタ 81">
          <a:extLst>
            <a:ext uri="{FF2B5EF4-FFF2-40B4-BE49-F238E27FC236}">
              <a16:creationId xmlns:a16="http://schemas.microsoft.com/office/drawing/2014/main" id="{A5FFECA3-AAE0-4F7F-9A72-A6066CA32FD4}"/>
            </a:ext>
          </a:extLst>
        </xdr:cNvPr>
        <xdr:cNvCxnSpPr/>
      </xdr:nvCxnSpPr>
      <xdr:spPr>
        <a:xfrm>
          <a:off x="1031240" y="654558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7B121CDC-336A-495C-BCBB-5FD500DFD8A6}"/>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5006BC66-873B-4A62-AAEC-0D94F351BC80}"/>
            </a:ext>
          </a:extLst>
        </xdr:cNvPr>
        <xdr:cNvSpPr txBox="1"/>
      </xdr:nvSpPr>
      <xdr:spPr>
        <a:xfrm>
          <a:off x="24390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ECEA6A36-6506-4EE2-AAFC-47024677BE9C}"/>
            </a:ext>
          </a:extLst>
        </xdr:cNvPr>
        <xdr:cNvSpPr txBox="1"/>
      </xdr:nvSpPr>
      <xdr:spPr>
        <a:xfrm>
          <a:off x="164148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B3FD1BB2-42D9-44E5-940B-5D883DDB6C07}"/>
            </a:ext>
          </a:extLst>
        </xdr:cNvPr>
        <xdr:cNvSpPr txBox="1"/>
      </xdr:nvSpPr>
      <xdr:spPr>
        <a:xfrm>
          <a:off x="85535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17797</xdr:rowOff>
    </xdr:from>
    <xdr:ext cx="405111" cy="259045"/>
    <xdr:sp macro="" textlink="">
      <xdr:nvSpPr>
        <xdr:cNvPr id="87" name="n_1mainValue【道路】&#10;有形固定資産減価償却率">
          <a:extLst>
            <a:ext uri="{FF2B5EF4-FFF2-40B4-BE49-F238E27FC236}">
              <a16:creationId xmlns:a16="http://schemas.microsoft.com/office/drawing/2014/main" id="{DF07BD5E-04D3-4E1B-8EE9-CCAC0AFCA196}"/>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164482</xdr:rowOff>
    </xdr:from>
    <xdr:ext cx="405111" cy="259045"/>
    <xdr:sp macro="" textlink="">
      <xdr:nvSpPr>
        <xdr:cNvPr id="88" name="n_2mainValue【道路】&#10;有形固定資産減価償却率">
          <a:extLst>
            <a:ext uri="{FF2B5EF4-FFF2-40B4-BE49-F238E27FC236}">
              <a16:creationId xmlns:a16="http://schemas.microsoft.com/office/drawing/2014/main" id="{67C17921-252E-43E6-915F-5D74383F5815}"/>
            </a:ext>
          </a:extLst>
        </xdr:cNvPr>
        <xdr:cNvSpPr txBox="1"/>
      </xdr:nvSpPr>
      <xdr:spPr>
        <a:xfrm>
          <a:off x="2439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134002</xdr:rowOff>
    </xdr:from>
    <xdr:ext cx="405111" cy="259045"/>
    <xdr:sp macro="" textlink="">
      <xdr:nvSpPr>
        <xdr:cNvPr id="89" name="n_3mainValue【道路】&#10;有形固定資産減価償却率">
          <a:extLst>
            <a:ext uri="{FF2B5EF4-FFF2-40B4-BE49-F238E27FC236}">
              <a16:creationId xmlns:a16="http://schemas.microsoft.com/office/drawing/2014/main" id="{A4982C67-8DD7-43E5-9F88-03569337486B}"/>
            </a:ext>
          </a:extLst>
        </xdr:cNvPr>
        <xdr:cNvSpPr txBox="1"/>
      </xdr:nvSpPr>
      <xdr:spPr>
        <a:xfrm>
          <a:off x="164148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99712</xdr:rowOff>
    </xdr:from>
    <xdr:ext cx="405111" cy="259045"/>
    <xdr:sp macro="" textlink="">
      <xdr:nvSpPr>
        <xdr:cNvPr id="90" name="n_4mainValue【道路】&#10;有形固定資産減価償却率">
          <a:extLst>
            <a:ext uri="{FF2B5EF4-FFF2-40B4-BE49-F238E27FC236}">
              <a16:creationId xmlns:a16="http://schemas.microsoft.com/office/drawing/2014/main" id="{B690DD25-16BD-42A0-A309-C90DC47F72F5}"/>
            </a:ext>
          </a:extLst>
        </xdr:cNvPr>
        <xdr:cNvSpPr txBox="1"/>
      </xdr:nvSpPr>
      <xdr:spPr>
        <a:xfrm>
          <a:off x="85535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A12663D-4301-47D9-81B1-1BA34AE27DC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8CD51F5-5D57-4440-A97B-AB3D2F6CF6A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1B98C12-74EB-429D-879C-23F4424E913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3F208D58-A0C9-494D-ADA5-5FD5D185773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41D449-135D-4928-BFD2-90999C049D0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E8DE2C7-130B-4C41-95A5-B4080396AC1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156BB8D-6779-42BE-A1E1-535A8ACF982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48EAA57-C64E-40C4-B8B6-60ADE2ED85D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789FB3D-1B39-4116-B924-4C93B091FAD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B50A41E-2D56-4570-99AB-DD2F7C0EE63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01DF809-4D46-4DB1-A488-0472F5B283D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E244A29-1E0D-468E-9778-AE4476F5DD8C}"/>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29DCDA4-201B-469D-A0B1-9CD3F2624B5A}"/>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AEC59E6-137E-43E6-9948-8C543A024197}"/>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35B7EE2-A6AA-4E9E-B4EA-301DB15C54D6}"/>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C7BCBD-83C6-4FB2-8ACD-DE4253CFFCF9}"/>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8E623FE-A990-4B50-AC4E-86ED7EF9FE21}"/>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6602050-C830-40D8-BDCA-3D06E2B236CC}"/>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D94E17F-6F77-41C5-AAA2-D1864F66244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2C4717E-3775-47A9-8014-5D6F32EDAFB7}"/>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2370173-16A3-4CC4-AB91-07C95C2D104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53140B76-8EBE-4AB6-87F6-54AD7D5033F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E77C056-7292-42F8-98F7-3AE05000CE7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CEF56332-FF40-4212-BFD9-10387BE01E72}"/>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DDBFDC2-F793-4328-AF3A-4066AF09CE6B}"/>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883256F4-0DBC-4BDD-8042-D9DA6011BCE0}"/>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63E7417E-E69A-4314-9D09-C9637A59DE9C}"/>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CA6A740D-E841-4869-9AD0-61AE0AA8BD82}"/>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934D34F2-E6D3-4944-90D4-A7781A9829D7}"/>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B02464C7-E441-484E-B068-13D4EE13AC7C}"/>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BF6109CC-C36C-45FC-8326-381D3B8255D1}"/>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A8F83492-9D01-4C0C-82F9-596DCBDB6DE9}"/>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6A57D582-2C25-4BA1-B47B-5F263D7EA28D}"/>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72EB00CE-BDE0-4C6B-AE0D-2A8AE510FBD1}"/>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C601C35-DB03-4CE3-9166-20B8B9D8CFD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00E8C72-B99A-4ED7-9686-3B5CC8D8DBD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8FF964-7D50-47D3-AF03-F02D3CF03D7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14875D-2D17-4F56-8028-F2BCF4D5ABE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47C8CD5-8972-4C82-84E9-DDAE1A3794E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135699</xdr:rowOff>
    </xdr:from>
    <xdr:to>
      <xdr:col>55</xdr:col>
      <xdr:colOff>50800</xdr:colOff>
      <xdr:row>41</xdr:row>
      <xdr:rowOff>65849</xdr:rowOff>
    </xdr:to>
    <xdr:sp macro="" textlink="">
      <xdr:nvSpPr>
        <xdr:cNvPr id="130" name="楕円 129">
          <a:extLst>
            <a:ext uri="{FF2B5EF4-FFF2-40B4-BE49-F238E27FC236}">
              <a16:creationId xmlns:a16="http://schemas.microsoft.com/office/drawing/2014/main" id="{6F8BD1F2-714C-457E-9E0E-910A98663479}"/>
            </a:ext>
          </a:extLst>
        </xdr:cNvPr>
        <xdr:cNvSpPr/>
      </xdr:nvSpPr>
      <xdr:spPr>
        <a:xfrm>
          <a:off x="9394190" y="69898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114126</xdr:rowOff>
    </xdr:from>
    <xdr:ext cx="469744" cy="259045"/>
    <xdr:sp macro="" textlink="">
      <xdr:nvSpPr>
        <xdr:cNvPr id="131" name="【道路】&#10;一人当たり延長該当値テキスト">
          <a:extLst>
            <a:ext uri="{FF2B5EF4-FFF2-40B4-BE49-F238E27FC236}">
              <a16:creationId xmlns:a16="http://schemas.microsoft.com/office/drawing/2014/main" id="{9734D150-70F4-41DC-8394-25EDAA3F0ECE}"/>
            </a:ext>
          </a:extLst>
        </xdr:cNvPr>
        <xdr:cNvSpPr txBox="1"/>
      </xdr:nvSpPr>
      <xdr:spPr>
        <a:xfrm>
          <a:off x="9467850" y="697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135737</xdr:rowOff>
    </xdr:from>
    <xdr:to>
      <xdr:col>50</xdr:col>
      <xdr:colOff>165100</xdr:colOff>
      <xdr:row>41</xdr:row>
      <xdr:rowOff>65887</xdr:rowOff>
    </xdr:to>
    <xdr:sp macro="" textlink="">
      <xdr:nvSpPr>
        <xdr:cNvPr id="132" name="楕円 131">
          <a:extLst>
            <a:ext uri="{FF2B5EF4-FFF2-40B4-BE49-F238E27FC236}">
              <a16:creationId xmlns:a16="http://schemas.microsoft.com/office/drawing/2014/main" id="{F4AD0768-6427-4EC0-BB5C-38463EA8FB71}"/>
            </a:ext>
          </a:extLst>
        </xdr:cNvPr>
        <xdr:cNvSpPr/>
      </xdr:nvSpPr>
      <xdr:spPr>
        <a:xfrm>
          <a:off x="8632190" y="69899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15049</xdr:rowOff>
    </xdr:from>
    <xdr:to>
      <xdr:col>55</xdr:col>
      <xdr:colOff>0</xdr:colOff>
      <xdr:row>41</xdr:row>
      <xdr:rowOff>15087</xdr:rowOff>
    </xdr:to>
    <xdr:cxnSp macro="">
      <xdr:nvCxnSpPr>
        <xdr:cNvPr id="133" name="直線コネクタ 132">
          <a:extLst>
            <a:ext uri="{FF2B5EF4-FFF2-40B4-BE49-F238E27FC236}">
              <a16:creationId xmlns:a16="http://schemas.microsoft.com/office/drawing/2014/main" id="{6012F9D8-DFA9-4E39-896D-B32D966DE67A}"/>
            </a:ext>
          </a:extLst>
        </xdr:cNvPr>
        <xdr:cNvCxnSpPr/>
      </xdr:nvCxnSpPr>
      <xdr:spPr>
        <a:xfrm flipV="1">
          <a:off x="8686800" y="7048309"/>
          <a:ext cx="74295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137185</xdr:rowOff>
    </xdr:from>
    <xdr:to>
      <xdr:col>46</xdr:col>
      <xdr:colOff>38100</xdr:colOff>
      <xdr:row>41</xdr:row>
      <xdr:rowOff>67335</xdr:rowOff>
    </xdr:to>
    <xdr:sp macro="" textlink="">
      <xdr:nvSpPr>
        <xdr:cNvPr id="134" name="楕円 133">
          <a:extLst>
            <a:ext uri="{FF2B5EF4-FFF2-40B4-BE49-F238E27FC236}">
              <a16:creationId xmlns:a16="http://schemas.microsoft.com/office/drawing/2014/main" id="{8A596AD2-3DD7-4706-A1AB-AD2CA5B10DFD}"/>
            </a:ext>
          </a:extLst>
        </xdr:cNvPr>
        <xdr:cNvSpPr/>
      </xdr:nvSpPr>
      <xdr:spPr>
        <a:xfrm>
          <a:off x="7846060" y="69913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15087</xdr:rowOff>
    </xdr:from>
    <xdr:to>
      <xdr:col>50</xdr:col>
      <xdr:colOff>114300</xdr:colOff>
      <xdr:row>41</xdr:row>
      <xdr:rowOff>16535</xdr:rowOff>
    </xdr:to>
    <xdr:cxnSp macro="">
      <xdr:nvCxnSpPr>
        <xdr:cNvPr id="135" name="直線コネクタ 134">
          <a:extLst>
            <a:ext uri="{FF2B5EF4-FFF2-40B4-BE49-F238E27FC236}">
              <a16:creationId xmlns:a16="http://schemas.microsoft.com/office/drawing/2014/main" id="{8D043DBB-F325-41EE-9293-26CCC4E8F29B}"/>
            </a:ext>
          </a:extLst>
        </xdr:cNvPr>
        <xdr:cNvCxnSpPr/>
      </xdr:nvCxnSpPr>
      <xdr:spPr>
        <a:xfrm flipV="1">
          <a:off x="7889240" y="7048347"/>
          <a:ext cx="79756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137719</xdr:rowOff>
    </xdr:from>
    <xdr:to>
      <xdr:col>41</xdr:col>
      <xdr:colOff>101600</xdr:colOff>
      <xdr:row>41</xdr:row>
      <xdr:rowOff>67869</xdr:rowOff>
    </xdr:to>
    <xdr:sp macro="" textlink="">
      <xdr:nvSpPr>
        <xdr:cNvPr id="136" name="楕円 135">
          <a:extLst>
            <a:ext uri="{FF2B5EF4-FFF2-40B4-BE49-F238E27FC236}">
              <a16:creationId xmlns:a16="http://schemas.microsoft.com/office/drawing/2014/main" id="{0649FB6A-9B11-46C7-B6C1-3F50AF509EB2}"/>
            </a:ext>
          </a:extLst>
        </xdr:cNvPr>
        <xdr:cNvSpPr/>
      </xdr:nvSpPr>
      <xdr:spPr>
        <a:xfrm>
          <a:off x="7029450" y="69919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16535</xdr:rowOff>
    </xdr:from>
    <xdr:to>
      <xdr:col>45</xdr:col>
      <xdr:colOff>177800</xdr:colOff>
      <xdr:row>41</xdr:row>
      <xdr:rowOff>17069</xdr:rowOff>
    </xdr:to>
    <xdr:cxnSp macro="">
      <xdr:nvCxnSpPr>
        <xdr:cNvPr id="137" name="直線コネクタ 136">
          <a:extLst>
            <a:ext uri="{FF2B5EF4-FFF2-40B4-BE49-F238E27FC236}">
              <a16:creationId xmlns:a16="http://schemas.microsoft.com/office/drawing/2014/main" id="{65B81976-88F1-423C-B86F-DCCDD8F6F022}"/>
            </a:ext>
          </a:extLst>
        </xdr:cNvPr>
        <xdr:cNvCxnSpPr/>
      </xdr:nvCxnSpPr>
      <xdr:spPr>
        <a:xfrm flipV="1">
          <a:off x="7084060" y="7049795"/>
          <a:ext cx="805180" cy="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138443</xdr:rowOff>
    </xdr:from>
    <xdr:to>
      <xdr:col>36</xdr:col>
      <xdr:colOff>165100</xdr:colOff>
      <xdr:row>41</xdr:row>
      <xdr:rowOff>68593</xdr:rowOff>
    </xdr:to>
    <xdr:sp macro="" textlink="">
      <xdr:nvSpPr>
        <xdr:cNvPr id="138" name="楕円 137">
          <a:extLst>
            <a:ext uri="{FF2B5EF4-FFF2-40B4-BE49-F238E27FC236}">
              <a16:creationId xmlns:a16="http://schemas.microsoft.com/office/drawing/2014/main" id="{B0AA6F2F-16CE-4160-8537-AC599148CE88}"/>
            </a:ext>
          </a:extLst>
        </xdr:cNvPr>
        <xdr:cNvSpPr/>
      </xdr:nvSpPr>
      <xdr:spPr>
        <a:xfrm>
          <a:off x="6231890" y="699263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17069</xdr:rowOff>
    </xdr:from>
    <xdr:to>
      <xdr:col>41</xdr:col>
      <xdr:colOff>50800</xdr:colOff>
      <xdr:row>41</xdr:row>
      <xdr:rowOff>17793</xdr:rowOff>
    </xdr:to>
    <xdr:cxnSp macro="">
      <xdr:nvCxnSpPr>
        <xdr:cNvPr id="139" name="直線コネクタ 138">
          <a:extLst>
            <a:ext uri="{FF2B5EF4-FFF2-40B4-BE49-F238E27FC236}">
              <a16:creationId xmlns:a16="http://schemas.microsoft.com/office/drawing/2014/main" id="{964B0D7C-1CE3-47D8-991A-AE2F63498B3A}"/>
            </a:ext>
          </a:extLst>
        </xdr:cNvPr>
        <xdr:cNvCxnSpPr/>
      </xdr:nvCxnSpPr>
      <xdr:spPr>
        <a:xfrm flipV="1">
          <a:off x="6286500" y="7050329"/>
          <a:ext cx="79756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32F7CEA3-7332-478A-9CA1-4B75FBD05F5E}"/>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6A262CC7-C1B4-4F59-BE1F-B590EED47EA0}"/>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7BBBDB36-8466-459F-8683-1DC2CC6007C4}"/>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946F9F5D-64A7-4674-9A82-EE6F9BB31419}"/>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57014</xdr:rowOff>
    </xdr:from>
    <xdr:ext cx="469744" cy="259045"/>
    <xdr:sp macro="" textlink="">
      <xdr:nvSpPr>
        <xdr:cNvPr id="144" name="n_1mainValue【道路】&#10;一人当たり延長">
          <a:extLst>
            <a:ext uri="{FF2B5EF4-FFF2-40B4-BE49-F238E27FC236}">
              <a16:creationId xmlns:a16="http://schemas.microsoft.com/office/drawing/2014/main" id="{F0B2CD4B-172D-450D-A2A3-DCDFCD1EA3BF}"/>
            </a:ext>
          </a:extLst>
        </xdr:cNvPr>
        <xdr:cNvSpPr txBox="1"/>
      </xdr:nvSpPr>
      <xdr:spPr>
        <a:xfrm>
          <a:off x="8454467" y="709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58462</xdr:rowOff>
    </xdr:from>
    <xdr:ext cx="469744" cy="259045"/>
    <xdr:sp macro="" textlink="">
      <xdr:nvSpPr>
        <xdr:cNvPr id="145" name="n_2mainValue【道路】&#10;一人当たり延長">
          <a:extLst>
            <a:ext uri="{FF2B5EF4-FFF2-40B4-BE49-F238E27FC236}">
              <a16:creationId xmlns:a16="http://schemas.microsoft.com/office/drawing/2014/main" id="{16F8CDB5-8B77-4F52-9212-D0141936E24A}"/>
            </a:ext>
          </a:extLst>
        </xdr:cNvPr>
        <xdr:cNvSpPr txBox="1"/>
      </xdr:nvSpPr>
      <xdr:spPr>
        <a:xfrm>
          <a:off x="7673417" y="708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58996</xdr:rowOff>
    </xdr:from>
    <xdr:ext cx="469744" cy="259045"/>
    <xdr:sp macro="" textlink="">
      <xdr:nvSpPr>
        <xdr:cNvPr id="146" name="n_3mainValue【道路】&#10;一人当たり延長">
          <a:extLst>
            <a:ext uri="{FF2B5EF4-FFF2-40B4-BE49-F238E27FC236}">
              <a16:creationId xmlns:a16="http://schemas.microsoft.com/office/drawing/2014/main" id="{2F6EC1C4-248D-446C-A20C-77E95A6FFD22}"/>
            </a:ext>
          </a:extLst>
        </xdr:cNvPr>
        <xdr:cNvSpPr txBox="1"/>
      </xdr:nvSpPr>
      <xdr:spPr>
        <a:xfrm>
          <a:off x="6866332" y="708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59720</xdr:rowOff>
    </xdr:from>
    <xdr:ext cx="469744" cy="259045"/>
    <xdr:sp macro="" textlink="">
      <xdr:nvSpPr>
        <xdr:cNvPr id="147" name="n_4mainValue【道路】&#10;一人当たり延長">
          <a:extLst>
            <a:ext uri="{FF2B5EF4-FFF2-40B4-BE49-F238E27FC236}">
              <a16:creationId xmlns:a16="http://schemas.microsoft.com/office/drawing/2014/main" id="{A6062220-7377-4CC0-BB44-FCEF773A64C9}"/>
            </a:ext>
          </a:extLst>
        </xdr:cNvPr>
        <xdr:cNvSpPr txBox="1"/>
      </xdr:nvSpPr>
      <xdr:spPr>
        <a:xfrm>
          <a:off x="6068772" y="7085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430F5A0-72E0-4DA1-8A54-D4DE0F36CC9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D1AF037-C401-4636-9FE3-14AF56AC260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E3428A3-92E3-4A2C-85E2-1EC5629AD74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24DF033-A2F3-4A53-8AB8-4414185164A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69E2D07-CE70-4F62-8FEC-EE044F7175E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9D9D36F-06E3-4641-90C3-7AA54FC2BDD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2B52BED-B523-4D58-8745-DF7A411C8AB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116AAF7-C5A3-4116-A89F-C7BAC5E8436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2A917B2-FA6B-45F4-8829-C2945F32B36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9BDF866-B556-4804-A208-351415A37F1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CB73364-7FEB-4CB5-9490-8CEE6E78A2C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CCE9E99-BC62-4D2F-9025-E80C88DDFDB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5466032-043B-4E17-A55E-90E9CD782EED}"/>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513F537F-5F1C-4C4A-9904-ACF5C2D2E97E}"/>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82AD90E2-C7B5-4916-8522-160590888ECA}"/>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C9C50B-51C3-4089-8F2D-4E5B4D27B57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FBB8D00-2FDF-40F3-9558-9A641C4F952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47F14C5-82E1-44BA-9DD9-7131D38F14D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C90E875-02F2-4A33-ADAF-0FB5647B21E4}"/>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5D5726B-D170-4A24-BD57-195064806F29}"/>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510E2F5-7C24-40D2-A956-80581A5C61BB}"/>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6D7DA05-822E-4F4A-A50A-63175B434154}"/>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C194F3A-E889-462A-B4E4-1C2B6E22C9BA}"/>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67CB8EB-8FAB-4468-B41B-AC209A07964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1269B2A9-DEF3-4B89-BCE1-6E6DEACB56B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7B8E8B0-C104-4369-B765-CE60706E0EED}"/>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2D276B5-7EBB-424C-B438-A75813837835}"/>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8494EA38-0B6E-4D7F-BCDF-6E373209B706}"/>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9877508-E1F2-4B90-992D-45C59289C87A}"/>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9D2A5413-5F5C-4583-A4A5-8FE6461BBFA0}"/>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A4B9911-7B43-4F24-ACAA-16598BC31EB0}"/>
            </a:ext>
          </a:extLst>
        </xdr:cNvPr>
        <xdr:cNvSpPr txBox="1"/>
      </xdr:nvSpPr>
      <xdr:spPr>
        <a:xfrm>
          <a:off x="421259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703A6FF4-8577-4D8E-A1DF-2BF4E2AA8320}"/>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A065C295-F41C-4BA9-A3B0-901755983CE8}"/>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2EDFAC0D-1AB2-45A0-B5B4-2A4EFCC3B467}"/>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746E496C-7D68-4527-8C97-C8BC71E98FAE}"/>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5612581C-D70A-4931-8EB3-3E7C58F49898}"/>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927BFC-074E-4513-9D0C-AA9DA555EDD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70ED110-6E00-437A-AFEB-B8D5A4EB332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9C52126-2DB1-441E-9F04-7F2485B2196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9365466-63AD-4643-B07B-D3F599DB830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936D0FF-F39E-483E-BC73-D054CD1B541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127181</xdr:rowOff>
    </xdr:from>
    <xdr:to>
      <xdr:col>24</xdr:col>
      <xdr:colOff>114300</xdr:colOff>
      <xdr:row>61</xdr:row>
      <xdr:rowOff>57331</xdr:rowOff>
    </xdr:to>
    <xdr:sp macro="" textlink="">
      <xdr:nvSpPr>
        <xdr:cNvPr id="189" name="楕円 188">
          <a:extLst>
            <a:ext uri="{FF2B5EF4-FFF2-40B4-BE49-F238E27FC236}">
              <a16:creationId xmlns:a16="http://schemas.microsoft.com/office/drawing/2014/main" id="{B2020F24-98A1-4927-9F02-A9BFF09A2E6C}"/>
            </a:ext>
          </a:extLst>
        </xdr:cNvPr>
        <xdr:cNvSpPr/>
      </xdr:nvSpPr>
      <xdr:spPr>
        <a:xfrm>
          <a:off x="4131310" y="104179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150058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A72AF1D-EAEB-4962-8A72-83DF08807CFD}"/>
            </a:ext>
          </a:extLst>
        </xdr:cNvPr>
        <xdr:cNvSpPr txBox="1"/>
      </xdr:nvSpPr>
      <xdr:spPr>
        <a:xfrm>
          <a:off x="4212590" y="1026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99423</xdr:rowOff>
    </xdr:from>
    <xdr:to>
      <xdr:col>20</xdr:col>
      <xdr:colOff>38100</xdr:colOff>
      <xdr:row>61</xdr:row>
      <xdr:rowOff>29573</xdr:rowOff>
    </xdr:to>
    <xdr:sp macro="" textlink="">
      <xdr:nvSpPr>
        <xdr:cNvPr id="191" name="楕円 190">
          <a:extLst>
            <a:ext uri="{FF2B5EF4-FFF2-40B4-BE49-F238E27FC236}">
              <a16:creationId xmlns:a16="http://schemas.microsoft.com/office/drawing/2014/main" id="{3D4407E4-DA25-4F33-AC56-9EC589569DAD}"/>
            </a:ext>
          </a:extLst>
        </xdr:cNvPr>
        <xdr:cNvSpPr/>
      </xdr:nvSpPr>
      <xdr:spPr>
        <a:xfrm>
          <a:off x="3388360" y="103826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150223</xdr:rowOff>
    </xdr:from>
    <xdr:to>
      <xdr:col>24</xdr:col>
      <xdr:colOff>63500</xdr:colOff>
      <xdr:row>61</xdr:row>
      <xdr:rowOff>6531</xdr:rowOff>
    </xdr:to>
    <xdr:cxnSp macro="">
      <xdr:nvCxnSpPr>
        <xdr:cNvPr id="192" name="直線コネクタ 191">
          <a:extLst>
            <a:ext uri="{FF2B5EF4-FFF2-40B4-BE49-F238E27FC236}">
              <a16:creationId xmlns:a16="http://schemas.microsoft.com/office/drawing/2014/main" id="{6985835F-7695-456B-9EF7-30C91D6D01D3}"/>
            </a:ext>
          </a:extLst>
        </xdr:cNvPr>
        <xdr:cNvCxnSpPr/>
      </xdr:nvCxnSpPr>
      <xdr:spPr>
        <a:xfrm>
          <a:off x="3431540" y="10437223"/>
          <a:ext cx="742950" cy="2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71665</xdr:rowOff>
    </xdr:from>
    <xdr:to>
      <xdr:col>15</xdr:col>
      <xdr:colOff>101600</xdr:colOff>
      <xdr:row>61</xdr:row>
      <xdr:rowOff>1815</xdr:rowOff>
    </xdr:to>
    <xdr:sp macro="" textlink="">
      <xdr:nvSpPr>
        <xdr:cNvPr id="193" name="楕円 192">
          <a:extLst>
            <a:ext uri="{FF2B5EF4-FFF2-40B4-BE49-F238E27FC236}">
              <a16:creationId xmlns:a16="http://schemas.microsoft.com/office/drawing/2014/main" id="{6EA6D2E0-8490-48AD-98E1-0A44EDA7D1EF}"/>
            </a:ext>
          </a:extLst>
        </xdr:cNvPr>
        <xdr:cNvSpPr/>
      </xdr:nvSpPr>
      <xdr:spPr>
        <a:xfrm>
          <a:off x="2571750" y="103567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122465</xdr:rowOff>
    </xdr:from>
    <xdr:to>
      <xdr:col>19</xdr:col>
      <xdr:colOff>177800</xdr:colOff>
      <xdr:row>60</xdr:row>
      <xdr:rowOff>150223</xdr:rowOff>
    </xdr:to>
    <xdr:cxnSp macro="">
      <xdr:nvCxnSpPr>
        <xdr:cNvPr id="194" name="直線コネクタ 193">
          <a:extLst>
            <a:ext uri="{FF2B5EF4-FFF2-40B4-BE49-F238E27FC236}">
              <a16:creationId xmlns:a16="http://schemas.microsoft.com/office/drawing/2014/main" id="{F7800D3A-A2BB-4F8A-94B5-43BBE6D47989}"/>
            </a:ext>
          </a:extLst>
        </xdr:cNvPr>
        <xdr:cNvCxnSpPr/>
      </xdr:nvCxnSpPr>
      <xdr:spPr>
        <a:xfrm>
          <a:off x="2626360" y="10411370"/>
          <a:ext cx="80518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5" name="楕円 194">
          <a:extLst>
            <a:ext uri="{FF2B5EF4-FFF2-40B4-BE49-F238E27FC236}">
              <a16:creationId xmlns:a16="http://schemas.microsoft.com/office/drawing/2014/main" id="{C8BEFCB2-9D3F-4C39-9B2C-EC1D784D5B1C}"/>
            </a:ext>
          </a:extLst>
        </xdr:cNvPr>
        <xdr:cNvSpPr/>
      </xdr:nvSpPr>
      <xdr:spPr>
        <a:xfrm>
          <a:off x="1774190" y="1033281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122465</xdr:rowOff>
    </xdr:to>
    <xdr:cxnSp macro="">
      <xdr:nvCxnSpPr>
        <xdr:cNvPr id="196" name="直線コネクタ 195">
          <a:extLst>
            <a:ext uri="{FF2B5EF4-FFF2-40B4-BE49-F238E27FC236}">
              <a16:creationId xmlns:a16="http://schemas.microsoft.com/office/drawing/2014/main" id="{1FD1D318-58E6-4984-8B9C-08331F371FCD}"/>
            </a:ext>
          </a:extLst>
        </xdr:cNvPr>
        <xdr:cNvCxnSpPr/>
      </xdr:nvCxnSpPr>
      <xdr:spPr>
        <a:xfrm>
          <a:off x="1828800" y="10385516"/>
          <a:ext cx="79756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xdr:rowOff>
    </xdr:from>
    <xdr:to>
      <xdr:col>6</xdr:col>
      <xdr:colOff>38100</xdr:colOff>
      <xdr:row>60</xdr:row>
      <xdr:rowOff>117747</xdr:rowOff>
    </xdr:to>
    <xdr:sp macro="" textlink="">
      <xdr:nvSpPr>
        <xdr:cNvPr id="197" name="楕円 196">
          <a:extLst>
            <a:ext uri="{FF2B5EF4-FFF2-40B4-BE49-F238E27FC236}">
              <a16:creationId xmlns:a16="http://schemas.microsoft.com/office/drawing/2014/main" id="{618AB502-FDDF-43D1-B422-94E631AC2815}"/>
            </a:ext>
          </a:extLst>
        </xdr:cNvPr>
        <xdr:cNvSpPr/>
      </xdr:nvSpPr>
      <xdr:spPr>
        <a:xfrm>
          <a:off x="988060" y="103069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66947</xdr:rowOff>
    </xdr:from>
    <xdr:to>
      <xdr:col>10</xdr:col>
      <xdr:colOff>114300</xdr:colOff>
      <xdr:row>60</xdr:row>
      <xdr:rowOff>94706</xdr:rowOff>
    </xdr:to>
    <xdr:cxnSp macro="">
      <xdr:nvCxnSpPr>
        <xdr:cNvPr id="198" name="直線コネクタ 197">
          <a:extLst>
            <a:ext uri="{FF2B5EF4-FFF2-40B4-BE49-F238E27FC236}">
              <a16:creationId xmlns:a16="http://schemas.microsoft.com/office/drawing/2014/main" id="{AC121119-8922-4018-889B-534A9DA92428}"/>
            </a:ext>
          </a:extLst>
        </xdr:cNvPr>
        <xdr:cNvCxnSpPr/>
      </xdr:nvCxnSpPr>
      <xdr:spPr>
        <a:xfrm>
          <a:off x="1031240" y="10352042"/>
          <a:ext cx="797560" cy="3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C3AA453-2CD2-4DA8-B6EE-583BCE6D3453}"/>
            </a:ext>
          </a:extLst>
        </xdr:cNvPr>
        <xdr:cNvSpPr txBox="1"/>
      </xdr:nvSpPr>
      <xdr:spPr>
        <a:xfrm>
          <a:off x="32391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FA1A519-9FE3-458D-8191-6C9A0E5D2172}"/>
            </a:ext>
          </a:extLst>
        </xdr:cNvPr>
        <xdr:cNvSpPr txBox="1"/>
      </xdr:nvSpPr>
      <xdr:spPr>
        <a:xfrm>
          <a:off x="2439044" y="1051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980917C-798D-4CFE-8290-D97CDA64012F}"/>
            </a:ext>
          </a:extLst>
        </xdr:cNvPr>
        <xdr:cNvSpPr txBox="1"/>
      </xdr:nvSpPr>
      <xdr:spPr>
        <a:xfrm>
          <a:off x="164148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1CFB6DBB-1741-4E50-9B2E-6869434700F0}"/>
            </a:ext>
          </a:extLst>
        </xdr:cNvPr>
        <xdr:cNvSpPr txBox="1"/>
      </xdr:nvSpPr>
      <xdr:spPr>
        <a:xfrm>
          <a:off x="855354" y="10483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46100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D0994D1-7CCA-4F2D-BCE7-6A9D145057F8}"/>
            </a:ext>
          </a:extLst>
        </xdr:cNvPr>
        <xdr:cNvSpPr txBox="1"/>
      </xdr:nvSpPr>
      <xdr:spPr>
        <a:xfrm>
          <a:off x="3239144" y="1016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18342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66903608-0BD5-4DB5-8C00-451B3ECBE65E}"/>
            </a:ext>
          </a:extLst>
        </xdr:cNvPr>
        <xdr:cNvSpPr txBox="1"/>
      </xdr:nvSpPr>
      <xdr:spPr>
        <a:xfrm>
          <a:off x="2439044" y="1013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6D7FE97-EDFD-4EFC-8A71-3AD13A06AAD1}"/>
            </a:ext>
          </a:extLst>
        </xdr:cNvPr>
        <xdr:cNvSpPr txBox="1"/>
      </xdr:nvSpPr>
      <xdr:spPr>
        <a:xfrm>
          <a:off x="1641484" y="1010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134274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6DBFB1A-0A3C-423A-B1A8-C4BC10ED8CF5}"/>
            </a:ext>
          </a:extLst>
        </xdr:cNvPr>
        <xdr:cNvSpPr txBox="1"/>
      </xdr:nvSpPr>
      <xdr:spPr>
        <a:xfrm>
          <a:off x="855354" y="10074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9A82A64-0745-4210-B9FE-FBC8480DAC0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18447F0-31BD-47C2-AF09-CAD644C29AF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31706C0-B0E1-4152-A02B-B95C7DF68B5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955C317-139C-45E1-B98B-5E6FE3DA3AB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B40E4FA-A3E2-4E68-A79B-7EDE2EC061D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6B737C0-A9D2-4670-A383-FCF849468CB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D8DEB8D-2E64-4377-8ED3-5A5BBD3A5B3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41484F0-7666-4885-9DBD-1BC5CA8BDA5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7AD46A4-9A8A-4619-A996-EEF1702DF60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79C4020-A31A-4F83-8176-E0C267338AD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291DA5B-517F-4744-840C-20CC69062051}"/>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8F10FCA-6496-4B23-A5AD-0F17F762DC2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A0C2334-FB5B-4C56-B3A5-05AD37ABF19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F281C50-BEE9-4617-B138-8168FCCEDC28}"/>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35FFC3A-E0D5-4845-AFEC-4C5F0D12BD8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FEA90E3A-C1CA-413C-A5EF-107CB4EA189D}"/>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05E5B3-F816-42C5-9E33-19F1348FF9F2}"/>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65465012-3524-4A40-93F1-4F208758094A}"/>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D37E0B7-29BA-43E8-B212-B300C1E4CA5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DB8EBF6-8DFF-4231-A2BE-C4A4B147024A}"/>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B27A0B7-A0D5-429F-968A-FF8FCF075AB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40F6A91-94B3-4E03-9680-235AACB961C6}"/>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DD5EBFC-3472-4D30-978D-3487D363B69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8881C64B-9A77-46C2-8112-4295F01E605C}"/>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38FAF93-4E7B-4650-B153-B1A2AF0F2ECD}"/>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FD01795E-1CE4-4994-A782-2567D31B2018}"/>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83F0C59-8DF9-45E4-A8D7-854989A591C4}"/>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ECB1E772-78E3-46EB-A89A-8165E8CFE7E5}"/>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EB7B7DF-DA5B-4D23-83E3-DC1D57800D76}"/>
            </a:ext>
          </a:extLst>
        </xdr:cNvPr>
        <xdr:cNvSpPr txBox="1"/>
      </xdr:nvSpPr>
      <xdr:spPr>
        <a:xfrm>
          <a:off x="9467850" y="107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9B5646D7-F910-48BC-9855-85300643469A}"/>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F7CF025-AA33-413C-80A4-A504276410C6}"/>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3F3AC39D-131A-488A-BC0F-7B35563EC2E0}"/>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6E3E005A-5DB3-4D56-B544-6CA3CB697110}"/>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AA5B1082-12E2-40AC-9AA5-451AD5D6C963}"/>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1150DD-55EE-4EEC-9D47-540245182333}"/>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05A6BDF-EDF9-4A74-A933-53667306ECD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28EE09-F783-4884-BC0C-54793CED380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CEF38E4-8B40-408A-A63D-2847B5E6540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A094509-ACA9-4AAA-8005-80086304B71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7643</xdr:rowOff>
    </xdr:from>
    <xdr:to>
      <xdr:col>55</xdr:col>
      <xdr:colOff>50800</xdr:colOff>
      <xdr:row>64</xdr:row>
      <xdr:rowOff>109243</xdr:rowOff>
    </xdr:to>
    <xdr:sp macro="" textlink="">
      <xdr:nvSpPr>
        <xdr:cNvPr id="246" name="楕円 245">
          <a:extLst>
            <a:ext uri="{FF2B5EF4-FFF2-40B4-BE49-F238E27FC236}">
              <a16:creationId xmlns:a16="http://schemas.microsoft.com/office/drawing/2014/main" id="{2D7F5F07-DE66-4B58-8BBD-C4DF0F9BD797}"/>
            </a:ext>
          </a:extLst>
        </xdr:cNvPr>
        <xdr:cNvSpPr/>
      </xdr:nvSpPr>
      <xdr:spPr>
        <a:xfrm>
          <a:off x="9394190" y="1098234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94020</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CA583DC1-6DA8-4920-9B19-FC5533AB75F9}"/>
            </a:ext>
          </a:extLst>
        </xdr:cNvPr>
        <xdr:cNvSpPr txBox="1"/>
      </xdr:nvSpPr>
      <xdr:spPr>
        <a:xfrm>
          <a:off x="9467850" y="108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7696</xdr:rowOff>
    </xdr:from>
    <xdr:to>
      <xdr:col>50</xdr:col>
      <xdr:colOff>165100</xdr:colOff>
      <xdr:row>64</xdr:row>
      <xdr:rowOff>109296</xdr:rowOff>
    </xdr:to>
    <xdr:sp macro="" textlink="">
      <xdr:nvSpPr>
        <xdr:cNvPr id="248" name="楕円 247">
          <a:extLst>
            <a:ext uri="{FF2B5EF4-FFF2-40B4-BE49-F238E27FC236}">
              <a16:creationId xmlns:a16="http://schemas.microsoft.com/office/drawing/2014/main" id="{705EE698-BBE0-4FBC-BBDC-E5962E2CFF6A}"/>
            </a:ext>
          </a:extLst>
        </xdr:cNvPr>
        <xdr:cNvSpPr/>
      </xdr:nvSpPr>
      <xdr:spPr>
        <a:xfrm>
          <a:off x="8632190" y="1098240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58443</xdr:rowOff>
    </xdr:from>
    <xdr:to>
      <xdr:col>55</xdr:col>
      <xdr:colOff>0</xdr:colOff>
      <xdr:row>64</xdr:row>
      <xdr:rowOff>58496</xdr:rowOff>
    </xdr:to>
    <xdr:cxnSp macro="">
      <xdr:nvCxnSpPr>
        <xdr:cNvPr id="249" name="直線コネクタ 248">
          <a:extLst>
            <a:ext uri="{FF2B5EF4-FFF2-40B4-BE49-F238E27FC236}">
              <a16:creationId xmlns:a16="http://schemas.microsoft.com/office/drawing/2014/main" id="{409A7F06-490A-42BC-8779-6BD88D0B1F4B}"/>
            </a:ext>
          </a:extLst>
        </xdr:cNvPr>
        <xdr:cNvCxnSpPr/>
      </xdr:nvCxnSpPr>
      <xdr:spPr>
        <a:xfrm flipV="1">
          <a:off x="8686800" y="11027433"/>
          <a:ext cx="74295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7790</xdr:rowOff>
    </xdr:from>
    <xdr:to>
      <xdr:col>46</xdr:col>
      <xdr:colOff>38100</xdr:colOff>
      <xdr:row>64</xdr:row>
      <xdr:rowOff>109390</xdr:rowOff>
    </xdr:to>
    <xdr:sp macro="" textlink="">
      <xdr:nvSpPr>
        <xdr:cNvPr id="250" name="楕円 249">
          <a:extLst>
            <a:ext uri="{FF2B5EF4-FFF2-40B4-BE49-F238E27FC236}">
              <a16:creationId xmlns:a16="http://schemas.microsoft.com/office/drawing/2014/main" id="{D18AC6B9-F648-4C97-A25A-FF9DC2BF9738}"/>
            </a:ext>
          </a:extLst>
        </xdr:cNvPr>
        <xdr:cNvSpPr/>
      </xdr:nvSpPr>
      <xdr:spPr>
        <a:xfrm>
          <a:off x="7846060" y="10982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58496</xdr:rowOff>
    </xdr:from>
    <xdr:to>
      <xdr:col>50</xdr:col>
      <xdr:colOff>114300</xdr:colOff>
      <xdr:row>64</xdr:row>
      <xdr:rowOff>58590</xdr:rowOff>
    </xdr:to>
    <xdr:cxnSp macro="">
      <xdr:nvCxnSpPr>
        <xdr:cNvPr id="251" name="直線コネクタ 250">
          <a:extLst>
            <a:ext uri="{FF2B5EF4-FFF2-40B4-BE49-F238E27FC236}">
              <a16:creationId xmlns:a16="http://schemas.microsoft.com/office/drawing/2014/main" id="{3F835EDC-F1D7-49F0-A0AC-6EBF07DBDACF}"/>
            </a:ext>
          </a:extLst>
        </xdr:cNvPr>
        <xdr:cNvCxnSpPr/>
      </xdr:nvCxnSpPr>
      <xdr:spPr>
        <a:xfrm flipV="1">
          <a:off x="7889240" y="11027486"/>
          <a:ext cx="79756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7808</xdr:rowOff>
    </xdr:from>
    <xdr:to>
      <xdr:col>41</xdr:col>
      <xdr:colOff>101600</xdr:colOff>
      <xdr:row>64</xdr:row>
      <xdr:rowOff>109408</xdr:rowOff>
    </xdr:to>
    <xdr:sp macro="" textlink="">
      <xdr:nvSpPr>
        <xdr:cNvPr id="252" name="楕円 251">
          <a:extLst>
            <a:ext uri="{FF2B5EF4-FFF2-40B4-BE49-F238E27FC236}">
              <a16:creationId xmlns:a16="http://schemas.microsoft.com/office/drawing/2014/main" id="{62D0700D-9461-4366-8F12-79B18CE9256D}"/>
            </a:ext>
          </a:extLst>
        </xdr:cNvPr>
        <xdr:cNvSpPr/>
      </xdr:nvSpPr>
      <xdr:spPr>
        <a:xfrm>
          <a:off x="7029450" y="1098251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58590</xdr:rowOff>
    </xdr:from>
    <xdr:to>
      <xdr:col>45</xdr:col>
      <xdr:colOff>177800</xdr:colOff>
      <xdr:row>64</xdr:row>
      <xdr:rowOff>58608</xdr:rowOff>
    </xdr:to>
    <xdr:cxnSp macro="">
      <xdr:nvCxnSpPr>
        <xdr:cNvPr id="253" name="直線コネクタ 252">
          <a:extLst>
            <a:ext uri="{FF2B5EF4-FFF2-40B4-BE49-F238E27FC236}">
              <a16:creationId xmlns:a16="http://schemas.microsoft.com/office/drawing/2014/main" id="{4FE1ADC4-445F-4729-A899-CB72ACFE5BEE}"/>
            </a:ext>
          </a:extLst>
        </xdr:cNvPr>
        <xdr:cNvCxnSpPr/>
      </xdr:nvCxnSpPr>
      <xdr:spPr>
        <a:xfrm flipV="1">
          <a:off x="7084060" y="11027580"/>
          <a:ext cx="80518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7862</xdr:rowOff>
    </xdr:from>
    <xdr:to>
      <xdr:col>36</xdr:col>
      <xdr:colOff>165100</xdr:colOff>
      <xdr:row>64</xdr:row>
      <xdr:rowOff>109462</xdr:rowOff>
    </xdr:to>
    <xdr:sp macro="" textlink="">
      <xdr:nvSpPr>
        <xdr:cNvPr id="254" name="楕円 253">
          <a:extLst>
            <a:ext uri="{FF2B5EF4-FFF2-40B4-BE49-F238E27FC236}">
              <a16:creationId xmlns:a16="http://schemas.microsoft.com/office/drawing/2014/main" id="{31231AF1-CD98-468B-99B8-1D9D8F0B93FB}"/>
            </a:ext>
          </a:extLst>
        </xdr:cNvPr>
        <xdr:cNvSpPr/>
      </xdr:nvSpPr>
      <xdr:spPr>
        <a:xfrm>
          <a:off x="6231890" y="109825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58608</xdr:rowOff>
    </xdr:from>
    <xdr:to>
      <xdr:col>41</xdr:col>
      <xdr:colOff>50800</xdr:colOff>
      <xdr:row>64</xdr:row>
      <xdr:rowOff>58662</xdr:rowOff>
    </xdr:to>
    <xdr:cxnSp macro="">
      <xdr:nvCxnSpPr>
        <xdr:cNvPr id="255" name="直線コネクタ 254">
          <a:extLst>
            <a:ext uri="{FF2B5EF4-FFF2-40B4-BE49-F238E27FC236}">
              <a16:creationId xmlns:a16="http://schemas.microsoft.com/office/drawing/2014/main" id="{FFF33E98-B309-41DE-8B93-7C4D9FAF1E95}"/>
            </a:ext>
          </a:extLst>
        </xdr:cNvPr>
        <xdr:cNvCxnSpPr/>
      </xdr:nvCxnSpPr>
      <xdr:spPr>
        <a:xfrm flipV="1">
          <a:off x="6286500" y="11027598"/>
          <a:ext cx="79756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385ACB5-B34C-4E5E-816D-108C84DCFF4E}"/>
            </a:ext>
          </a:extLst>
        </xdr:cNvPr>
        <xdr:cNvSpPr txBox="1"/>
      </xdr:nvSpPr>
      <xdr:spPr>
        <a:xfrm>
          <a:off x="8401265" y="10639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C1B249D5-334A-497F-8213-CE8B5347EF13}"/>
            </a:ext>
          </a:extLst>
        </xdr:cNvPr>
        <xdr:cNvSpPr txBox="1"/>
      </xdr:nvSpPr>
      <xdr:spPr>
        <a:xfrm>
          <a:off x="7610690" y="106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D178D3D-491E-4370-A01E-C99297FCEC2F}"/>
            </a:ext>
          </a:extLst>
        </xdr:cNvPr>
        <xdr:cNvSpPr txBox="1"/>
      </xdr:nvSpPr>
      <xdr:spPr>
        <a:xfrm>
          <a:off x="6822655" y="1064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AE4BE80-2C79-4A88-895E-4AC22ED7C986}"/>
            </a:ext>
          </a:extLst>
        </xdr:cNvPr>
        <xdr:cNvSpPr txBox="1"/>
      </xdr:nvSpPr>
      <xdr:spPr>
        <a:xfrm>
          <a:off x="6007950" y="1063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100423</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31904DBE-CF7B-48C5-A740-7A903E8C1338}"/>
            </a:ext>
          </a:extLst>
        </xdr:cNvPr>
        <xdr:cNvSpPr txBox="1"/>
      </xdr:nvSpPr>
      <xdr:spPr>
        <a:xfrm>
          <a:off x="8422151" y="1106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100517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93565DC9-AC2E-423A-B9AC-D02DC4EB37EC}"/>
            </a:ext>
          </a:extLst>
        </xdr:cNvPr>
        <xdr:cNvSpPr txBox="1"/>
      </xdr:nvSpPr>
      <xdr:spPr>
        <a:xfrm>
          <a:off x="7641101" y="1106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100535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AE5D23A9-75A9-4041-9C56-AEE1EB237A8C}"/>
            </a:ext>
          </a:extLst>
        </xdr:cNvPr>
        <xdr:cNvSpPr txBox="1"/>
      </xdr:nvSpPr>
      <xdr:spPr>
        <a:xfrm>
          <a:off x="6854971" y="1106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100589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5FAAE7BC-1B00-45E6-BBD6-5A1224123361}"/>
            </a:ext>
          </a:extLst>
        </xdr:cNvPr>
        <xdr:cNvSpPr txBox="1"/>
      </xdr:nvSpPr>
      <xdr:spPr>
        <a:xfrm>
          <a:off x="6038361" y="1106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797FB85-53E7-4584-893E-F75B53F0727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4B7866F-2D4B-4A97-9AEC-7D1867E043C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1B522C-5A6E-438F-B51A-3B1D6E9BEC5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9FFE44D-F76B-464F-8766-5B462AEBF6D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A505087-C88B-424A-8716-08E8CB2E269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03D7C89-FF65-4586-B3CB-509A8E9A3A4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86D4981-5891-4E6C-8F16-94ED2A9B4C1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3C35710-E3C2-43CB-8AC4-08BAB17DF418}"/>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4164214-908C-4800-A338-7C1609E87A41}"/>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DE75F38-F871-493B-8DE6-277D21E1994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B2AA0A9-48E4-4096-839E-22933CD5B49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9FA8F84-CB3C-4863-9C41-929E792F74A2}"/>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49A2B99-7AB7-446B-A652-1CAEDD9D582F}"/>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F70CDD0-3ACD-4238-AB8C-74AC6A0463E0}"/>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73C78F8-871A-4591-8227-EFB8B24FB4AC}"/>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F66390F-4210-4402-9723-C117D1C1F516}"/>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5733FC4-7391-4916-9332-9E247CE61E78}"/>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24B251E-E1F2-41AF-9F02-CFCAB2B2089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436FB02-3CC6-488E-B874-18695627BCB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9F0D3EA-577D-4B24-8BEB-67584F974086}"/>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D108636-5F01-4207-AE8F-B45AEB1779F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AC506F5-532A-4026-BF8B-0E95A054124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4D8CA85-F58D-4784-8E32-466B23CD69E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BB74240-242D-42A7-91F8-0872B7EF8FB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7AF81AC-A259-49F5-9F79-D6301C3DEAB2}"/>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8C25723-3E1F-4D96-BC7E-A6D0C71E66A5}"/>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90933F3-3F52-4E39-BF1A-C69E4558482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9FE27A6-5233-4D29-B611-47AF1D8FB1E3}"/>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26BEF88-7AA5-480F-A1D0-DAE2B5256BC4}"/>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4F05DC7-2B11-4395-81B4-48080C155AD1}"/>
            </a:ext>
          </a:extLst>
        </xdr:cNvPr>
        <xdr:cNvSpPr txBox="1"/>
      </xdr:nvSpPr>
      <xdr:spPr>
        <a:xfrm>
          <a:off x="4212590" y="14150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4D6ABCEE-1AB5-4A61-8AF3-490B2CC5E7B3}"/>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7603FD0B-5573-4B8A-A107-6A2601C891B1}"/>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25F469D0-7A37-4C97-A557-FC854C0D6198}"/>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B60B5E86-129E-4884-8C7E-64540E765435}"/>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B8E478E0-D7FF-4B31-AB54-4057A852E537}"/>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7DD1E3-90B6-4A48-B0F2-ADAB2FB5A81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6EDB7E3-C404-4FB7-A27A-7C13D358012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5F6EF64-3191-4967-821F-FECCFC1CEA0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55A0258-45DA-416F-A6ED-B1202A5516E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F14984-4233-46EF-987D-F4D601277FB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304" name="楕円 303">
          <a:extLst>
            <a:ext uri="{FF2B5EF4-FFF2-40B4-BE49-F238E27FC236}">
              <a16:creationId xmlns:a16="http://schemas.microsoft.com/office/drawing/2014/main" id="{C36EE896-D32C-4CBF-8B92-4E1643374EA7}"/>
            </a:ext>
          </a:extLst>
        </xdr:cNvPr>
        <xdr:cNvSpPr/>
      </xdr:nvSpPr>
      <xdr:spPr>
        <a:xfrm>
          <a:off x="4131310" y="141528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120666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A01C604-1C0E-4BC7-9B90-C0C6678EEB80}"/>
            </a:ext>
          </a:extLst>
        </xdr:cNvPr>
        <xdr:cNvSpPr txBox="1"/>
      </xdr:nvSpPr>
      <xdr:spPr>
        <a:xfrm>
          <a:off x="4212590" y="140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42545</xdr:rowOff>
    </xdr:from>
    <xdr:to>
      <xdr:col>20</xdr:col>
      <xdr:colOff>38100</xdr:colOff>
      <xdr:row>82</xdr:row>
      <xdr:rowOff>144145</xdr:rowOff>
    </xdr:to>
    <xdr:sp macro="" textlink="">
      <xdr:nvSpPr>
        <xdr:cNvPr id="306" name="楕円 305">
          <a:extLst>
            <a:ext uri="{FF2B5EF4-FFF2-40B4-BE49-F238E27FC236}">
              <a16:creationId xmlns:a16="http://schemas.microsoft.com/office/drawing/2014/main" id="{7CB0EDD9-17A0-4F21-A2DF-A162B194FB07}"/>
            </a:ext>
          </a:extLst>
        </xdr:cNvPr>
        <xdr:cNvSpPr/>
      </xdr:nvSpPr>
      <xdr:spPr>
        <a:xfrm>
          <a:off x="3388360" y="1410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93345</xdr:rowOff>
    </xdr:from>
    <xdr:to>
      <xdr:col>24</xdr:col>
      <xdr:colOff>63500</xdr:colOff>
      <xdr:row>82</xdr:row>
      <xdr:rowOff>148589</xdr:rowOff>
    </xdr:to>
    <xdr:cxnSp macro="">
      <xdr:nvCxnSpPr>
        <xdr:cNvPr id="307" name="直線コネクタ 306">
          <a:extLst>
            <a:ext uri="{FF2B5EF4-FFF2-40B4-BE49-F238E27FC236}">
              <a16:creationId xmlns:a16="http://schemas.microsoft.com/office/drawing/2014/main" id="{36356F31-8A1D-4E97-807F-35A41187EA6A}"/>
            </a:ext>
          </a:extLst>
        </xdr:cNvPr>
        <xdr:cNvCxnSpPr/>
      </xdr:nvCxnSpPr>
      <xdr:spPr>
        <a:xfrm>
          <a:off x="3431540" y="14156055"/>
          <a:ext cx="74295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153036</xdr:rowOff>
    </xdr:from>
    <xdr:to>
      <xdr:col>15</xdr:col>
      <xdr:colOff>101600</xdr:colOff>
      <xdr:row>82</xdr:row>
      <xdr:rowOff>83186</xdr:rowOff>
    </xdr:to>
    <xdr:sp macro="" textlink="">
      <xdr:nvSpPr>
        <xdr:cNvPr id="308" name="楕円 307">
          <a:extLst>
            <a:ext uri="{FF2B5EF4-FFF2-40B4-BE49-F238E27FC236}">
              <a16:creationId xmlns:a16="http://schemas.microsoft.com/office/drawing/2014/main" id="{02CD8CF4-4370-43F4-98F8-9D4EEA9DE910}"/>
            </a:ext>
          </a:extLst>
        </xdr:cNvPr>
        <xdr:cNvSpPr/>
      </xdr:nvSpPr>
      <xdr:spPr>
        <a:xfrm>
          <a:off x="2571750" y="140404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32386</xdr:rowOff>
    </xdr:from>
    <xdr:to>
      <xdr:col>19</xdr:col>
      <xdr:colOff>177800</xdr:colOff>
      <xdr:row>82</xdr:row>
      <xdr:rowOff>93345</xdr:rowOff>
    </xdr:to>
    <xdr:cxnSp macro="">
      <xdr:nvCxnSpPr>
        <xdr:cNvPr id="309" name="直線コネクタ 308">
          <a:extLst>
            <a:ext uri="{FF2B5EF4-FFF2-40B4-BE49-F238E27FC236}">
              <a16:creationId xmlns:a16="http://schemas.microsoft.com/office/drawing/2014/main" id="{91A235B4-39E4-4667-AB5B-C90DED63D58D}"/>
            </a:ext>
          </a:extLst>
        </xdr:cNvPr>
        <xdr:cNvCxnSpPr/>
      </xdr:nvCxnSpPr>
      <xdr:spPr>
        <a:xfrm>
          <a:off x="2626360" y="14089381"/>
          <a:ext cx="80518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310" name="楕円 309">
          <a:extLst>
            <a:ext uri="{FF2B5EF4-FFF2-40B4-BE49-F238E27FC236}">
              <a16:creationId xmlns:a16="http://schemas.microsoft.com/office/drawing/2014/main" id="{7145EDCE-0BB3-42CA-A9A9-4CBC581DD10D}"/>
            </a:ext>
          </a:extLst>
        </xdr:cNvPr>
        <xdr:cNvSpPr/>
      </xdr:nvSpPr>
      <xdr:spPr>
        <a:xfrm>
          <a:off x="1774190" y="13981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140970</xdr:rowOff>
    </xdr:from>
    <xdr:to>
      <xdr:col>15</xdr:col>
      <xdr:colOff>50800</xdr:colOff>
      <xdr:row>82</xdr:row>
      <xdr:rowOff>32386</xdr:rowOff>
    </xdr:to>
    <xdr:cxnSp macro="">
      <xdr:nvCxnSpPr>
        <xdr:cNvPr id="311" name="直線コネクタ 310">
          <a:extLst>
            <a:ext uri="{FF2B5EF4-FFF2-40B4-BE49-F238E27FC236}">
              <a16:creationId xmlns:a16="http://schemas.microsoft.com/office/drawing/2014/main" id="{475138FA-9F00-4BCF-B3F5-D8689FA2FB59}"/>
            </a:ext>
          </a:extLst>
        </xdr:cNvPr>
        <xdr:cNvCxnSpPr/>
      </xdr:nvCxnSpPr>
      <xdr:spPr>
        <a:xfrm>
          <a:off x="1828800" y="14026515"/>
          <a:ext cx="79756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29211</xdr:rowOff>
    </xdr:from>
    <xdr:to>
      <xdr:col>6</xdr:col>
      <xdr:colOff>38100</xdr:colOff>
      <xdr:row>81</xdr:row>
      <xdr:rowOff>130811</xdr:rowOff>
    </xdr:to>
    <xdr:sp macro="" textlink="">
      <xdr:nvSpPr>
        <xdr:cNvPr id="312" name="楕円 311">
          <a:extLst>
            <a:ext uri="{FF2B5EF4-FFF2-40B4-BE49-F238E27FC236}">
              <a16:creationId xmlns:a16="http://schemas.microsoft.com/office/drawing/2014/main" id="{3DF0FEAE-3B27-4204-95E0-F3868A9DF264}"/>
            </a:ext>
          </a:extLst>
        </xdr:cNvPr>
        <xdr:cNvSpPr/>
      </xdr:nvSpPr>
      <xdr:spPr>
        <a:xfrm>
          <a:off x="988060" y="139147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80011</xdr:rowOff>
    </xdr:from>
    <xdr:to>
      <xdr:col>10</xdr:col>
      <xdr:colOff>114300</xdr:colOff>
      <xdr:row>81</xdr:row>
      <xdr:rowOff>140970</xdr:rowOff>
    </xdr:to>
    <xdr:cxnSp macro="">
      <xdr:nvCxnSpPr>
        <xdr:cNvPr id="313" name="直線コネクタ 312">
          <a:extLst>
            <a:ext uri="{FF2B5EF4-FFF2-40B4-BE49-F238E27FC236}">
              <a16:creationId xmlns:a16="http://schemas.microsoft.com/office/drawing/2014/main" id="{6BF8B4F8-63E5-422C-96EC-DF0E77A39162}"/>
            </a:ext>
          </a:extLst>
        </xdr:cNvPr>
        <xdr:cNvCxnSpPr/>
      </xdr:nvCxnSpPr>
      <xdr:spPr>
        <a:xfrm>
          <a:off x="1031240" y="13969366"/>
          <a:ext cx="79756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4" name="n_1aveValue【公営住宅】&#10;有形固定資産減価償却率">
          <a:extLst>
            <a:ext uri="{FF2B5EF4-FFF2-40B4-BE49-F238E27FC236}">
              <a16:creationId xmlns:a16="http://schemas.microsoft.com/office/drawing/2014/main" id="{3E9C11A8-3DC3-473E-9A9F-1CE322DAA328}"/>
            </a:ext>
          </a:extLst>
        </xdr:cNvPr>
        <xdr:cNvSpPr txBox="1"/>
      </xdr:nvSpPr>
      <xdr:spPr>
        <a:xfrm>
          <a:off x="323914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5" name="n_2aveValue【公営住宅】&#10;有形固定資産減価償却率">
          <a:extLst>
            <a:ext uri="{FF2B5EF4-FFF2-40B4-BE49-F238E27FC236}">
              <a16:creationId xmlns:a16="http://schemas.microsoft.com/office/drawing/2014/main" id="{FC052DCE-C406-40AF-8014-814C380D81A9}"/>
            </a:ext>
          </a:extLst>
        </xdr:cNvPr>
        <xdr:cNvSpPr txBox="1"/>
      </xdr:nvSpPr>
      <xdr:spPr>
        <a:xfrm>
          <a:off x="2439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55E2EA3E-6E29-4C97-8E0C-91C5C22097BF}"/>
            </a:ext>
          </a:extLst>
        </xdr:cNvPr>
        <xdr:cNvSpPr txBox="1"/>
      </xdr:nvSpPr>
      <xdr:spPr>
        <a:xfrm>
          <a:off x="1641484" y="1423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139082</xdr:rowOff>
    </xdr:from>
    <xdr:ext cx="405111" cy="259045"/>
    <xdr:sp macro="" textlink="">
      <xdr:nvSpPr>
        <xdr:cNvPr id="317" name="n_4aveValue【公営住宅】&#10;有形固定資産減価償却率">
          <a:extLst>
            <a:ext uri="{FF2B5EF4-FFF2-40B4-BE49-F238E27FC236}">
              <a16:creationId xmlns:a16="http://schemas.microsoft.com/office/drawing/2014/main" id="{145DBBEB-FA74-44AB-B86B-0DD609DD4704}"/>
            </a:ext>
          </a:extLst>
        </xdr:cNvPr>
        <xdr:cNvSpPr txBox="1"/>
      </xdr:nvSpPr>
      <xdr:spPr>
        <a:xfrm>
          <a:off x="855354"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160672</xdr:rowOff>
    </xdr:from>
    <xdr:ext cx="405111" cy="259045"/>
    <xdr:sp macro="" textlink="">
      <xdr:nvSpPr>
        <xdr:cNvPr id="318" name="n_1mainValue【公営住宅】&#10;有形固定資産減価償却率">
          <a:extLst>
            <a:ext uri="{FF2B5EF4-FFF2-40B4-BE49-F238E27FC236}">
              <a16:creationId xmlns:a16="http://schemas.microsoft.com/office/drawing/2014/main" id="{5F8E2931-A876-42D8-B6CC-DDCB7343EB62}"/>
            </a:ext>
          </a:extLst>
        </xdr:cNvPr>
        <xdr:cNvSpPr txBox="1"/>
      </xdr:nvSpPr>
      <xdr:spPr>
        <a:xfrm>
          <a:off x="32391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99713</xdr:rowOff>
    </xdr:from>
    <xdr:ext cx="405111" cy="259045"/>
    <xdr:sp macro="" textlink="">
      <xdr:nvSpPr>
        <xdr:cNvPr id="319" name="n_2mainValue【公営住宅】&#10;有形固定資産減価償却率">
          <a:extLst>
            <a:ext uri="{FF2B5EF4-FFF2-40B4-BE49-F238E27FC236}">
              <a16:creationId xmlns:a16="http://schemas.microsoft.com/office/drawing/2014/main" id="{61B23D12-8F6E-4826-B26B-07B04F358DBD}"/>
            </a:ext>
          </a:extLst>
        </xdr:cNvPr>
        <xdr:cNvSpPr txBox="1"/>
      </xdr:nvSpPr>
      <xdr:spPr>
        <a:xfrm>
          <a:off x="243904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36847</xdr:rowOff>
    </xdr:from>
    <xdr:ext cx="405111" cy="259045"/>
    <xdr:sp macro="" textlink="">
      <xdr:nvSpPr>
        <xdr:cNvPr id="320" name="n_3mainValue【公営住宅】&#10;有形固定資産減価償却率">
          <a:extLst>
            <a:ext uri="{FF2B5EF4-FFF2-40B4-BE49-F238E27FC236}">
              <a16:creationId xmlns:a16="http://schemas.microsoft.com/office/drawing/2014/main" id="{7A7EE700-598C-44FC-B347-7C03500A0722}"/>
            </a:ext>
          </a:extLst>
        </xdr:cNvPr>
        <xdr:cNvSpPr txBox="1"/>
      </xdr:nvSpPr>
      <xdr:spPr>
        <a:xfrm>
          <a:off x="164148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147338</xdr:rowOff>
    </xdr:from>
    <xdr:ext cx="405111" cy="259045"/>
    <xdr:sp macro="" textlink="">
      <xdr:nvSpPr>
        <xdr:cNvPr id="321" name="n_4mainValue【公営住宅】&#10;有形固定資産減価償却率">
          <a:extLst>
            <a:ext uri="{FF2B5EF4-FFF2-40B4-BE49-F238E27FC236}">
              <a16:creationId xmlns:a16="http://schemas.microsoft.com/office/drawing/2014/main" id="{D56AEC88-D3F8-4AF3-BBDB-C06E56E4651F}"/>
            </a:ext>
          </a:extLst>
        </xdr:cNvPr>
        <xdr:cNvSpPr txBox="1"/>
      </xdr:nvSpPr>
      <xdr:spPr>
        <a:xfrm>
          <a:off x="855354" y="13689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8E2338A-FED6-452E-9E3B-4FECC21BD9F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292919B-66B7-47C8-8451-E82E7935511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2E68B58-BD96-4E2B-9E05-288AB508322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E3ED6E6-AC55-4E7A-A549-6788C7300F7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349394B-F185-4AA4-B660-FE86CD4B0FA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5175E1F-EF2B-4124-B586-56843F4CAF5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CB72A55-E35C-452E-9F30-04A80333CC4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8DA78E5-D416-435A-A450-8515360457C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90ECF53-43E1-4A04-9E40-075C91655AD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3696546-D3C1-4275-920F-3C7F49D988D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3F06D3E6-2F97-4AF8-ACBF-DBF103559E7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6878927-82AD-4878-8157-86D49940C455}"/>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D0866D1-29A8-4FFD-B1CE-C32FC0345006}"/>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F0A3FCC-A828-4B04-9E24-989466BB1072}"/>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E054006-3CB3-4ABD-BFA3-4C9658EF349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4C1BF1A-BE21-49EF-B3B3-E8C82F5E1D86}"/>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FD17E9F-90CB-4F7F-A36C-7823CF5AB5B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322AEEE-EB1B-4D5F-A6FD-111BD0CB642E}"/>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BD871401-4474-4150-8DFE-8D3DA54D8B1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E68D36A-3B71-4D73-A2C8-898317EE631A}"/>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49931E6-4D75-4B4F-B698-B194F1668C2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315E14BD-969E-4F6D-86AF-927C7A42737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4ABA3CBA-9590-429B-81D7-80931A5E5C1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1F487612-4D2E-4C5E-BBC2-CFF40AB211A7}"/>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BD3A2608-1DE8-4B40-9B31-81B740A863A2}"/>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E2BE3979-BA81-4F80-A102-3385930700E6}"/>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942D9441-AC5E-4CA4-A45F-8E5C52A95C33}"/>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14F4F28-AA9A-4C35-8EA3-0A2885EFB97B}"/>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1C81AED2-03E6-4384-8F8D-15A2018DBCD1}"/>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7307A6F6-5EFD-46F8-8715-84C93E7F7F80}"/>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3F257CB7-E833-40C0-80AF-58A1FB36925E}"/>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241398AE-F43C-4965-9D8C-3AF22CCEF5C4}"/>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EE8CCF52-6F57-4792-800B-3E3807B39F25}"/>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2BC0AEB7-6AC2-4170-A8B6-7232B6EC0D32}"/>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B8FBD2A-A6DF-4DC3-ACCD-F617FA53B21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52F554B-7B32-41B7-83EC-63BB67268B7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28DD4A3-D1D0-4A29-81DC-DA303310DBE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56D171D-DDA4-4EDF-89FB-4A7DF39758E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CCB60FE-B5D8-47EF-8C9F-FF8D81BBAF7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54356</xdr:rowOff>
    </xdr:from>
    <xdr:to>
      <xdr:col>55</xdr:col>
      <xdr:colOff>50800</xdr:colOff>
      <xdr:row>86</xdr:row>
      <xdr:rowOff>155956</xdr:rowOff>
    </xdr:to>
    <xdr:sp macro="" textlink="">
      <xdr:nvSpPr>
        <xdr:cNvPr id="361" name="楕円 360">
          <a:extLst>
            <a:ext uri="{FF2B5EF4-FFF2-40B4-BE49-F238E27FC236}">
              <a16:creationId xmlns:a16="http://schemas.microsoft.com/office/drawing/2014/main" id="{6B87E1B3-5317-48BA-996C-CCB339AB5220}"/>
            </a:ext>
          </a:extLst>
        </xdr:cNvPr>
        <xdr:cNvSpPr/>
      </xdr:nvSpPr>
      <xdr:spPr>
        <a:xfrm>
          <a:off x="9394190" y="1480286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140733</xdr:rowOff>
    </xdr:from>
    <xdr:ext cx="469744" cy="259045"/>
    <xdr:sp macro="" textlink="">
      <xdr:nvSpPr>
        <xdr:cNvPr id="362" name="【公営住宅】&#10;一人当たり面積該当値テキスト">
          <a:extLst>
            <a:ext uri="{FF2B5EF4-FFF2-40B4-BE49-F238E27FC236}">
              <a16:creationId xmlns:a16="http://schemas.microsoft.com/office/drawing/2014/main" id="{8C2327B6-C165-46C5-9009-5D58AB5B1507}"/>
            </a:ext>
          </a:extLst>
        </xdr:cNvPr>
        <xdr:cNvSpPr txBox="1"/>
      </xdr:nvSpPr>
      <xdr:spPr>
        <a:xfrm>
          <a:off x="9467850" y="14710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54356</xdr:rowOff>
    </xdr:from>
    <xdr:to>
      <xdr:col>50</xdr:col>
      <xdr:colOff>165100</xdr:colOff>
      <xdr:row>86</xdr:row>
      <xdr:rowOff>155956</xdr:rowOff>
    </xdr:to>
    <xdr:sp macro="" textlink="">
      <xdr:nvSpPr>
        <xdr:cNvPr id="363" name="楕円 362">
          <a:extLst>
            <a:ext uri="{FF2B5EF4-FFF2-40B4-BE49-F238E27FC236}">
              <a16:creationId xmlns:a16="http://schemas.microsoft.com/office/drawing/2014/main" id="{5F991CDD-E1C0-400F-98C2-1142F759C196}"/>
            </a:ext>
          </a:extLst>
        </xdr:cNvPr>
        <xdr:cNvSpPr/>
      </xdr:nvSpPr>
      <xdr:spPr>
        <a:xfrm>
          <a:off x="8632190" y="148028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105156</xdr:rowOff>
    </xdr:from>
    <xdr:to>
      <xdr:col>55</xdr:col>
      <xdr:colOff>0</xdr:colOff>
      <xdr:row>86</xdr:row>
      <xdr:rowOff>105156</xdr:rowOff>
    </xdr:to>
    <xdr:cxnSp macro="">
      <xdr:nvCxnSpPr>
        <xdr:cNvPr id="364" name="直線コネクタ 363">
          <a:extLst>
            <a:ext uri="{FF2B5EF4-FFF2-40B4-BE49-F238E27FC236}">
              <a16:creationId xmlns:a16="http://schemas.microsoft.com/office/drawing/2014/main" id="{A48F21E2-1B20-4C13-8947-91A276603089}"/>
            </a:ext>
          </a:extLst>
        </xdr:cNvPr>
        <xdr:cNvCxnSpPr/>
      </xdr:nvCxnSpPr>
      <xdr:spPr>
        <a:xfrm>
          <a:off x="8686800" y="148479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54356</xdr:rowOff>
    </xdr:from>
    <xdr:to>
      <xdr:col>46</xdr:col>
      <xdr:colOff>38100</xdr:colOff>
      <xdr:row>86</xdr:row>
      <xdr:rowOff>155956</xdr:rowOff>
    </xdr:to>
    <xdr:sp macro="" textlink="">
      <xdr:nvSpPr>
        <xdr:cNvPr id="365" name="楕円 364">
          <a:extLst>
            <a:ext uri="{FF2B5EF4-FFF2-40B4-BE49-F238E27FC236}">
              <a16:creationId xmlns:a16="http://schemas.microsoft.com/office/drawing/2014/main" id="{CA612412-CC16-440C-B312-5330ADE4B005}"/>
            </a:ext>
          </a:extLst>
        </xdr:cNvPr>
        <xdr:cNvSpPr/>
      </xdr:nvSpPr>
      <xdr:spPr>
        <a:xfrm>
          <a:off x="7846060" y="148028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105156</xdr:rowOff>
    </xdr:from>
    <xdr:to>
      <xdr:col>50</xdr:col>
      <xdr:colOff>114300</xdr:colOff>
      <xdr:row>86</xdr:row>
      <xdr:rowOff>105156</xdr:rowOff>
    </xdr:to>
    <xdr:cxnSp macro="">
      <xdr:nvCxnSpPr>
        <xdr:cNvPr id="366" name="直線コネクタ 365">
          <a:extLst>
            <a:ext uri="{FF2B5EF4-FFF2-40B4-BE49-F238E27FC236}">
              <a16:creationId xmlns:a16="http://schemas.microsoft.com/office/drawing/2014/main" id="{4812D560-0CF2-446A-B419-2C5734F81EA9}"/>
            </a:ext>
          </a:extLst>
        </xdr:cNvPr>
        <xdr:cNvCxnSpPr/>
      </xdr:nvCxnSpPr>
      <xdr:spPr>
        <a:xfrm>
          <a:off x="7889240" y="14847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54356</xdr:rowOff>
    </xdr:from>
    <xdr:to>
      <xdr:col>41</xdr:col>
      <xdr:colOff>101600</xdr:colOff>
      <xdr:row>86</xdr:row>
      <xdr:rowOff>155956</xdr:rowOff>
    </xdr:to>
    <xdr:sp macro="" textlink="">
      <xdr:nvSpPr>
        <xdr:cNvPr id="367" name="楕円 366">
          <a:extLst>
            <a:ext uri="{FF2B5EF4-FFF2-40B4-BE49-F238E27FC236}">
              <a16:creationId xmlns:a16="http://schemas.microsoft.com/office/drawing/2014/main" id="{A3BD7E06-7936-4716-8FBB-D464F68965D1}"/>
            </a:ext>
          </a:extLst>
        </xdr:cNvPr>
        <xdr:cNvSpPr/>
      </xdr:nvSpPr>
      <xdr:spPr>
        <a:xfrm>
          <a:off x="7029450" y="148028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105156</xdr:rowOff>
    </xdr:from>
    <xdr:to>
      <xdr:col>45</xdr:col>
      <xdr:colOff>177800</xdr:colOff>
      <xdr:row>86</xdr:row>
      <xdr:rowOff>105156</xdr:rowOff>
    </xdr:to>
    <xdr:cxnSp macro="">
      <xdr:nvCxnSpPr>
        <xdr:cNvPr id="368" name="直線コネクタ 367">
          <a:extLst>
            <a:ext uri="{FF2B5EF4-FFF2-40B4-BE49-F238E27FC236}">
              <a16:creationId xmlns:a16="http://schemas.microsoft.com/office/drawing/2014/main" id="{1B5C7E2B-5562-4315-B20D-5958D1C3F819}"/>
            </a:ext>
          </a:extLst>
        </xdr:cNvPr>
        <xdr:cNvCxnSpPr/>
      </xdr:nvCxnSpPr>
      <xdr:spPr>
        <a:xfrm>
          <a:off x="7084060" y="1484795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54356</xdr:rowOff>
    </xdr:from>
    <xdr:to>
      <xdr:col>36</xdr:col>
      <xdr:colOff>165100</xdr:colOff>
      <xdr:row>86</xdr:row>
      <xdr:rowOff>155956</xdr:rowOff>
    </xdr:to>
    <xdr:sp macro="" textlink="">
      <xdr:nvSpPr>
        <xdr:cNvPr id="369" name="楕円 368">
          <a:extLst>
            <a:ext uri="{FF2B5EF4-FFF2-40B4-BE49-F238E27FC236}">
              <a16:creationId xmlns:a16="http://schemas.microsoft.com/office/drawing/2014/main" id="{37EDD541-DAC6-4467-B639-EB99216B7FDD}"/>
            </a:ext>
          </a:extLst>
        </xdr:cNvPr>
        <xdr:cNvSpPr/>
      </xdr:nvSpPr>
      <xdr:spPr>
        <a:xfrm>
          <a:off x="6231890" y="148028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105156</xdr:rowOff>
    </xdr:from>
    <xdr:to>
      <xdr:col>41</xdr:col>
      <xdr:colOff>50800</xdr:colOff>
      <xdr:row>86</xdr:row>
      <xdr:rowOff>105156</xdr:rowOff>
    </xdr:to>
    <xdr:cxnSp macro="">
      <xdr:nvCxnSpPr>
        <xdr:cNvPr id="370" name="直線コネクタ 369">
          <a:extLst>
            <a:ext uri="{FF2B5EF4-FFF2-40B4-BE49-F238E27FC236}">
              <a16:creationId xmlns:a16="http://schemas.microsoft.com/office/drawing/2014/main" id="{89FD3565-5458-4F55-BB09-DC0B9DF924EB}"/>
            </a:ext>
          </a:extLst>
        </xdr:cNvPr>
        <xdr:cNvCxnSpPr/>
      </xdr:nvCxnSpPr>
      <xdr:spPr>
        <a:xfrm>
          <a:off x="6286500" y="1484795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1032B394-E428-4CD9-8069-20F2E40AEF2A}"/>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99D88DB8-4804-4956-A097-680B8EB07097}"/>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9C2A391B-6CE8-40FD-A3AB-DA6872AC65D0}"/>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01ED0B96-4DEF-49FE-8BA1-842BB387CE96}"/>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147083</xdr:rowOff>
    </xdr:from>
    <xdr:ext cx="469744" cy="259045"/>
    <xdr:sp macro="" textlink="">
      <xdr:nvSpPr>
        <xdr:cNvPr id="375" name="n_1mainValue【公営住宅】&#10;一人当たり面積">
          <a:extLst>
            <a:ext uri="{FF2B5EF4-FFF2-40B4-BE49-F238E27FC236}">
              <a16:creationId xmlns:a16="http://schemas.microsoft.com/office/drawing/2014/main" id="{099F1C34-0229-495E-8504-29395C59813E}"/>
            </a:ext>
          </a:extLst>
        </xdr:cNvPr>
        <xdr:cNvSpPr txBox="1"/>
      </xdr:nvSpPr>
      <xdr:spPr>
        <a:xfrm>
          <a:off x="8454467"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147083</xdr:rowOff>
    </xdr:from>
    <xdr:ext cx="469744" cy="259045"/>
    <xdr:sp macro="" textlink="">
      <xdr:nvSpPr>
        <xdr:cNvPr id="376" name="n_2mainValue【公営住宅】&#10;一人当たり面積">
          <a:extLst>
            <a:ext uri="{FF2B5EF4-FFF2-40B4-BE49-F238E27FC236}">
              <a16:creationId xmlns:a16="http://schemas.microsoft.com/office/drawing/2014/main" id="{276A54E8-D7E8-4607-BB44-766DF67E300F}"/>
            </a:ext>
          </a:extLst>
        </xdr:cNvPr>
        <xdr:cNvSpPr txBox="1"/>
      </xdr:nvSpPr>
      <xdr:spPr>
        <a:xfrm>
          <a:off x="7673417"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7" name="n_3mainValue【公営住宅】&#10;一人当たり面積">
          <a:extLst>
            <a:ext uri="{FF2B5EF4-FFF2-40B4-BE49-F238E27FC236}">
              <a16:creationId xmlns:a16="http://schemas.microsoft.com/office/drawing/2014/main" id="{C5D7C901-C041-459D-8C2B-0E0FD53EF5D6}"/>
            </a:ext>
          </a:extLst>
        </xdr:cNvPr>
        <xdr:cNvSpPr txBox="1"/>
      </xdr:nvSpPr>
      <xdr:spPr>
        <a:xfrm>
          <a:off x="6866332"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147083</xdr:rowOff>
    </xdr:from>
    <xdr:ext cx="469744" cy="259045"/>
    <xdr:sp macro="" textlink="">
      <xdr:nvSpPr>
        <xdr:cNvPr id="378" name="n_4mainValue【公営住宅】&#10;一人当たり面積">
          <a:extLst>
            <a:ext uri="{FF2B5EF4-FFF2-40B4-BE49-F238E27FC236}">
              <a16:creationId xmlns:a16="http://schemas.microsoft.com/office/drawing/2014/main" id="{4874410B-4BEC-4BC5-A57D-17867DB4E345}"/>
            </a:ext>
          </a:extLst>
        </xdr:cNvPr>
        <xdr:cNvSpPr txBox="1"/>
      </xdr:nvSpPr>
      <xdr:spPr>
        <a:xfrm>
          <a:off x="6068772"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95B42B0-6372-4AB9-BE42-670F36CEF9D2}"/>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1F431A21-26B7-49A7-8A7F-61BC0DC2E01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3403610-735B-4EDF-A2CA-9512FD432687}"/>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F4B2B52-1DA0-4DB0-AC91-452DDFD61CA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774D5AA-443B-4686-8868-8BBB024C58D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34A87FF-34C0-429D-87CE-59A3E164879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A8EE7FF-94EB-4F3A-8ED9-33E6F09FB0DE}"/>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7CE5ECB-C9D4-4BD5-BFCE-ABF51C64AF1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47F26F5-18B1-444F-9E25-C52BA81EE16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F848DC8-FFA7-4B94-B17B-A09B5A2756D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8A9CC1B6-8EC4-4213-B651-03BF49294AD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C6C76B6-21C4-44DD-AB5C-DBD6669F55B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235D46B-B8B1-4FFB-9FD6-63871B2B353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C3A40A72-8588-4D80-8168-4B1C420AF62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964D310-A0AD-4C65-885A-9F1A018677EC}"/>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8A597D2-D864-4B52-BE05-717BC3FA359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30C7797E-B5B1-46D5-B19E-FFAEE8D6BEE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B7D2920-7482-44D4-AF94-5AD2DEE9A4A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DE686C65-C463-4DFC-B817-1296D6A5F90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0A90FE9-0CBB-4140-99F0-76B8523CDC5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32EB2B2-77C1-4916-B755-DC5792C471A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2CA12673-A857-4DAF-B786-1187FDEE6C1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7F432740-C399-4F47-A53A-911902C91E2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573C16C6-E945-467C-BAA0-6F7D2FF9530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AB48B62-7C7D-4F98-8DB9-F2963C139EB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0E3C504-7833-4D87-9159-E018FA5386E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F98DD1B-3E2F-422F-917E-5ABA59B3685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1C3CBDD-91C4-4647-86E5-8B8A1A1F2C11}"/>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CBD00DFB-1AEC-4F82-9315-2882B1A6A99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C236B6A2-F8E7-46F8-BC22-27304DB8ED9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40EB19F-BC27-4CD2-BD35-FE0FDA9377A6}"/>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F021F8A3-19F7-4C7E-BD64-3406C481F199}"/>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2213504F-F629-4A72-BF27-5042802DF28F}"/>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4E1F40BE-DBD9-4E79-9FBD-63892FB4BD6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AEFDE23-E868-4AB6-8ECD-1B5E0FDB1EEF}"/>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BCB0637C-90CB-4DF7-AEC3-679F7B3F1C2F}"/>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3CF306B-976D-4431-B0BA-312B254B57FF}"/>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8F0B8C90-43DA-47D1-AC66-8346E194634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6A6DA42B-AA33-4757-98A7-8A3583E970F1}"/>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E1F9F7EF-1F74-4C28-B612-25E10F448D5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223F967-E3C6-41CF-B759-480547263859}"/>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E695B5B6-A4B0-462B-A19A-BACF2663DF26}"/>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49E6DBB7-CD7B-4946-9385-A1C563C4C86D}"/>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C1D2DE2D-CD1E-4653-91FC-CED03F040485}"/>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6DF91AA2-2E54-4C47-98EF-072C0F86DC16}"/>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D3EFCCD-8A6D-450D-A8BE-D35C117217C3}"/>
            </a:ext>
          </a:extLst>
        </xdr:cNvPr>
        <xdr:cNvSpPr txBox="1"/>
      </xdr:nvSpPr>
      <xdr:spPr>
        <a:xfrm>
          <a:off x="147421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59220523-33AB-47CB-990F-0377BC11B88B}"/>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92E900E0-B1D1-4798-B3E3-D5D948D24539}"/>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F1D8DEDF-8B5F-4FE8-AF15-ABDD5E934D27}"/>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D09241CF-756F-4088-B5C5-DEF325588828}"/>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EC63DB5E-4489-44D7-9F54-DF78D02E9D8A}"/>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E068DE3-625C-418B-B144-78AE8D8A2B5E}"/>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2586A62-CC23-47DD-9DD5-8DEFB3E721E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61372EC-B2CD-4593-968C-2FBA9915A5B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3CECD91-CCA2-41C2-A1CC-71C58205361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D17D223-D677-4780-9876-AAEC9599390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135890</xdr:rowOff>
    </xdr:from>
    <xdr:to>
      <xdr:col>85</xdr:col>
      <xdr:colOff>177800</xdr:colOff>
      <xdr:row>34</xdr:row>
      <xdr:rowOff>66040</xdr:rowOff>
    </xdr:to>
    <xdr:sp macro="" textlink="">
      <xdr:nvSpPr>
        <xdr:cNvPr id="435" name="楕円 434">
          <a:extLst>
            <a:ext uri="{FF2B5EF4-FFF2-40B4-BE49-F238E27FC236}">
              <a16:creationId xmlns:a16="http://schemas.microsoft.com/office/drawing/2014/main" id="{DDBAF581-61A6-4BD2-9BF2-F6AA7350AF5A}"/>
            </a:ext>
          </a:extLst>
        </xdr:cNvPr>
        <xdr:cNvSpPr/>
      </xdr:nvSpPr>
      <xdr:spPr>
        <a:xfrm>
          <a:off x="14649450" y="5789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88917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80C4460-489D-4811-A938-0C227247FA03}"/>
            </a:ext>
          </a:extLst>
        </xdr:cNvPr>
        <xdr:cNvSpPr txBox="1"/>
      </xdr:nvSpPr>
      <xdr:spPr>
        <a:xfrm>
          <a:off x="14742160"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88265</xdr:rowOff>
    </xdr:from>
    <xdr:to>
      <xdr:col>81</xdr:col>
      <xdr:colOff>101600</xdr:colOff>
      <xdr:row>34</xdr:row>
      <xdr:rowOff>18415</xdr:rowOff>
    </xdr:to>
    <xdr:sp macro="" textlink="">
      <xdr:nvSpPr>
        <xdr:cNvPr id="437" name="楕円 436">
          <a:extLst>
            <a:ext uri="{FF2B5EF4-FFF2-40B4-BE49-F238E27FC236}">
              <a16:creationId xmlns:a16="http://schemas.microsoft.com/office/drawing/2014/main" id="{609E298A-909F-457B-B857-0A80AC9816B3}"/>
            </a:ext>
          </a:extLst>
        </xdr:cNvPr>
        <xdr:cNvSpPr/>
      </xdr:nvSpPr>
      <xdr:spPr>
        <a:xfrm>
          <a:off x="13887450" y="5749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139065</xdr:rowOff>
    </xdr:from>
    <xdr:to>
      <xdr:col>85</xdr:col>
      <xdr:colOff>127000</xdr:colOff>
      <xdr:row>34</xdr:row>
      <xdr:rowOff>15240</xdr:rowOff>
    </xdr:to>
    <xdr:cxnSp macro="">
      <xdr:nvCxnSpPr>
        <xdr:cNvPr id="438" name="直線コネクタ 437">
          <a:extLst>
            <a:ext uri="{FF2B5EF4-FFF2-40B4-BE49-F238E27FC236}">
              <a16:creationId xmlns:a16="http://schemas.microsoft.com/office/drawing/2014/main" id="{31E88770-A904-4E60-94B8-777CEA38BBDC}"/>
            </a:ext>
          </a:extLst>
        </xdr:cNvPr>
        <xdr:cNvCxnSpPr/>
      </xdr:nvCxnSpPr>
      <xdr:spPr>
        <a:xfrm>
          <a:off x="13942060" y="5793105"/>
          <a:ext cx="762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133985</xdr:rowOff>
    </xdr:from>
    <xdr:to>
      <xdr:col>76</xdr:col>
      <xdr:colOff>165100</xdr:colOff>
      <xdr:row>38</xdr:row>
      <xdr:rowOff>64135</xdr:rowOff>
    </xdr:to>
    <xdr:sp macro="" textlink="">
      <xdr:nvSpPr>
        <xdr:cNvPr id="439" name="楕円 438">
          <a:extLst>
            <a:ext uri="{FF2B5EF4-FFF2-40B4-BE49-F238E27FC236}">
              <a16:creationId xmlns:a16="http://schemas.microsoft.com/office/drawing/2014/main" id="{B8EF1A39-8DAD-4A91-8A99-1BAD73B0F4EB}"/>
            </a:ext>
          </a:extLst>
        </xdr:cNvPr>
        <xdr:cNvSpPr/>
      </xdr:nvSpPr>
      <xdr:spPr>
        <a:xfrm>
          <a:off x="13089890" y="6473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139065</xdr:rowOff>
    </xdr:from>
    <xdr:to>
      <xdr:col>81</xdr:col>
      <xdr:colOff>50800</xdr:colOff>
      <xdr:row>38</xdr:row>
      <xdr:rowOff>13335</xdr:rowOff>
    </xdr:to>
    <xdr:cxnSp macro="">
      <xdr:nvCxnSpPr>
        <xdr:cNvPr id="440" name="直線コネクタ 439">
          <a:extLst>
            <a:ext uri="{FF2B5EF4-FFF2-40B4-BE49-F238E27FC236}">
              <a16:creationId xmlns:a16="http://schemas.microsoft.com/office/drawing/2014/main" id="{3FB73B44-7526-402A-B88E-2924200171D0}"/>
            </a:ext>
          </a:extLst>
        </xdr:cNvPr>
        <xdr:cNvCxnSpPr/>
      </xdr:nvCxnSpPr>
      <xdr:spPr>
        <a:xfrm flipV="1">
          <a:off x="13144500" y="5793105"/>
          <a:ext cx="797560" cy="73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95885</xdr:rowOff>
    </xdr:from>
    <xdr:to>
      <xdr:col>72</xdr:col>
      <xdr:colOff>38100</xdr:colOff>
      <xdr:row>38</xdr:row>
      <xdr:rowOff>26035</xdr:rowOff>
    </xdr:to>
    <xdr:sp macro="" textlink="">
      <xdr:nvSpPr>
        <xdr:cNvPr id="441" name="楕円 440">
          <a:extLst>
            <a:ext uri="{FF2B5EF4-FFF2-40B4-BE49-F238E27FC236}">
              <a16:creationId xmlns:a16="http://schemas.microsoft.com/office/drawing/2014/main" id="{7F8A0330-F645-4E4A-A842-4F665FE1BC33}"/>
            </a:ext>
          </a:extLst>
        </xdr:cNvPr>
        <xdr:cNvSpPr/>
      </xdr:nvSpPr>
      <xdr:spPr>
        <a:xfrm>
          <a:off x="12303760" y="6435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146685</xdr:rowOff>
    </xdr:from>
    <xdr:to>
      <xdr:col>76</xdr:col>
      <xdr:colOff>114300</xdr:colOff>
      <xdr:row>38</xdr:row>
      <xdr:rowOff>13335</xdr:rowOff>
    </xdr:to>
    <xdr:cxnSp macro="">
      <xdr:nvCxnSpPr>
        <xdr:cNvPr id="442" name="直線コネクタ 441">
          <a:extLst>
            <a:ext uri="{FF2B5EF4-FFF2-40B4-BE49-F238E27FC236}">
              <a16:creationId xmlns:a16="http://schemas.microsoft.com/office/drawing/2014/main" id="{20ECA1E2-E9E5-46C6-A624-1073059FD039}"/>
            </a:ext>
          </a:extLst>
        </xdr:cNvPr>
        <xdr:cNvCxnSpPr/>
      </xdr:nvCxnSpPr>
      <xdr:spPr>
        <a:xfrm>
          <a:off x="12346940" y="648843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90170</xdr:rowOff>
    </xdr:from>
    <xdr:to>
      <xdr:col>67</xdr:col>
      <xdr:colOff>101600</xdr:colOff>
      <xdr:row>38</xdr:row>
      <xdr:rowOff>20320</xdr:rowOff>
    </xdr:to>
    <xdr:sp macro="" textlink="">
      <xdr:nvSpPr>
        <xdr:cNvPr id="443" name="楕円 442">
          <a:extLst>
            <a:ext uri="{FF2B5EF4-FFF2-40B4-BE49-F238E27FC236}">
              <a16:creationId xmlns:a16="http://schemas.microsoft.com/office/drawing/2014/main" id="{902FE13D-6702-4C26-AE3E-2808DC7DC9D9}"/>
            </a:ext>
          </a:extLst>
        </xdr:cNvPr>
        <xdr:cNvSpPr/>
      </xdr:nvSpPr>
      <xdr:spPr>
        <a:xfrm>
          <a:off x="11487150" y="6437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140970</xdr:rowOff>
    </xdr:from>
    <xdr:to>
      <xdr:col>71</xdr:col>
      <xdr:colOff>177800</xdr:colOff>
      <xdr:row>37</xdr:row>
      <xdr:rowOff>146685</xdr:rowOff>
    </xdr:to>
    <xdr:cxnSp macro="">
      <xdr:nvCxnSpPr>
        <xdr:cNvPr id="444" name="直線コネクタ 443">
          <a:extLst>
            <a:ext uri="{FF2B5EF4-FFF2-40B4-BE49-F238E27FC236}">
              <a16:creationId xmlns:a16="http://schemas.microsoft.com/office/drawing/2014/main" id="{93EA58FC-7196-4065-81DD-FDADD8BED689}"/>
            </a:ext>
          </a:extLst>
        </xdr:cNvPr>
        <xdr:cNvCxnSpPr/>
      </xdr:nvCxnSpPr>
      <xdr:spPr>
        <a:xfrm>
          <a:off x="11541760" y="648271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7B1BF08-26E4-4855-8210-1B7E2F23974C}"/>
            </a:ext>
          </a:extLst>
        </xdr:cNvPr>
        <xdr:cNvSpPr txBox="1"/>
      </xdr:nvSpPr>
      <xdr:spPr>
        <a:xfrm>
          <a:off x="1373823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89FA639A-88C3-46FF-8F8A-9119F397CA03}"/>
            </a:ext>
          </a:extLst>
        </xdr:cNvPr>
        <xdr:cNvSpPr txBox="1"/>
      </xdr:nvSpPr>
      <xdr:spPr>
        <a:xfrm>
          <a:off x="1295718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BDB9834A-B947-482E-B3E9-8628D7470497}"/>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7BFB40CC-C150-49FF-9722-64383CBD93CE}"/>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34942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6CD08069-299C-488A-A556-E5557F70BA81}"/>
            </a:ext>
          </a:extLst>
        </xdr:cNvPr>
        <xdr:cNvSpPr txBox="1"/>
      </xdr:nvSpPr>
      <xdr:spPr>
        <a:xfrm>
          <a:off x="13738234"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55262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CE6D5FDE-B83B-45EE-A185-E635E8C71C27}"/>
            </a:ext>
          </a:extLst>
        </xdr:cNvPr>
        <xdr:cNvSpPr txBox="1"/>
      </xdr:nvSpPr>
      <xdr:spPr>
        <a:xfrm>
          <a:off x="1295718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17162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6C6036CF-9269-446C-813A-B3129F5B445D}"/>
            </a:ext>
          </a:extLst>
        </xdr:cNvPr>
        <xdr:cNvSpPr txBox="1"/>
      </xdr:nvSpPr>
      <xdr:spPr>
        <a:xfrm>
          <a:off x="1217105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11447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3B4107AE-1042-40AB-92D9-D352D681AA82}"/>
            </a:ext>
          </a:extLst>
        </xdr:cNvPr>
        <xdr:cNvSpPr txBox="1"/>
      </xdr:nvSpPr>
      <xdr:spPr>
        <a:xfrm>
          <a:off x="113544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AF27A2E-0A2D-4F0A-B476-2040F2E2B00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255A610-C533-416A-AD6F-B15F3A43036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854A4F5C-5E8F-48EC-A56A-11641AA4AB8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1242ACB-C42E-40E2-B823-F9F164BD816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4DFC288-50BD-47E7-AE64-411E3A4EFEBA}"/>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CF18C0A-FA34-4B5C-B3A0-08E79A78A40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29C7754-6FE3-402A-B741-EFAFE5DD5B5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679DE77-2CFB-4471-AC7B-E56E7428FA2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6EE35517-28D5-42EB-89C2-CCE4E60AAE6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E724E50E-9DF6-49E9-A4FD-49493FCCB03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13B56746-557D-4DB8-A857-52902845268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86427B01-2613-4ECE-8B03-D4D2AC3A3051}"/>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5A939801-10B6-493A-8D72-A2702C92B08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F8761CFC-3D89-47A9-8F08-BEAB169C579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8ACAF60E-8F78-4285-A96D-CA48029526BF}"/>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55C300B2-77A0-41EF-BBDF-4B813EAF5107}"/>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A9C0E4A1-F0ED-4D60-99BD-8CC748373132}"/>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47692E4-7EA7-4771-AF05-27D5E1C4FCE4}"/>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B8783493-6059-467B-B984-EDD7CBC133FF}"/>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E6021DA0-5B65-46A2-AB50-DDE8BACDB2D7}"/>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04B7DC4-4C42-4A72-819D-F0A53301DC23}"/>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4FF58B27-8264-4F9B-861F-0865F273AEF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EE00A58-EF6E-4427-B2DD-24222D9B515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42A365AC-8C64-4F6D-AB21-D069BDF64608}"/>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EC1AEC84-1A01-49CD-9AD5-96E7B534715C}"/>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2A2D908-7F6B-40B8-B006-7C1F1FECDF4D}"/>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56441C58-DECF-489C-A1CF-65C35D2050CB}"/>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838B36EB-0618-4AB2-B5EF-DA30C12D7841}"/>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511E40FF-E073-4214-859B-D700E1380BF1}"/>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B9367343-85D8-4A4E-95A8-A3B4A2B8FB79}"/>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A4BE11CF-DEB3-4F06-90F7-8BBA786E67E5}"/>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49D3611F-70D8-409A-B3D4-E5C0FB8B9A82}"/>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0D95B355-CF4E-4253-9D9A-4AAC3D149D2F}"/>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C49B6F73-A71D-43F2-A319-F7B9667839CA}"/>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0E7BD38-76D5-4195-BC76-B79876BEDB42}"/>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B37CCA1-980B-42C2-B8FD-87680EC9B34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F80F6EB-4BB0-4950-A8BD-02646FD680C0}"/>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999D124-F1B4-4715-9D97-A4FA9C422FD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E2162FA9-73F7-48D8-82A0-8B2677D1422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128270</xdr:rowOff>
    </xdr:from>
    <xdr:to>
      <xdr:col>116</xdr:col>
      <xdr:colOff>114300</xdr:colOff>
      <xdr:row>41</xdr:row>
      <xdr:rowOff>58420</xdr:rowOff>
    </xdr:to>
    <xdr:sp macro="" textlink="">
      <xdr:nvSpPr>
        <xdr:cNvPr id="492" name="楕円 491">
          <a:extLst>
            <a:ext uri="{FF2B5EF4-FFF2-40B4-BE49-F238E27FC236}">
              <a16:creationId xmlns:a16="http://schemas.microsoft.com/office/drawing/2014/main" id="{62FB34FB-6BB0-44D3-B2EA-7A445410ACFF}"/>
            </a:ext>
          </a:extLst>
        </xdr:cNvPr>
        <xdr:cNvSpPr/>
      </xdr:nvSpPr>
      <xdr:spPr>
        <a:xfrm>
          <a:off x="19904710" y="699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106697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CEC500D-C43E-44AF-BE7A-673F79BC4CB9}"/>
            </a:ext>
          </a:extLst>
        </xdr:cNvPr>
        <xdr:cNvSpPr txBox="1"/>
      </xdr:nvSpPr>
      <xdr:spPr>
        <a:xfrm>
          <a:off x="19985990" y="696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128270</xdr:rowOff>
    </xdr:from>
    <xdr:to>
      <xdr:col>112</xdr:col>
      <xdr:colOff>38100</xdr:colOff>
      <xdr:row>41</xdr:row>
      <xdr:rowOff>58420</xdr:rowOff>
    </xdr:to>
    <xdr:sp macro="" textlink="">
      <xdr:nvSpPr>
        <xdr:cNvPr id="494" name="楕円 493">
          <a:extLst>
            <a:ext uri="{FF2B5EF4-FFF2-40B4-BE49-F238E27FC236}">
              <a16:creationId xmlns:a16="http://schemas.microsoft.com/office/drawing/2014/main" id="{AB251A64-0A0B-4CC8-ACBF-578162D160E2}"/>
            </a:ext>
          </a:extLst>
        </xdr:cNvPr>
        <xdr:cNvSpPr/>
      </xdr:nvSpPr>
      <xdr:spPr>
        <a:xfrm>
          <a:off x="19161760" y="69900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7620</xdr:rowOff>
    </xdr:from>
    <xdr:to>
      <xdr:col>116</xdr:col>
      <xdr:colOff>63500</xdr:colOff>
      <xdr:row>41</xdr:row>
      <xdr:rowOff>7620</xdr:rowOff>
    </xdr:to>
    <xdr:cxnSp macro="">
      <xdr:nvCxnSpPr>
        <xdr:cNvPr id="495" name="直線コネクタ 494">
          <a:extLst>
            <a:ext uri="{FF2B5EF4-FFF2-40B4-BE49-F238E27FC236}">
              <a16:creationId xmlns:a16="http://schemas.microsoft.com/office/drawing/2014/main" id="{24819BFB-36EC-498F-8C0B-2A03230A26B8}"/>
            </a:ext>
          </a:extLst>
        </xdr:cNvPr>
        <xdr:cNvCxnSpPr/>
      </xdr:nvCxnSpPr>
      <xdr:spPr>
        <a:xfrm>
          <a:off x="19204940" y="70389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109220</xdr:rowOff>
    </xdr:from>
    <xdr:to>
      <xdr:col>107</xdr:col>
      <xdr:colOff>101600</xdr:colOff>
      <xdr:row>41</xdr:row>
      <xdr:rowOff>39370</xdr:rowOff>
    </xdr:to>
    <xdr:sp macro="" textlink="">
      <xdr:nvSpPr>
        <xdr:cNvPr id="496" name="楕円 495">
          <a:extLst>
            <a:ext uri="{FF2B5EF4-FFF2-40B4-BE49-F238E27FC236}">
              <a16:creationId xmlns:a16="http://schemas.microsoft.com/office/drawing/2014/main" id="{1649D6E6-8B23-4662-AE98-31BB705264E9}"/>
            </a:ext>
          </a:extLst>
        </xdr:cNvPr>
        <xdr:cNvSpPr/>
      </xdr:nvSpPr>
      <xdr:spPr>
        <a:xfrm>
          <a:off x="18345150" y="6965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41</xdr:row>
      <xdr:rowOff>7620</xdr:rowOff>
    </xdr:to>
    <xdr:cxnSp macro="">
      <xdr:nvCxnSpPr>
        <xdr:cNvPr id="497" name="直線コネクタ 496">
          <a:extLst>
            <a:ext uri="{FF2B5EF4-FFF2-40B4-BE49-F238E27FC236}">
              <a16:creationId xmlns:a16="http://schemas.microsoft.com/office/drawing/2014/main" id="{27E878F0-69E5-45A1-A060-ABF3BA16EDC9}"/>
            </a:ext>
          </a:extLst>
        </xdr:cNvPr>
        <xdr:cNvCxnSpPr/>
      </xdr:nvCxnSpPr>
      <xdr:spPr>
        <a:xfrm>
          <a:off x="18399760" y="701992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109220</xdr:rowOff>
    </xdr:from>
    <xdr:to>
      <xdr:col>102</xdr:col>
      <xdr:colOff>165100</xdr:colOff>
      <xdr:row>41</xdr:row>
      <xdr:rowOff>39370</xdr:rowOff>
    </xdr:to>
    <xdr:sp macro="" textlink="">
      <xdr:nvSpPr>
        <xdr:cNvPr id="498" name="楕円 497">
          <a:extLst>
            <a:ext uri="{FF2B5EF4-FFF2-40B4-BE49-F238E27FC236}">
              <a16:creationId xmlns:a16="http://schemas.microsoft.com/office/drawing/2014/main" id="{3B6A2F14-79D2-4B4A-BA38-A24F2DF03161}"/>
            </a:ext>
          </a:extLst>
        </xdr:cNvPr>
        <xdr:cNvSpPr/>
      </xdr:nvSpPr>
      <xdr:spPr>
        <a:xfrm>
          <a:off x="17547590" y="69653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160020</xdr:rowOff>
    </xdr:from>
    <xdr:to>
      <xdr:col>107</xdr:col>
      <xdr:colOff>50800</xdr:colOff>
      <xdr:row>40</xdr:row>
      <xdr:rowOff>160020</xdr:rowOff>
    </xdr:to>
    <xdr:cxnSp macro="">
      <xdr:nvCxnSpPr>
        <xdr:cNvPr id="499" name="直線コネクタ 498">
          <a:extLst>
            <a:ext uri="{FF2B5EF4-FFF2-40B4-BE49-F238E27FC236}">
              <a16:creationId xmlns:a16="http://schemas.microsoft.com/office/drawing/2014/main" id="{C72BEDEC-72B7-4960-91F6-C50A5F7BDFEA}"/>
            </a:ext>
          </a:extLst>
        </xdr:cNvPr>
        <xdr:cNvCxnSpPr/>
      </xdr:nvCxnSpPr>
      <xdr:spPr>
        <a:xfrm>
          <a:off x="17602200" y="70199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39370</xdr:rowOff>
    </xdr:to>
    <xdr:sp macro="" textlink="">
      <xdr:nvSpPr>
        <xdr:cNvPr id="500" name="楕円 499">
          <a:extLst>
            <a:ext uri="{FF2B5EF4-FFF2-40B4-BE49-F238E27FC236}">
              <a16:creationId xmlns:a16="http://schemas.microsoft.com/office/drawing/2014/main" id="{42F0A9B2-9964-43DE-B54D-BDF329859136}"/>
            </a:ext>
          </a:extLst>
        </xdr:cNvPr>
        <xdr:cNvSpPr/>
      </xdr:nvSpPr>
      <xdr:spPr>
        <a:xfrm>
          <a:off x="16761460" y="6965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40</xdr:row>
      <xdr:rowOff>160020</xdr:rowOff>
    </xdr:to>
    <xdr:cxnSp macro="">
      <xdr:nvCxnSpPr>
        <xdr:cNvPr id="501" name="直線コネクタ 500">
          <a:extLst>
            <a:ext uri="{FF2B5EF4-FFF2-40B4-BE49-F238E27FC236}">
              <a16:creationId xmlns:a16="http://schemas.microsoft.com/office/drawing/2014/main" id="{D5FD9553-6B04-43DF-81A2-0D455AA455DE}"/>
            </a:ext>
          </a:extLst>
        </xdr:cNvPr>
        <xdr:cNvCxnSpPr/>
      </xdr:nvCxnSpPr>
      <xdr:spPr>
        <a:xfrm>
          <a:off x="16804640" y="70199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66CA6CDE-9EB8-4955-BC9A-9889D5BFC532}"/>
            </a:ext>
          </a:extLst>
        </xdr:cNvPr>
        <xdr:cNvSpPr txBox="1"/>
      </xdr:nvSpPr>
      <xdr:spPr>
        <a:xfrm>
          <a:off x="189821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254A3BC7-49C0-4073-B479-6AC532659974}"/>
            </a:ext>
          </a:extLst>
        </xdr:cNvPr>
        <xdr:cNvSpPr txBox="1"/>
      </xdr:nvSpPr>
      <xdr:spPr>
        <a:xfrm>
          <a:off x="1818203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350DB06F-5D52-4D9E-9317-C18AB63D4523}"/>
            </a:ext>
          </a:extLst>
        </xdr:cNvPr>
        <xdr:cNvSpPr txBox="1"/>
      </xdr:nvSpPr>
      <xdr:spPr>
        <a:xfrm>
          <a:off x="173844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91B4AEA8-F950-4B53-8203-2EF7892FEFE9}"/>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49547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D774951D-FC62-4FC1-BCCC-4F6D91B07099}"/>
            </a:ext>
          </a:extLst>
        </xdr:cNvPr>
        <xdr:cNvSpPr txBox="1"/>
      </xdr:nvSpPr>
      <xdr:spPr>
        <a:xfrm>
          <a:off x="18982132"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30497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9B2A46EF-A09F-4EFA-964E-937CB7A6153E}"/>
            </a:ext>
          </a:extLst>
        </xdr:cNvPr>
        <xdr:cNvSpPr txBox="1"/>
      </xdr:nvSpPr>
      <xdr:spPr>
        <a:xfrm>
          <a:off x="18182032"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30497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DD11A7EE-C1FA-42B3-BD81-21059F533074}"/>
            </a:ext>
          </a:extLst>
        </xdr:cNvPr>
        <xdr:cNvSpPr txBox="1"/>
      </xdr:nvSpPr>
      <xdr:spPr>
        <a:xfrm>
          <a:off x="17384472"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30497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679E938A-7A89-48BB-AB19-84E4C47ED83C}"/>
            </a:ext>
          </a:extLst>
        </xdr:cNvPr>
        <xdr:cNvSpPr txBox="1"/>
      </xdr:nvSpPr>
      <xdr:spPr>
        <a:xfrm>
          <a:off x="16588817"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B106B124-6F36-4047-A45E-AD487A5409E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8EBF6C11-0C63-4BBD-9748-9059666F78B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51B81A7-392D-46AD-AC0C-DABC5436F53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BE00083B-2C28-4360-934F-698953A8EEF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A2D5121C-0753-4F5F-9EF6-5AE94CA859C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DA0617D2-13DA-4FD7-A5DA-557D1E826E9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932AE76-9763-49AE-A359-5B5C54309E37}"/>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E7107FF-6539-4A31-BB99-FB39EE9F015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B524DDAB-E8C7-4B67-8B06-933C7DAEE5E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B25AF681-E4BB-434F-8C2A-D29375E2DF1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B2A441EE-5324-40B7-BDA0-2C5CF05A938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E3081560-B69B-479D-A41B-C3FF52604668}"/>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6B5A5459-AF7C-4D3C-8872-9FFF28ED2613}"/>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ABA2104F-70A6-4F30-9E08-F307721D464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61F93851-EE8C-408B-8DE0-E87820EA1D8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3BE49078-20BD-4B2A-81D1-389A93A1473D}"/>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3E673078-DF7F-4E2F-BD44-27F15733F954}"/>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ED9242F4-A096-478B-8A99-33D2DA98EF7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756400FA-DDAD-4A0B-BE9F-43E45FB8099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45968249-DF37-407E-881B-4211F6373B3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F48B503-2346-4C42-B6E5-A5426F0168B0}"/>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9B7D5C1E-8EC4-4FDD-9840-A21A7D29386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835215FB-79EB-4B1A-8293-04D0C7AE1ABF}"/>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B156A37-E66E-4342-B00B-681ECDD8AE0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B18F3BA5-EB3A-4E39-84FD-A2F28B52AAD5}"/>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45403F81-9204-4329-BC21-4C6264573953}"/>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302D76EA-AF6A-4B56-988B-4D8A66CC2119}"/>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29EB44E-2483-4182-B667-EC450534C376}"/>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9D5376DF-AABA-423B-A270-E063A0C7AD6B}"/>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E28CFC3B-9B5C-4682-B651-BE6EAAF11BB4}"/>
            </a:ext>
          </a:extLst>
        </xdr:cNvPr>
        <xdr:cNvSpPr txBox="1"/>
      </xdr:nvSpPr>
      <xdr:spPr>
        <a:xfrm>
          <a:off x="14742160" y="1022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87B1FC6C-574E-4D35-89E2-1DBAD48D68AF}"/>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DCA7DF1C-3CC8-47EE-BAE1-FB404BB64936}"/>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64953EDD-D1B2-4198-8F46-77B73A0E8A73}"/>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48466BAD-C586-49BD-8EBE-3BB55075445D}"/>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19347960-3E6C-48E6-AC53-6B07C1D18A3D}"/>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BDBECA3-FDC4-4944-8D9E-1089073E392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C71F029-E8F3-45D4-844C-622C8738552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C6EEA35-FCC0-4775-860B-5BEBCDA51ED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D4F90D9-F59E-4024-BA8A-27177053B72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C142297-CE73-436B-BC14-BA28042A936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550" name="楕円 549">
          <a:extLst>
            <a:ext uri="{FF2B5EF4-FFF2-40B4-BE49-F238E27FC236}">
              <a16:creationId xmlns:a16="http://schemas.microsoft.com/office/drawing/2014/main" id="{76F79A24-8FBC-4236-961E-651EA37DEC47}"/>
            </a:ext>
          </a:extLst>
        </xdr:cNvPr>
        <xdr:cNvSpPr/>
      </xdr:nvSpPr>
      <xdr:spPr>
        <a:xfrm>
          <a:off x="14649450" y="104857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A1959A82-8AD7-4117-965D-B9C2571B4FE8}"/>
            </a:ext>
          </a:extLst>
        </xdr:cNvPr>
        <xdr:cNvSpPr txBox="1"/>
      </xdr:nvSpPr>
      <xdr:spPr>
        <a:xfrm>
          <a:off x="14742160"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164465</xdr:rowOff>
    </xdr:from>
    <xdr:to>
      <xdr:col>81</xdr:col>
      <xdr:colOff>101600</xdr:colOff>
      <xdr:row>61</xdr:row>
      <xdr:rowOff>94615</xdr:rowOff>
    </xdr:to>
    <xdr:sp macro="" textlink="">
      <xdr:nvSpPr>
        <xdr:cNvPr id="552" name="楕円 551">
          <a:extLst>
            <a:ext uri="{FF2B5EF4-FFF2-40B4-BE49-F238E27FC236}">
              <a16:creationId xmlns:a16="http://schemas.microsoft.com/office/drawing/2014/main" id="{FA7E9369-50EE-43E0-B438-C98E6F3C4A7B}"/>
            </a:ext>
          </a:extLst>
        </xdr:cNvPr>
        <xdr:cNvSpPr/>
      </xdr:nvSpPr>
      <xdr:spPr>
        <a:xfrm>
          <a:off x="13887450" y="10455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43815</xdr:rowOff>
    </xdr:from>
    <xdr:to>
      <xdr:col>85</xdr:col>
      <xdr:colOff>127000</xdr:colOff>
      <xdr:row>61</xdr:row>
      <xdr:rowOff>80010</xdr:rowOff>
    </xdr:to>
    <xdr:cxnSp macro="">
      <xdr:nvCxnSpPr>
        <xdr:cNvPr id="553" name="直線コネクタ 552">
          <a:extLst>
            <a:ext uri="{FF2B5EF4-FFF2-40B4-BE49-F238E27FC236}">
              <a16:creationId xmlns:a16="http://schemas.microsoft.com/office/drawing/2014/main" id="{524647F2-7EC0-4BC6-AFC4-D0F36047A2E1}"/>
            </a:ext>
          </a:extLst>
        </xdr:cNvPr>
        <xdr:cNvCxnSpPr/>
      </xdr:nvCxnSpPr>
      <xdr:spPr>
        <a:xfrm>
          <a:off x="13942060" y="1050417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130175</xdr:rowOff>
    </xdr:from>
    <xdr:to>
      <xdr:col>76</xdr:col>
      <xdr:colOff>165100</xdr:colOff>
      <xdr:row>61</xdr:row>
      <xdr:rowOff>60325</xdr:rowOff>
    </xdr:to>
    <xdr:sp macro="" textlink="">
      <xdr:nvSpPr>
        <xdr:cNvPr id="554" name="楕円 553">
          <a:extLst>
            <a:ext uri="{FF2B5EF4-FFF2-40B4-BE49-F238E27FC236}">
              <a16:creationId xmlns:a16="http://schemas.microsoft.com/office/drawing/2014/main" id="{64F7B5D8-38F3-4C52-BD4C-1D163FBD9780}"/>
            </a:ext>
          </a:extLst>
        </xdr:cNvPr>
        <xdr:cNvSpPr/>
      </xdr:nvSpPr>
      <xdr:spPr>
        <a:xfrm>
          <a:off x="13089890" y="104209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xdr:rowOff>
    </xdr:from>
    <xdr:to>
      <xdr:col>81</xdr:col>
      <xdr:colOff>50800</xdr:colOff>
      <xdr:row>61</xdr:row>
      <xdr:rowOff>43815</xdr:rowOff>
    </xdr:to>
    <xdr:cxnSp macro="">
      <xdr:nvCxnSpPr>
        <xdr:cNvPr id="555" name="直線コネクタ 554">
          <a:extLst>
            <a:ext uri="{FF2B5EF4-FFF2-40B4-BE49-F238E27FC236}">
              <a16:creationId xmlns:a16="http://schemas.microsoft.com/office/drawing/2014/main" id="{71D4C0F1-84A8-4AD4-AB88-266846D2BB41}"/>
            </a:ext>
          </a:extLst>
        </xdr:cNvPr>
        <xdr:cNvCxnSpPr/>
      </xdr:nvCxnSpPr>
      <xdr:spPr>
        <a:xfrm>
          <a:off x="13144500" y="1046988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90170</xdr:rowOff>
    </xdr:from>
    <xdr:to>
      <xdr:col>72</xdr:col>
      <xdr:colOff>38100</xdr:colOff>
      <xdr:row>61</xdr:row>
      <xdr:rowOff>20320</xdr:rowOff>
    </xdr:to>
    <xdr:sp macro="" textlink="">
      <xdr:nvSpPr>
        <xdr:cNvPr id="556" name="楕円 555">
          <a:extLst>
            <a:ext uri="{FF2B5EF4-FFF2-40B4-BE49-F238E27FC236}">
              <a16:creationId xmlns:a16="http://schemas.microsoft.com/office/drawing/2014/main" id="{02BD10A2-F23C-4A26-A6C0-89E2C69E04CF}"/>
            </a:ext>
          </a:extLst>
        </xdr:cNvPr>
        <xdr:cNvSpPr/>
      </xdr:nvSpPr>
      <xdr:spPr>
        <a:xfrm>
          <a:off x="12303760" y="103809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140970</xdr:rowOff>
    </xdr:from>
    <xdr:to>
      <xdr:col>76</xdr:col>
      <xdr:colOff>114300</xdr:colOff>
      <xdr:row>61</xdr:row>
      <xdr:rowOff>9525</xdr:rowOff>
    </xdr:to>
    <xdr:cxnSp macro="">
      <xdr:nvCxnSpPr>
        <xdr:cNvPr id="557" name="直線コネクタ 556">
          <a:extLst>
            <a:ext uri="{FF2B5EF4-FFF2-40B4-BE49-F238E27FC236}">
              <a16:creationId xmlns:a16="http://schemas.microsoft.com/office/drawing/2014/main" id="{4FA5C02E-F923-445A-96EE-0650DEC61104}"/>
            </a:ext>
          </a:extLst>
        </xdr:cNvPr>
        <xdr:cNvCxnSpPr/>
      </xdr:nvCxnSpPr>
      <xdr:spPr>
        <a:xfrm>
          <a:off x="12346940" y="1042606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67310</xdr:rowOff>
    </xdr:from>
    <xdr:to>
      <xdr:col>67</xdr:col>
      <xdr:colOff>101600</xdr:colOff>
      <xdr:row>60</xdr:row>
      <xdr:rowOff>168910</xdr:rowOff>
    </xdr:to>
    <xdr:sp macro="" textlink="">
      <xdr:nvSpPr>
        <xdr:cNvPr id="558" name="楕円 557">
          <a:extLst>
            <a:ext uri="{FF2B5EF4-FFF2-40B4-BE49-F238E27FC236}">
              <a16:creationId xmlns:a16="http://schemas.microsoft.com/office/drawing/2014/main" id="{FEA81911-FA6D-4507-A340-E9CEAFB0508C}"/>
            </a:ext>
          </a:extLst>
        </xdr:cNvPr>
        <xdr:cNvSpPr/>
      </xdr:nvSpPr>
      <xdr:spPr>
        <a:xfrm>
          <a:off x="11487150" y="103524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60</xdr:row>
      <xdr:rowOff>140970</xdr:rowOff>
    </xdr:to>
    <xdr:cxnSp macro="">
      <xdr:nvCxnSpPr>
        <xdr:cNvPr id="559" name="直線コネクタ 558">
          <a:extLst>
            <a:ext uri="{FF2B5EF4-FFF2-40B4-BE49-F238E27FC236}">
              <a16:creationId xmlns:a16="http://schemas.microsoft.com/office/drawing/2014/main" id="{B64EDC4C-D314-4069-9A8E-68F5A4BB85A3}"/>
            </a:ext>
          </a:extLst>
        </xdr:cNvPr>
        <xdr:cNvCxnSpPr/>
      </xdr:nvCxnSpPr>
      <xdr:spPr>
        <a:xfrm>
          <a:off x="11541760" y="10407015"/>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317B7DA9-C372-434E-9357-C1DA800129C5}"/>
            </a:ext>
          </a:extLst>
        </xdr:cNvPr>
        <xdr:cNvSpPr txBox="1"/>
      </xdr:nvSpPr>
      <xdr:spPr>
        <a:xfrm>
          <a:off x="1373823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380AE55A-9E52-4C96-A72C-FA67CB6C9B45}"/>
            </a:ext>
          </a:extLst>
        </xdr:cNvPr>
        <xdr:cNvSpPr txBox="1"/>
      </xdr:nvSpPr>
      <xdr:spPr>
        <a:xfrm>
          <a:off x="1295718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1559C5D4-7EBD-4A12-977B-0B7E2C1D8F88}"/>
            </a:ext>
          </a:extLst>
        </xdr:cNvPr>
        <xdr:cNvSpPr txBox="1"/>
      </xdr:nvSpPr>
      <xdr:spPr>
        <a:xfrm>
          <a:off x="1217105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987A04D-499C-4364-B10A-E1545CAAC48C}"/>
            </a:ext>
          </a:extLst>
        </xdr:cNvPr>
        <xdr:cNvSpPr txBox="1"/>
      </xdr:nvSpPr>
      <xdr:spPr>
        <a:xfrm>
          <a:off x="113544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85742</xdr:rowOff>
    </xdr:from>
    <xdr:ext cx="405111" cy="259045"/>
    <xdr:sp macro="" textlink="">
      <xdr:nvSpPr>
        <xdr:cNvPr id="564" name="n_1mainValue【学校施設】&#10;有形固定資産減価償却率">
          <a:extLst>
            <a:ext uri="{FF2B5EF4-FFF2-40B4-BE49-F238E27FC236}">
              <a16:creationId xmlns:a16="http://schemas.microsoft.com/office/drawing/2014/main" id="{8F689F1D-5721-498E-B0C0-7C7C5C8C9901}"/>
            </a:ext>
          </a:extLst>
        </xdr:cNvPr>
        <xdr:cNvSpPr txBox="1"/>
      </xdr:nvSpPr>
      <xdr:spPr>
        <a:xfrm>
          <a:off x="1373823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51452</xdr:rowOff>
    </xdr:from>
    <xdr:ext cx="405111" cy="259045"/>
    <xdr:sp macro="" textlink="">
      <xdr:nvSpPr>
        <xdr:cNvPr id="565" name="n_2mainValue【学校施設】&#10;有形固定資産減価償却率">
          <a:extLst>
            <a:ext uri="{FF2B5EF4-FFF2-40B4-BE49-F238E27FC236}">
              <a16:creationId xmlns:a16="http://schemas.microsoft.com/office/drawing/2014/main" id="{D54E6220-511E-409A-B030-DBCD4CF2EBDB}"/>
            </a:ext>
          </a:extLst>
        </xdr:cNvPr>
        <xdr:cNvSpPr txBox="1"/>
      </xdr:nvSpPr>
      <xdr:spPr>
        <a:xfrm>
          <a:off x="1295718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11447</xdr:rowOff>
    </xdr:from>
    <xdr:ext cx="405111" cy="259045"/>
    <xdr:sp macro="" textlink="">
      <xdr:nvSpPr>
        <xdr:cNvPr id="566" name="n_3mainValue【学校施設】&#10;有形固定資産減価償却率">
          <a:extLst>
            <a:ext uri="{FF2B5EF4-FFF2-40B4-BE49-F238E27FC236}">
              <a16:creationId xmlns:a16="http://schemas.microsoft.com/office/drawing/2014/main" id="{FA8E4605-6DC5-4A18-BAE1-67EEF5AB546A}"/>
            </a:ext>
          </a:extLst>
        </xdr:cNvPr>
        <xdr:cNvSpPr txBox="1"/>
      </xdr:nvSpPr>
      <xdr:spPr>
        <a:xfrm>
          <a:off x="1217105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67" name="n_4mainValue【学校施設】&#10;有形固定資産減価償却率">
          <a:extLst>
            <a:ext uri="{FF2B5EF4-FFF2-40B4-BE49-F238E27FC236}">
              <a16:creationId xmlns:a16="http://schemas.microsoft.com/office/drawing/2014/main" id="{3EA5C44B-CCA1-4013-9EEE-4D85D60A3FB0}"/>
            </a:ext>
          </a:extLst>
        </xdr:cNvPr>
        <xdr:cNvSpPr txBox="1"/>
      </xdr:nvSpPr>
      <xdr:spPr>
        <a:xfrm>
          <a:off x="113544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271E317F-B97E-4D99-88B9-F9851F027F37}"/>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C051BA69-5EB5-4241-94D6-CD2B153AD7A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17AC8E3-9D79-43AE-8457-601081F823F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BBDC2DA-65C9-4203-8FCE-6A47A7D2671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218E133E-ED40-4D36-970F-4A00F9664CD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E355074A-9C92-4892-B8E4-C0779EABF6B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45F3F52-6793-40F9-9104-F3AFC86705D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2A0AF101-1899-4C67-897C-E21842DDF83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D57B2E7F-54D2-4A37-A9BD-E33B09BC67D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472C75D6-40C7-4D1D-9157-4CB14A21746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E5FD7D55-958A-48DD-8E7C-FFA35625555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C221F8F0-C5E2-45B9-A087-97659907975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40625EEF-E22B-4CA3-A6B2-9BCBC8CEA828}"/>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4EE7BC2C-3431-4E8E-B60D-26A4F2D4936A}"/>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AAF1BB99-8152-4401-BFC9-4B60B19294CE}"/>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3E777A74-559A-47F2-9BBF-9075BDC0CE4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E0F89F85-8CED-4BA7-8FD7-A3476D1AD045}"/>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DCD2F180-C612-4B75-A3B9-E32113413D23}"/>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614AA7B7-3845-4EFA-914B-A65C334BE45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7C41BB9-F3DA-4B40-ADF8-E7504687524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456F5938-760A-4866-8E0A-46C66CD1A77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3D496026-AC7A-4DA0-B8FC-674524A15C84}"/>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ADDC300D-E6B7-4817-ABE5-3CFA8C698AE3}"/>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7170BFB5-E5C2-44D3-9E87-1D274DEE1018}"/>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FF4D69DA-18D0-4A8B-AAEF-B02E25BD9863}"/>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FDD2A25B-1675-40F4-A5DE-B53A877827DF}"/>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676ED097-C6A8-46B7-BA59-D3B98A75DC8F}"/>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7293C47C-73DA-4A71-AD7B-621066070A81}"/>
            </a:ext>
          </a:extLst>
        </xdr:cNvPr>
        <xdr:cNvSpPr txBox="1"/>
      </xdr:nvSpPr>
      <xdr:spPr>
        <a:xfrm>
          <a:off x="1998599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A5E5CA9B-9964-445C-8F32-42B832948BBF}"/>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3760C649-C829-4A08-90D6-6945DFB74B8C}"/>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0160B76-81DE-44BB-8DF6-F1064EF8C6C3}"/>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598788C0-F156-4E56-B0ED-81C67F726361}"/>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F0EB4579-2976-4AC1-A181-7FE3D971F54E}"/>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CC049E0-CAAF-435E-8084-F66C88AD58B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868F9C2-0DCB-42CD-AE00-AC02283AD27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F28A1FC-24FF-47C5-9FAD-A652DC7DED6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1DD6F7A-CCBB-44E0-AA06-21EFDD8A470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4F42C4B-B865-478A-9FA2-E6780011E9F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15951</xdr:rowOff>
    </xdr:from>
    <xdr:to>
      <xdr:col>116</xdr:col>
      <xdr:colOff>114300</xdr:colOff>
      <xdr:row>63</xdr:row>
      <xdr:rowOff>117551</xdr:rowOff>
    </xdr:to>
    <xdr:sp macro="" textlink="">
      <xdr:nvSpPr>
        <xdr:cNvPr id="606" name="楕円 605">
          <a:extLst>
            <a:ext uri="{FF2B5EF4-FFF2-40B4-BE49-F238E27FC236}">
              <a16:creationId xmlns:a16="http://schemas.microsoft.com/office/drawing/2014/main" id="{91CA1F7E-3D8D-409B-B55A-4C6E044D34C1}"/>
            </a:ext>
          </a:extLst>
        </xdr:cNvPr>
        <xdr:cNvSpPr/>
      </xdr:nvSpPr>
      <xdr:spPr>
        <a:xfrm>
          <a:off x="19904710" y="108211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165828</xdr:rowOff>
    </xdr:from>
    <xdr:ext cx="469744" cy="259045"/>
    <xdr:sp macro="" textlink="">
      <xdr:nvSpPr>
        <xdr:cNvPr id="607" name="【学校施設】&#10;一人当たり面積該当値テキスト">
          <a:extLst>
            <a:ext uri="{FF2B5EF4-FFF2-40B4-BE49-F238E27FC236}">
              <a16:creationId xmlns:a16="http://schemas.microsoft.com/office/drawing/2014/main" id="{5C4A0960-13C9-4863-8296-F037685F762C}"/>
            </a:ext>
          </a:extLst>
        </xdr:cNvPr>
        <xdr:cNvSpPr txBox="1"/>
      </xdr:nvSpPr>
      <xdr:spPr>
        <a:xfrm>
          <a:off x="19985990" y="1079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16866</xdr:rowOff>
    </xdr:from>
    <xdr:to>
      <xdr:col>112</xdr:col>
      <xdr:colOff>38100</xdr:colOff>
      <xdr:row>63</xdr:row>
      <xdr:rowOff>118466</xdr:rowOff>
    </xdr:to>
    <xdr:sp macro="" textlink="">
      <xdr:nvSpPr>
        <xdr:cNvPr id="608" name="楕円 607">
          <a:extLst>
            <a:ext uri="{FF2B5EF4-FFF2-40B4-BE49-F238E27FC236}">
              <a16:creationId xmlns:a16="http://schemas.microsoft.com/office/drawing/2014/main" id="{130A174D-D282-46E1-A697-94257C69AF2C}"/>
            </a:ext>
          </a:extLst>
        </xdr:cNvPr>
        <xdr:cNvSpPr/>
      </xdr:nvSpPr>
      <xdr:spPr>
        <a:xfrm>
          <a:off x="19161760" y="1082202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66751</xdr:rowOff>
    </xdr:from>
    <xdr:to>
      <xdr:col>116</xdr:col>
      <xdr:colOff>63500</xdr:colOff>
      <xdr:row>63</xdr:row>
      <xdr:rowOff>67666</xdr:rowOff>
    </xdr:to>
    <xdr:cxnSp macro="">
      <xdr:nvCxnSpPr>
        <xdr:cNvPr id="609" name="直線コネクタ 608">
          <a:extLst>
            <a:ext uri="{FF2B5EF4-FFF2-40B4-BE49-F238E27FC236}">
              <a16:creationId xmlns:a16="http://schemas.microsoft.com/office/drawing/2014/main" id="{CA3E1BE3-3640-460E-B016-4B08DE797255}"/>
            </a:ext>
          </a:extLst>
        </xdr:cNvPr>
        <xdr:cNvCxnSpPr/>
      </xdr:nvCxnSpPr>
      <xdr:spPr>
        <a:xfrm flipV="1">
          <a:off x="19204940" y="10866196"/>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610" name="楕円 609">
          <a:extLst>
            <a:ext uri="{FF2B5EF4-FFF2-40B4-BE49-F238E27FC236}">
              <a16:creationId xmlns:a16="http://schemas.microsoft.com/office/drawing/2014/main" id="{35DE1E64-C58E-43A7-A5D8-973C066E6385}"/>
            </a:ext>
          </a:extLst>
        </xdr:cNvPr>
        <xdr:cNvSpPr/>
      </xdr:nvSpPr>
      <xdr:spPr>
        <a:xfrm>
          <a:off x="18345150" y="108176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67666</xdr:rowOff>
    </xdr:from>
    <xdr:to>
      <xdr:col>111</xdr:col>
      <xdr:colOff>177800</xdr:colOff>
      <xdr:row>63</xdr:row>
      <xdr:rowOff>70866</xdr:rowOff>
    </xdr:to>
    <xdr:cxnSp macro="">
      <xdr:nvCxnSpPr>
        <xdr:cNvPr id="611" name="直線コネクタ 610">
          <a:extLst>
            <a:ext uri="{FF2B5EF4-FFF2-40B4-BE49-F238E27FC236}">
              <a16:creationId xmlns:a16="http://schemas.microsoft.com/office/drawing/2014/main" id="{AC131075-BDD2-4566-BAF8-F6705B910502}"/>
            </a:ext>
          </a:extLst>
        </xdr:cNvPr>
        <xdr:cNvCxnSpPr/>
      </xdr:nvCxnSpPr>
      <xdr:spPr>
        <a:xfrm flipV="1">
          <a:off x="18399760" y="10867111"/>
          <a:ext cx="80518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20980</xdr:rowOff>
    </xdr:from>
    <xdr:to>
      <xdr:col>102</xdr:col>
      <xdr:colOff>165100</xdr:colOff>
      <xdr:row>63</xdr:row>
      <xdr:rowOff>122580</xdr:rowOff>
    </xdr:to>
    <xdr:sp macro="" textlink="">
      <xdr:nvSpPr>
        <xdr:cNvPr id="612" name="楕円 611">
          <a:extLst>
            <a:ext uri="{FF2B5EF4-FFF2-40B4-BE49-F238E27FC236}">
              <a16:creationId xmlns:a16="http://schemas.microsoft.com/office/drawing/2014/main" id="{89620BF7-2FAD-4A31-8A83-8C0DD273D1B7}"/>
            </a:ext>
          </a:extLst>
        </xdr:cNvPr>
        <xdr:cNvSpPr/>
      </xdr:nvSpPr>
      <xdr:spPr>
        <a:xfrm>
          <a:off x="17547590" y="1081852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71780</xdr:rowOff>
    </xdr:to>
    <xdr:cxnSp macro="">
      <xdr:nvCxnSpPr>
        <xdr:cNvPr id="613" name="直線コネクタ 612">
          <a:extLst>
            <a:ext uri="{FF2B5EF4-FFF2-40B4-BE49-F238E27FC236}">
              <a16:creationId xmlns:a16="http://schemas.microsoft.com/office/drawing/2014/main" id="{38AA7C86-9198-4B4E-92AD-0FBDFB7E6FCB}"/>
            </a:ext>
          </a:extLst>
        </xdr:cNvPr>
        <xdr:cNvCxnSpPr/>
      </xdr:nvCxnSpPr>
      <xdr:spPr>
        <a:xfrm flipV="1">
          <a:off x="17602200" y="10870311"/>
          <a:ext cx="79756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149911</xdr:rowOff>
    </xdr:from>
    <xdr:to>
      <xdr:col>98</xdr:col>
      <xdr:colOff>38100</xdr:colOff>
      <xdr:row>63</xdr:row>
      <xdr:rowOff>80061</xdr:rowOff>
    </xdr:to>
    <xdr:sp macro="" textlink="">
      <xdr:nvSpPr>
        <xdr:cNvPr id="614" name="楕円 613">
          <a:extLst>
            <a:ext uri="{FF2B5EF4-FFF2-40B4-BE49-F238E27FC236}">
              <a16:creationId xmlns:a16="http://schemas.microsoft.com/office/drawing/2014/main" id="{FA8C1658-C259-4878-9706-5DE92CADC96B}"/>
            </a:ext>
          </a:extLst>
        </xdr:cNvPr>
        <xdr:cNvSpPr/>
      </xdr:nvSpPr>
      <xdr:spPr>
        <a:xfrm>
          <a:off x="16761460" y="107798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29261</xdr:rowOff>
    </xdr:from>
    <xdr:to>
      <xdr:col>102</xdr:col>
      <xdr:colOff>114300</xdr:colOff>
      <xdr:row>63</xdr:row>
      <xdr:rowOff>71780</xdr:rowOff>
    </xdr:to>
    <xdr:cxnSp macro="">
      <xdr:nvCxnSpPr>
        <xdr:cNvPr id="615" name="直線コネクタ 614">
          <a:extLst>
            <a:ext uri="{FF2B5EF4-FFF2-40B4-BE49-F238E27FC236}">
              <a16:creationId xmlns:a16="http://schemas.microsoft.com/office/drawing/2014/main" id="{780327F1-E41B-44DA-8D45-1F4D7BAA8417}"/>
            </a:ext>
          </a:extLst>
        </xdr:cNvPr>
        <xdr:cNvCxnSpPr/>
      </xdr:nvCxnSpPr>
      <xdr:spPr>
        <a:xfrm>
          <a:off x="16804640" y="10828706"/>
          <a:ext cx="797560" cy="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4EE79B12-4D3A-4F63-ACC8-9479E9B2B50D}"/>
            </a:ext>
          </a:extLst>
        </xdr:cNvPr>
        <xdr:cNvSpPr txBox="1"/>
      </xdr:nvSpPr>
      <xdr:spPr>
        <a:xfrm>
          <a:off x="18982132" y="104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C5843642-B826-47DE-BEED-6561545CDEB7}"/>
            </a:ext>
          </a:extLst>
        </xdr:cNvPr>
        <xdr:cNvSpPr txBox="1"/>
      </xdr:nvSpPr>
      <xdr:spPr>
        <a:xfrm>
          <a:off x="18182032"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9393674E-2B00-477F-A41C-52EC189903F3}"/>
            </a:ext>
          </a:extLst>
        </xdr:cNvPr>
        <xdr:cNvSpPr txBox="1"/>
      </xdr:nvSpPr>
      <xdr:spPr>
        <a:xfrm>
          <a:off x="17384472" y="10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E8116E3A-4C4B-4701-833C-B65FDDCACD40}"/>
            </a:ext>
          </a:extLst>
        </xdr:cNvPr>
        <xdr:cNvSpPr txBox="1"/>
      </xdr:nvSpPr>
      <xdr:spPr>
        <a:xfrm>
          <a:off x="16588817" y="1049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109593</xdr:rowOff>
    </xdr:from>
    <xdr:ext cx="469744" cy="259045"/>
    <xdr:sp macro="" textlink="">
      <xdr:nvSpPr>
        <xdr:cNvPr id="620" name="n_1mainValue【学校施設】&#10;一人当たり面積">
          <a:extLst>
            <a:ext uri="{FF2B5EF4-FFF2-40B4-BE49-F238E27FC236}">
              <a16:creationId xmlns:a16="http://schemas.microsoft.com/office/drawing/2014/main" id="{1F5A6009-4550-4ED1-8936-822BA4891622}"/>
            </a:ext>
          </a:extLst>
        </xdr:cNvPr>
        <xdr:cNvSpPr txBox="1"/>
      </xdr:nvSpPr>
      <xdr:spPr>
        <a:xfrm>
          <a:off x="18982132" y="1090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621" name="n_2mainValue【学校施設】&#10;一人当たり面積">
          <a:extLst>
            <a:ext uri="{FF2B5EF4-FFF2-40B4-BE49-F238E27FC236}">
              <a16:creationId xmlns:a16="http://schemas.microsoft.com/office/drawing/2014/main" id="{B4CCF43D-7AC0-4558-BAF3-7E7261C852B7}"/>
            </a:ext>
          </a:extLst>
        </xdr:cNvPr>
        <xdr:cNvSpPr txBox="1"/>
      </xdr:nvSpPr>
      <xdr:spPr>
        <a:xfrm>
          <a:off x="18182032"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113707</xdr:rowOff>
    </xdr:from>
    <xdr:ext cx="469744" cy="259045"/>
    <xdr:sp macro="" textlink="">
      <xdr:nvSpPr>
        <xdr:cNvPr id="622" name="n_3mainValue【学校施設】&#10;一人当たり面積">
          <a:extLst>
            <a:ext uri="{FF2B5EF4-FFF2-40B4-BE49-F238E27FC236}">
              <a16:creationId xmlns:a16="http://schemas.microsoft.com/office/drawing/2014/main" id="{C29897A1-C9B9-40CF-80E1-0C5E82358C80}"/>
            </a:ext>
          </a:extLst>
        </xdr:cNvPr>
        <xdr:cNvSpPr txBox="1"/>
      </xdr:nvSpPr>
      <xdr:spPr>
        <a:xfrm>
          <a:off x="17384472" y="1091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71188</xdr:rowOff>
    </xdr:from>
    <xdr:ext cx="469744" cy="259045"/>
    <xdr:sp macro="" textlink="">
      <xdr:nvSpPr>
        <xdr:cNvPr id="623" name="n_4mainValue【学校施設】&#10;一人当たり面積">
          <a:extLst>
            <a:ext uri="{FF2B5EF4-FFF2-40B4-BE49-F238E27FC236}">
              <a16:creationId xmlns:a16="http://schemas.microsoft.com/office/drawing/2014/main" id="{A5F9F8A5-CEDA-45E5-BCA5-F39365D81918}"/>
            </a:ext>
          </a:extLst>
        </xdr:cNvPr>
        <xdr:cNvSpPr txBox="1"/>
      </xdr:nvSpPr>
      <xdr:spPr>
        <a:xfrm>
          <a:off x="16588817" y="1087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FA72BD4C-EE07-4838-889A-BA77A264C13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C9A21AD0-E2CC-4604-A4C8-0A3525B0648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C0D032E1-42D9-43F1-B969-A1EAACD4E65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4F9F58E-A38C-4131-A006-564F812210F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755507FB-C740-4DF3-A057-2C83B28B616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1B35099-D9FF-409F-A8D8-066BBCD7786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52BC2464-CF75-4F75-A828-1C96F14C99D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6FE13390-808E-43C2-B8B7-3F6DA729E4E1}"/>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AB5D3366-FFF3-4C96-8DBD-248BFCD5BCD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F18158E-1443-4936-95D9-BF24FCA25B9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DD55E5ED-CF7B-4A23-B3B2-119FE732323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3974ADC6-1CD0-43D2-9CFB-5B1839E17886}"/>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B6F3126C-BD5F-40A2-9FC0-795B01769C7E}"/>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AA62DCD7-51E9-46A6-976B-4B0AF09A7C49}"/>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C0E57359-F5AF-4914-A586-C4878D58676F}"/>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0D7C2518-2BE0-4C5D-B128-B0F655AAD52C}"/>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3E61B352-35EA-4DA0-89A2-1C780374D2F5}"/>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2619ADE8-CB6B-4D9A-9E4A-29CF5E2D69C8}"/>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F35B2671-409F-4A7E-897A-B55A9830EB2B}"/>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9C74907-C64D-4E0B-B85C-A68B032071BA}"/>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E45E7B23-E18D-4D04-98E5-61B332DFD136}"/>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60BC287E-7D99-45CE-B7EC-BE19775EF8C6}"/>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AE4213D9-0D5F-4895-B9C7-5CE3E771C914}"/>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82FB2953-865A-43A7-AEA6-C508D55B49A0}"/>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8C8F695D-70DC-40B6-ACFC-8FE3F2284C42}"/>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3BEC38CC-115E-4255-A8AD-F982510F368C}"/>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357ED934-50C0-4FAD-8108-0AE1CAAD5AA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B8B6AD0A-B995-43FB-8CAF-B93F395D8678}"/>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C0D7739F-C86E-4724-94A6-2ABF7B92C852}"/>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6DDDB0F2-A6FA-4AEA-AE51-8F636F124416}"/>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EA9D7AE5-B562-409C-B488-DF9E48581D3F}"/>
            </a:ext>
          </a:extLst>
        </xdr:cNvPr>
        <xdr:cNvSpPr txBox="1"/>
      </xdr:nvSpPr>
      <xdr:spPr>
        <a:xfrm>
          <a:off x="14742160" y="1410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E9CBF704-163E-425D-B8A9-4EB7625C7E61}"/>
            </a:ext>
          </a:extLst>
        </xdr:cNvPr>
        <xdr:cNvSpPr/>
      </xdr:nvSpPr>
      <xdr:spPr>
        <a:xfrm>
          <a:off x="14649450" y="1412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E7AE8F61-D876-4F24-9590-3E0EDC1A21A1}"/>
            </a:ext>
          </a:extLst>
        </xdr:cNvPr>
        <xdr:cNvSpPr/>
      </xdr:nvSpPr>
      <xdr:spPr>
        <a:xfrm>
          <a:off x="13887450" y="1410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D2954E6A-5FAC-4C1D-859E-089461491710}"/>
            </a:ext>
          </a:extLst>
        </xdr:cNvPr>
        <xdr:cNvSpPr/>
      </xdr:nvSpPr>
      <xdr:spPr>
        <a:xfrm>
          <a:off x="130898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95323229-A5F6-47D1-AEEC-063E3A360A4C}"/>
            </a:ext>
          </a:extLst>
        </xdr:cNvPr>
        <xdr:cNvSpPr/>
      </xdr:nvSpPr>
      <xdr:spPr>
        <a:xfrm>
          <a:off x="12303760" y="141068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876E7EC0-199A-4314-BF9A-1502611CFFCF}"/>
            </a:ext>
          </a:extLst>
        </xdr:cNvPr>
        <xdr:cNvSpPr/>
      </xdr:nvSpPr>
      <xdr:spPr>
        <a:xfrm>
          <a:off x="11487150" y="141561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262E67F-C8E3-4857-90F9-6EF54C369C6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5475314-FC9C-4A92-8874-52E2805632E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63C9CC6-B23E-4D04-B675-1EFA1AF8B2C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1937BD2-13ED-4019-B897-ECF33992B8D2}"/>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C4B75F8-0615-42F0-9BE7-855B73F58EF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126093</xdr:rowOff>
    </xdr:from>
    <xdr:to>
      <xdr:col>85</xdr:col>
      <xdr:colOff>177800</xdr:colOff>
      <xdr:row>80</xdr:row>
      <xdr:rowOff>56243</xdr:rowOff>
    </xdr:to>
    <xdr:sp macro="" textlink="">
      <xdr:nvSpPr>
        <xdr:cNvPr id="665" name="楕円 664">
          <a:extLst>
            <a:ext uri="{FF2B5EF4-FFF2-40B4-BE49-F238E27FC236}">
              <a16:creationId xmlns:a16="http://schemas.microsoft.com/office/drawing/2014/main" id="{B040B19A-D46C-42FF-980A-58D9DAD45647}"/>
            </a:ext>
          </a:extLst>
        </xdr:cNvPr>
        <xdr:cNvSpPr/>
      </xdr:nvSpPr>
      <xdr:spPr>
        <a:xfrm>
          <a:off x="14649450" y="136744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148970</xdr:rowOff>
    </xdr:from>
    <xdr:ext cx="405111" cy="259045"/>
    <xdr:sp macro="" textlink="">
      <xdr:nvSpPr>
        <xdr:cNvPr id="666" name="【児童館】&#10;有形固定資産減価償却率該当値テキスト">
          <a:extLst>
            <a:ext uri="{FF2B5EF4-FFF2-40B4-BE49-F238E27FC236}">
              <a16:creationId xmlns:a16="http://schemas.microsoft.com/office/drawing/2014/main" id="{E1BF7077-2AB4-4A09-8F6D-306B42A8FB90}"/>
            </a:ext>
          </a:extLst>
        </xdr:cNvPr>
        <xdr:cNvSpPr txBox="1"/>
      </xdr:nvSpPr>
      <xdr:spPr>
        <a:xfrm>
          <a:off x="14742160" y="1352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82006</xdr:rowOff>
    </xdr:from>
    <xdr:to>
      <xdr:col>81</xdr:col>
      <xdr:colOff>101600</xdr:colOff>
      <xdr:row>80</xdr:row>
      <xdr:rowOff>12156</xdr:rowOff>
    </xdr:to>
    <xdr:sp macro="" textlink="">
      <xdr:nvSpPr>
        <xdr:cNvPr id="667" name="楕円 666">
          <a:extLst>
            <a:ext uri="{FF2B5EF4-FFF2-40B4-BE49-F238E27FC236}">
              <a16:creationId xmlns:a16="http://schemas.microsoft.com/office/drawing/2014/main" id="{28B93938-68E2-42C3-A3A6-3FF3426D6B92}"/>
            </a:ext>
          </a:extLst>
        </xdr:cNvPr>
        <xdr:cNvSpPr/>
      </xdr:nvSpPr>
      <xdr:spPr>
        <a:xfrm>
          <a:off x="13887450" y="136284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132806</xdr:rowOff>
    </xdr:from>
    <xdr:to>
      <xdr:col>85</xdr:col>
      <xdr:colOff>127000</xdr:colOff>
      <xdr:row>80</xdr:row>
      <xdr:rowOff>5443</xdr:rowOff>
    </xdr:to>
    <xdr:cxnSp macro="">
      <xdr:nvCxnSpPr>
        <xdr:cNvPr id="668" name="直線コネクタ 667">
          <a:extLst>
            <a:ext uri="{FF2B5EF4-FFF2-40B4-BE49-F238E27FC236}">
              <a16:creationId xmlns:a16="http://schemas.microsoft.com/office/drawing/2014/main" id="{1791685C-CDBC-46F5-8056-F35A3D2E4550}"/>
            </a:ext>
          </a:extLst>
        </xdr:cNvPr>
        <xdr:cNvCxnSpPr/>
      </xdr:nvCxnSpPr>
      <xdr:spPr>
        <a:xfrm>
          <a:off x="13942060" y="13681166"/>
          <a:ext cx="76200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37919</xdr:rowOff>
    </xdr:from>
    <xdr:to>
      <xdr:col>76</xdr:col>
      <xdr:colOff>165100</xdr:colOff>
      <xdr:row>79</xdr:row>
      <xdr:rowOff>139519</xdr:rowOff>
    </xdr:to>
    <xdr:sp macro="" textlink="">
      <xdr:nvSpPr>
        <xdr:cNvPr id="669" name="楕円 668">
          <a:extLst>
            <a:ext uri="{FF2B5EF4-FFF2-40B4-BE49-F238E27FC236}">
              <a16:creationId xmlns:a16="http://schemas.microsoft.com/office/drawing/2014/main" id="{44FDBC1C-01F8-4ACE-88F6-A0C45B8AAFAF}"/>
            </a:ext>
          </a:extLst>
        </xdr:cNvPr>
        <xdr:cNvSpPr/>
      </xdr:nvSpPr>
      <xdr:spPr>
        <a:xfrm>
          <a:off x="13089890" y="135824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88719</xdr:rowOff>
    </xdr:from>
    <xdr:to>
      <xdr:col>81</xdr:col>
      <xdr:colOff>50800</xdr:colOff>
      <xdr:row>79</xdr:row>
      <xdr:rowOff>132806</xdr:rowOff>
    </xdr:to>
    <xdr:cxnSp macro="">
      <xdr:nvCxnSpPr>
        <xdr:cNvPr id="670" name="直線コネクタ 669">
          <a:extLst>
            <a:ext uri="{FF2B5EF4-FFF2-40B4-BE49-F238E27FC236}">
              <a16:creationId xmlns:a16="http://schemas.microsoft.com/office/drawing/2014/main" id="{6B64BD21-2C4C-414B-B7BE-8A7523763732}"/>
            </a:ext>
          </a:extLst>
        </xdr:cNvPr>
        <xdr:cNvCxnSpPr/>
      </xdr:nvCxnSpPr>
      <xdr:spPr>
        <a:xfrm>
          <a:off x="13144500" y="13637079"/>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165281</xdr:rowOff>
    </xdr:from>
    <xdr:to>
      <xdr:col>72</xdr:col>
      <xdr:colOff>38100</xdr:colOff>
      <xdr:row>79</xdr:row>
      <xdr:rowOff>95431</xdr:rowOff>
    </xdr:to>
    <xdr:sp macro="" textlink="">
      <xdr:nvSpPr>
        <xdr:cNvPr id="671" name="楕円 670">
          <a:extLst>
            <a:ext uri="{FF2B5EF4-FFF2-40B4-BE49-F238E27FC236}">
              <a16:creationId xmlns:a16="http://schemas.microsoft.com/office/drawing/2014/main" id="{28DECB44-EB62-4AC8-80E4-F79E4DBB290D}"/>
            </a:ext>
          </a:extLst>
        </xdr:cNvPr>
        <xdr:cNvSpPr/>
      </xdr:nvSpPr>
      <xdr:spPr>
        <a:xfrm>
          <a:off x="12303760" y="1354219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44631</xdr:rowOff>
    </xdr:from>
    <xdr:to>
      <xdr:col>76</xdr:col>
      <xdr:colOff>114300</xdr:colOff>
      <xdr:row>79</xdr:row>
      <xdr:rowOff>88719</xdr:rowOff>
    </xdr:to>
    <xdr:cxnSp macro="">
      <xdr:nvCxnSpPr>
        <xdr:cNvPr id="672" name="直線コネクタ 671">
          <a:extLst>
            <a:ext uri="{FF2B5EF4-FFF2-40B4-BE49-F238E27FC236}">
              <a16:creationId xmlns:a16="http://schemas.microsoft.com/office/drawing/2014/main" id="{3A3C2876-A9AF-4D93-B8DC-99D0FCAF7813}"/>
            </a:ext>
          </a:extLst>
        </xdr:cNvPr>
        <xdr:cNvCxnSpPr/>
      </xdr:nvCxnSpPr>
      <xdr:spPr>
        <a:xfrm>
          <a:off x="12346940" y="13591086"/>
          <a:ext cx="79756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121194</xdr:rowOff>
    </xdr:from>
    <xdr:to>
      <xdr:col>67</xdr:col>
      <xdr:colOff>101600</xdr:colOff>
      <xdr:row>79</xdr:row>
      <xdr:rowOff>51344</xdr:rowOff>
    </xdr:to>
    <xdr:sp macro="" textlink="">
      <xdr:nvSpPr>
        <xdr:cNvPr id="673" name="楕円 672">
          <a:extLst>
            <a:ext uri="{FF2B5EF4-FFF2-40B4-BE49-F238E27FC236}">
              <a16:creationId xmlns:a16="http://schemas.microsoft.com/office/drawing/2014/main" id="{D53AC91E-70E4-411E-B13E-1655F227B08B}"/>
            </a:ext>
          </a:extLst>
        </xdr:cNvPr>
        <xdr:cNvSpPr/>
      </xdr:nvSpPr>
      <xdr:spPr>
        <a:xfrm>
          <a:off x="11487150" y="134961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544</xdr:rowOff>
    </xdr:from>
    <xdr:to>
      <xdr:col>71</xdr:col>
      <xdr:colOff>177800</xdr:colOff>
      <xdr:row>79</xdr:row>
      <xdr:rowOff>44631</xdr:rowOff>
    </xdr:to>
    <xdr:cxnSp macro="">
      <xdr:nvCxnSpPr>
        <xdr:cNvPr id="674" name="直線コネクタ 673">
          <a:extLst>
            <a:ext uri="{FF2B5EF4-FFF2-40B4-BE49-F238E27FC236}">
              <a16:creationId xmlns:a16="http://schemas.microsoft.com/office/drawing/2014/main" id="{FA769A12-8EBC-4CBE-A262-50FAFDE48E30}"/>
            </a:ext>
          </a:extLst>
        </xdr:cNvPr>
        <xdr:cNvCxnSpPr/>
      </xdr:nvCxnSpPr>
      <xdr:spPr>
        <a:xfrm>
          <a:off x="11541760" y="13545094"/>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E3072FC9-401A-4B20-9D72-A40A6A5A73C4}"/>
            </a:ext>
          </a:extLst>
        </xdr:cNvPr>
        <xdr:cNvSpPr txBox="1"/>
      </xdr:nvSpPr>
      <xdr:spPr>
        <a:xfrm>
          <a:off x="13738234" y="141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14C8B940-B2AC-4F05-A456-5563ECBFDBC6}"/>
            </a:ext>
          </a:extLst>
        </xdr:cNvPr>
        <xdr:cNvSpPr txBox="1"/>
      </xdr:nvSpPr>
      <xdr:spPr>
        <a:xfrm>
          <a:off x="12957184" y="1418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6CF5DB1D-38D4-4945-B155-BD6A1E7A80D3}"/>
            </a:ext>
          </a:extLst>
        </xdr:cNvPr>
        <xdr:cNvSpPr txBox="1"/>
      </xdr:nvSpPr>
      <xdr:spPr>
        <a:xfrm>
          <a:off x="12171054" y="14193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80664E19-CB5F-4CC0-B7D6-BA9B7CCFE4C9}"/>
            </a:ext>
          </a:extLst>
        </xdr:cNvPr>
        <xdr:cNvSpPr txBox="1"/>
      </xdr:nvSpPr>
      <xdr:spPr>
        <a:xfrm>
          <a:off x="11354444"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28683</xdr:rowOff>
    </xdr:from>
    <xdr:ext cx="405111" cy="259045"/>
    <xdr:sp macro="" textlink="">
      <xdr:nvSpPr>
        <xdr:cNvPr id="679" name="n_1mainValue【児童館】&#10;有形固定資産減価償却率">
          <a:extLst>
            <a:ext uri="{FF2B5EF4-FFF2-40B4-BE49-F238E27FC236}">
              <a16:creationId xmlns:a16="http://schemas.microsoft.com/office/drawing/2014/main" id="{27053007-FA0A-44F9-A866-DC7189E1A95A}"/>
            </a:ext>
          </a:extLst>
        </xdr:cNvPr>
        <xdr:cNvSpPr txBox="1"/>
      </xdr:nvSpPr>
      <xdr:spPr>
        <a:xfrm>
          <a:off x="13738234" y="1339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156046</xdr:rowOff>
    </xdr:from>
    <xdr:ext cx="405111" cy="259045"/>
    <xdr:sp macro="" textlink="">
      <xdr:nvSpPr>
        <xdr:cNvPr id="680" name="n_2mainValue【児童館】&#10;有形固定資産減価償却率">
          <a:extLst>
            <a:ext uri="{FF2B5EF4-FFF2-40B4-BE49-F238E27FC236}">
              <a16:creationId xmlns:a16="http://schemas.microsoft.com/office/drawing/2014/main" id="{AFD89292-A4AF-4273-B1E1-B59F3EC48572}"/>
            </a:ext>
          </a:extLst>
        </xdr:cNvPr>
        <xdr:cNvSpPr txBox="1"/>
      </xdr:nvSpPr>
      <xdr:spPr>
        <a:xfrm>
          <a:off x="12957184" y="1335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111958</xdr:rowOff>
    </xdr:from>
    <xdr:ext cx="405111" cy="259045"/>
    <xdr:sp macro="" textlink="">
      <xdr:nvSpPr>
        <xdr:cNvPr id="681" name="n_3mainValue【児童館】&#10;有形固定資産減価償却率">
          <a:extLst>
            <a:ext uri="{FF2B5EF4-FFF2-40B4-BE49-F238E27FC236}">
              <a16:creationId xmlns:a16="http://schemas.microsoft.com/office/drawing/2014/main" id="{7F3F8FB2-2847-4C8E-8AEC-A68C0D42BD73}"/>
            </a:ext>
          </a:extLst>
        </xdr:cNvPr>
        <xdr:cNvSpPr txBox="1"/>
      </xdr:nvSpPr>
      <xdr:spPr>
        <a:xfrm>
          <a:off x="12171054" y="1331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67871</xdr:rowOff>
    </xdr:from>
    <xdr:ext cx="405111" cy="259045"/>
    <xdr:sp macro="" textlink="">
      <xdr:nvSpPr>
        <xdr:cNvPr id="682" name="n_4mainValue【児童館】&#10;有形固定資産減価償却率">
          <a:extLst>
            <a:ext uri="{FF2B5EF4-FFF2-40B4-BE49-F238E27FC236}">
              <a16:creationId xmlns:a16="http://schemas.microsoft.com/office/drawing/2014/main" id="{C42B11A4-D121-44EC-B349-17E9E1F95A8A}"/>
            </a:ext>
          </a:extLst>
        </xdr:cNvPr>
        <xdr:cNvSpPr txBox="1"/>
      </xdr:nvSpPr>
      <xdr:spPr>
        <a:xfrm>
          <a:off x="11354444" y="1326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2F8248A8-BC08-4D00-827D-CCDF6597405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A76A4B1B-63AB-43C7-B95B-3469B10B5D8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26BFE6C5-FD4A-45DC-B074-7D405491BD4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62D08BF6-615E-4754-AECD-61009547C6A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98DEE427-D64D-41A1-8379-5B0AEE7FB1D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3D56E041-080A-4734-B6AA-1C515BAD372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3779A632-C410-4F62-9A70-E5A9CF068EE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8B8CF575-4FB0-4315-BDF2-D542792C49B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831249AF-4429-4882-BC62-B095400D843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7FA8A74-D51D-4BCC-BC4A-09314CB1C6B2}"/>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75D2BFA1-97BA-4513-90C0-9F3260429F6A}"/>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071529FD-AD59-43E1-88E7-80D372114F0C}"/>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712098B6-A872-41B6-877D-91F8267CC471}"/>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C335B35F-9751-4EAB-8FD9-EE13996F3D12}"/>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0FD1514C-E51F-4015-8CB5-6904136FD31E}"/>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47697180-B056-42C0-B3C9-964D08E41014}"/>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ABABA4ED-BA49-4E42-874B-24DC9A591EA9}"/>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5061F194-A191-473C-8487-A99801559C2A}"/>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91D8C857-1FB5-46C3-8FB7-F023282B60A0}"/>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7C7C1519-9999-4906-849B-51ED7BB5C3CD}"/>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D33DA76D-2774-46BA-98CD-0B50600A806A}"/>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F5B41C0E-8823-4151-8387-9E865010BB2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AA7E3CC4-1E16-4FDE-8363-DFF4645C0E5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8D2C718A-929D-442B-B46A-6497ECAB82C7}"/>
            </a:ext>
          </a:extLst>
        </xdr:cNvPr>
        <xdr:cNvCxnSpPr/>
      </xdr:nvCxnSpPr>
      <xdr:spPr>
        <a:xfrm flipV="1">
          <a:off x="19947254" y="134264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9C057DB1-2FA8-438E-A2AD-D3CFF30B60B7}"/>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1059BECD-0CB0-4BB6-8120-4AD32517490F}"/>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22757EAF-FBEC-403C-9D7D-0C1204EED025}"/>
            </a:ext>
          </a:extLst>
        </xdr:cNvPr>
        <xdr:cNvSpPr txBox="1"/>
      </xdr:nvSpPr>
      <xdr:spPr>
        <a:xfrm>
          <a:off x="1998599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2FDF0659-75A1-4739-B206-93BE3339AF6E}"/>
            </a:ext>
          </a:extLst>
        </xdr:cNvPr>
        <xdr:cNvCxnSpPr/>
      </xdr:nvCxnSpPr>
      <xdr:spPr>
        <a:xfrm>
          <a:off x="1988566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DD25FB97-9035-4DE8-A914-63C4F39E2ACE}"/>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4CA78D5E-764E-40D9-B0F9-9CFE55867918}"/>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6321B3A3-0855-4999-830C-ACC5556426E6}"/>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B5276207-1AF1-4813-9C7A-825D40FBF0A6}"/>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A8E5FE56-00F1-48EE-A415-189F8721A3CB}"/>
            </a:ext>
          </a:extLst>
        </xdr:cNvPr>
        <xdr:cNvSpPr/>
      </xdr:nvSpPr>
      <xdr:spPr>
        <a:xfrm>
          <a:off x="17547590" y="14366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99B287F6-0035-4A8D-A8F9-79350FBEA413}"/>
            </a:ext>
          </a:extLst>
        </xdr:cNvPr>
        <xdr:cNvSpPr/>
      </xdr:nvSpPr>
      <xdr:spPr>
        <a:xfrm>
          <a:off x="16761460" y="1436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8344672-8E8F-4F75-B65A-1E8EB426015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E44CC65-612B-4E8C-BB5A-11D41E02588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7C04188-2143-43E0-A069-DBF4B197EDB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413A176-3A66-4759-8978-582E755649C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C11BA2C-2E08-4A66-8651-15861DEF01FB}"/>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120650</xdr:rowOff>
    </xdr:from>
    <xdr:to>
      <xdr:col>116</xdr:col>
      <xdr:colOff>114300</xdr:colOff>
      <xdr:row>85</xdr:row>
      <xdr:rowOff>50800</xdr:rowOff>
    </xdr:to>
    <xdr:sp macro="" textlink="">
      <xdr:nvSpPr>
        <xdr:cNvPr id="722" name="楕円 721">
          <a:extLst>
            <a:ext uri="{FF2B5EF4-FFF2-40B4-BE49-F238E27FC236}">
              <a16:creationId xmlns:a16="http://schemas.microsoft.com/office/drawing/2014/main" id="{76C0C7BC-AA76-4CAF-8E24-1A3521E7479E}"/>
            </a:ext>
          </a:extLst>
        </xdr:cNvPr>
        <xdr:cNvSpPr/>
      </xdr:nvSpPr>
      <xdr:spPr>
        <a:xfrm>
          <a:off x="19904710" y="14524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99077</xdr:rowOff>
    </xdr:from>
    <xdr:ext cx="469744" cy="259045"/>
    <xdr:sp macro="" textlink="">
      <xdr:nvSpPr>
        <xdr:cNvPr id="723" name="【児童館】&#10;一人当たり面積該当値テキスト">
          <a:extLst>
            <a:ext uri="{FF2B5EF4-FFF2-40B4-BE49-F238E27FC236}">
              <a16:creationId xmlns:a16="http://schemas.microsoft.com/office/drawing/2014/main" id="{68323F71-EB7C-49F4-9139-D024FF11DEFE}"/>
            </a:ext>
          </a:extLst>
        </xdr:cNvPr>
        <xdr:cNvSpPr txBox="1"/>
      </xdr:nvSpPr>
      <xdr:spPr>
        <a:xfrm>
          <a:off x="1998599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120650</xdr:rowOff>
    </xdr:from>
    <xdr:to>
      <xdr:col>112</xdr:col>
      <xdr:colOff>38100</xdr:colOff>
      <xdr:row>85</xdr:row>
      <xdr:rowOff>50800</xdr:rowOff>
    </xdr:to>
    <xdr:sp macro="" textlink="">
      <xdr:nvSpPr>
        <xdr:cNvPr id="724" name="楕円 723">
          <a:extLst>
            <a:ext uri="{FF2B5EF4-FFF2-40B4-BE49-F238E27FC236}">
              <a16:creationId xmlns:a16="http://schemas.microsoft.com/office/drawing/2014/main" id="{9028953D-4EB0-4B91-9B7F-B50FC032681B}"/>
            </a:ext>
          </a:extLst>
        </xdr:cNvPr>
        <xdr:cNvSpPr/>
      </xdr:nvSpPr>
      <xdr:spPr>
        <a:xfrm>
          <a:off x="19161760" y="14524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0</xdr:rowOff>
    </xdr:from>
    <xdr:to>
      <xdr:col>116</xdr:col>
      <xdr:colOff>63500</xdr:colOff>
      <xdr:row>85</xdr:row>
      <xdr:rowOff>0</xdr:rowOff>
    </xdr:to>
    <xdr:cxnSp macro="">
      <xdr:nvCxnSpPr>
        <xdr:cNvPr id="725" name="直線コネクタ 724">
          <a:extLst>
            <a:ext uri="{FF2B5EF4-FFF2-40B4-BE49-F238E27FC236}">
              <a16:creationId xmlns:a16="http://schemas.microsoft.com/office/drawing/2014/main" id="{8569216D-0EC8-44F9-83F4-3E39501BF2F0}"/>
            </a:ext>
          </a:extLst>
        </xdr:cNvPr>
        <xdr:cNvCxnSpPr/>
      </xdr:nvCxnSpPr>
      <xdr:spPr>
        <a:xfrm>
          <a:off x="19204940" y="1457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26" name="楕円 725">
          <a:extLst>
            <a:ext uri="{FF2B5EF4-FFF2-40B4-BE49-F238E27FC236}">
              <a16:creationId xmlns:a16="http://schemas.microsoft.com/office/drawing/2014/main" id="{DEF97D41-F076-491A-9BCE-EE3EACD07F97}"/>
            </a:ext>
          </a:extLst>
        </xdr:cNvPr>
        <xdr:cNvSpPr/>
      </xdr:nvSpPr>
      <xdr:spPr>
        <a:xfrm>
          <a:off x="18345150" y="145376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0</xdr:rowOff>
    </xdr:from>
    <xdr:to>
      <xdr:col>111</xdr:col>
      <xdr:colOff>177800</xdr:colOff>
      <xdr:row>85</xdr:row>
      <xdr:rowOff>19050</xdr:rowOff>
    </xdr:to>
    <xdr:cxnSp macro="">
      <xdr:nvCxnSpPr>
        <xdr:cNvPr id="727" name="直線コネクタ 726">
          <a:extLst>
            <a:ext uri="{FF2B5EF4-FFF2-40B4-BE49-F238E27FC236}">
              <a16:creationId xmlns:a16="http://schemas.microsoft.com/office/drawing/2014/main" id="{5ED856EA-DCD4-41CF-B43C-C878C2185646}"/>
            </a:ext>
          </a:extLst>
        </xdr:cNvPr>
        <xdr:cNvCxnSpPr/>
      </xdr:nvCxnSpPr>
      <xdr:spPr>
        <a:xfrm flipV="1">
          <a:off x="18399760" y="14573250"/>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28" name="楕円 727">
          <a:extLst>
            <a:ext uri="{FF2B5EF4-FFF2-40B4-BE49-F238E27FC236}">
              <a16:creationId xmlns:a16="http://schemas.microsoft.com/office/drawing/2014/main" id="{6F657206-57A1-42B9-98A3-2055A84428F9}"/>
            </a:ext>
          </a:extLst>
        </xdr:cNvPr>
        <xdr:cNvSpPr/>
      </xdr:nvSpPr>
      <xdr:spPr>
        <a:xfrm>
          <a:off x="17547590" y="145376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9" name="直線コネクタ 728">
          <a:extLst>
            <a:ext uri="{FF2B5EF4-FFF2-40B4-BE49-F238E27FC236}">
              <a16:creationId xmlns:a16="http://schemas.microsoft.com/office/drawing/2014/main" id="{416E7A97-293C-4BB1-935B-BFAE5552F3FD}"/>
            </a:ext>
          </a:extLst>
        </xdr:cNvPr>
        <xdr:cNvCxnSpPr/>
      </xdr:nvCxnSpPr>
      <xdr:spPr>
        <a:xfrm>
          <a:off x="17602200" y="14588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730" name="楕円 729">
          <a:extLst>
            <a:ext uri="{FF2B5EF4-FFF2-40B4-BE49-F238E27FC236}">
              <a16:creationId xmlns:a16="http://schemas.microsoft.com/office/drawing/2014/main" id="{7AAFFC46-8B44-4213-B93F-3D646BAE5CD2}"/>
            </a:ext>
          </a:extLst>
        </xdr:cNvPr>
        <xdr:cNvSpPr/>
      </xdr:nvSpPr>
      <xdr:spPr>
        <a:xfrm>
          <a:off x="16761460" y="14537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731" name="直線コネクタ 730">
          <a:extLst>
            <a:ext uri="{FF2B5EF4-FFF2-40B4-BE49-F238E27FC236}">
              <a16:creationId xmlns:a16="http://schemas.microsoft.com/office/drawing/2014/main" id="{6BB1CEDB-ECFD-4C66-AF76-12DC99992D67}"/>
            </a:ext>
          </a:extLst>
        </xdr:cNvPr>
        <xdr:cNvCxnSpPr/>
      </xdr:nvCxnSpPr>
      <xdr:spPr>
        <a:xfrm>
          <a:off x="16804640" y="145884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D77C3DE4-1127-4416-9957-473AC2B20BD1}"/>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506025F4-180B-46E6-8A07-A4C967F77E6A}"/>
            </a:ext>
          </a:extLst>
        </xdr:cNvPr>
        <xdr:cNvSpPr txBox="1"/>
      </xdr:nvSpPr>
      <xdr:spPr>
        <a:xfrm>
          <a:off x="181820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7CDD51E4-9FE7-4B76-8D03-79C63AA40F47}"/>
            </a:ext>
          </a:extLst>
        </xdr:cNvPr>
        <xdr:cNvSpPr txBox="1"/>
      </xdr:nvSpPr>
      <xdr:spPr>
        <a:xfrm>
          <a:off x="17384472"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1CE5A2C4-2D93-4C7A-8722-A4A663640229}"/>
            </a:ext>
          </a:extLst>
        </xdr:cNvPr>
        <xdr:cNvSpPr txBox="1"/>
      </xdr:nvSpPr>
      <xdr:spPr>
        <a:xfrm>
          <a:off x="1658881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41927</xdr:rowOff>
    </xdr:from>
    <xdr:ext cx="469744" cy="259045"/>
    <xdr:sp macro="" textlink="">
      <xdr:nvSpPr>
        <xdr:cNvPr id="736" name="n_1mainValue【児童館】&#10;一人当たり面積">
          <a:extLst>
            <a:ext uri="{FF2B5EF4-FFF2-40B4-BE49-F238E27FC236}">
              <a16:creationId xmlns:a16="http://schemas.microsoft.com/office/drawing/2014/main" id="{B0D504FD-EF00-4674-81AE-6A17725907BD}"/>
            </a:ext>
          </a:extLst>
        </xdr:cNvPr>
        <xdr:cNvSpPr txBox="1"/>
      </xdr:nvSpPr>
      <xdr:spPr>
        <a:xfrm>
          <a:off x="18982132" y="1461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737" name="n_2mainValue【児童館】&#10;一人当たり面積">
          <a:extLst>
            <a:ext uri="{FF2B5EF4-FFF2-40B4-BE49-F238E27FC236}">
              <a16:creationId xmlns:a16="http://schemas.microsoft.com/office/drawing/2014/main" id="{A8DD2E4B-E2EB-4129-BBAD-D35DC1DE741A}"/>
            </a:ext>
          </a:extLst>
        </xdr:cNvPr>
        <xdr:cNvSpPr txBox="1"/>
      </xdr:nvSpPr>
      <xdr:spPr>
        <a:xfrm>
          <a:off x="18182032" y="1463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38" name="n_3mainValue【児童館】&#10;一人当たり面積">
          <a:extLst>
            <a:ext uri="{FF2B5EF4-FFF2-40B4-BE49-F238E27FC236}">
              <a16:creationId xmlns:a16="http://schemas.microsoft.com/office/drawing/2014/main" id="{9374618C-043F-4B96-A23D-3B5712754239}"/>
            </a:ext>
          </a:extLst>
        </xdr:cNvPr>
        <xdr:cNvSpPr txBox="1"/>
      </xdr:nvSpPr>
      <xdr:spPr>
        <a:xfrm>
          <a:off x="17384472" y="1463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macro="" textlink="">
      <xdr:nvSpPr>
        <xdr:cNvPr id="739" name="n_4mainValue【児童館】&#10;一人当たり面積">
          <a:extLst>
            <a:ext uri="{FF2B5EF4-FFF2-40B4-BE49-F238E27FC236}">
              <a16:creationId xmlns:a16="http://schemas.microsoft.com/office/drawing/2014/main" id="{ACD782C7-F2EA-4250-B1EC-699D284AE20D}"/>
            </a:ext>
          </a:extLst>
        </xdr:cNvPr>
        <xdr:cNvSpPr txBox="1"/>
      </xdr:nvSpPr>
      <xdr:spPr>
        <a:xfrm>
          <a:off x="16588817" y="1463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675AC94B-237D-49CA-B165-50D6AF5CF93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FA7517A3-4DD2-450E-B4BF-10CF8D77D43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8ECF7487-642B-4C48-875F-B2A46850D35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8D0E30B6-7A78-409C-B400-2A2415A17C1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180FD62F-2195-4174-BD4F-C6269B6B01B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A391016C-A676-4F4E-9A97-2DF1EC07489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8393C945-668D-4B3A-8313-776D85A8E22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8EAF65DD-FAB0-4242-9972-F29070D173E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26A7E43E-66DA-4524-A9A7-E8EEE972D9C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EC1CD4E-3BE7-4F05-890A-827ADB6F612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8344CFE-0757-44C0-AA5D-1778E89C9A8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F00CAB5F-9489-47F6-9516-40C4F8CADF9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8A269983-9579-4F88-8827-980897BEBE9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A534756C-D94D-4003-8981-5F47E167460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DC37B96C-C855-4F44-B467-66AE11D3F86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1408F80D-D7D9-4E7E-A951-96FB389D57C3}"/>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BF694D8A-BC81-44F5-91D4-45A69CC6771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F0AC8C8F-4EED-4DC8-BA08-97E0CDC43528}"/>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15185D31-7F86-431C-825C-7AC96E3234C2}"/>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8B08E406-77F5-48AB-A725-87E1633C9862}"/>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541A03EF-7B61-4A75-AEE1-405758F89DBA}"/>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F268AE02-B66F-4CA6-A9E4-D21559E4142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1AE40C1B-2D43-4854-89D0-F8DF314B879A}"/>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A99F9C4C-1674-4201-BB59-D04E2C68F6F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ADF45677-0D01-42FD-910B-871AB9EBEB73}"/>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4BD01C3B-7FFD-4073-8F95-6F8D591A8A8E}"/>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0AABF974-0EAC-4621-A1A5-B4ED956B542C}"/>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3C06B656-8FA5-4AFF-9014-7D717AFFC736}"/>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E54FED42-E0F4-4D22-8A59-2F9C5594E6A0}"/>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D9707589-B181-4769-BF04-DFDB7E976013}"/>
            </a:ext>
          </a:extLst>
        </xdr:cNvPr>
        <xdr:cNvSpPr txBox="1"/>
      </xdr:nvSpPr>
      <xdr:spPr>
        <a:xfrm>
          <a:off x="14742160" y="17755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60861485-14BE-4B1F-BF18-2CE3D56C6364}"/>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F1C70C78-E1CD-4676-8231-9E3B8840DB60}"/>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94DC4222-9D16-4CB3-9AE9-0D8FAA26C75C}"/>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AB231F96-B015-497E-A847-494A64A102F5}"/>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24B8B8E6-BE2F-4276-BE5D-7F48240914AD}"/>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78D405F-C957-4581-B806-ED5F70444004}"/>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C1B2BAC-947B-44A7-90D9-0A4389B91C7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D944111-CB3E-4361-ADD1-8C72D9173B9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8F3C3F2-233A-4967-BE87-8A468E88AE5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6744CD2-36B5-4F67-AF5F-A34DDC840BF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160655</xdr:rowOff>
    </xdr:from>
    <xdr:to>
      <xdr:col>85</xdr:col>
      <xdr:colOff>177800</xdr:colOff>
      <xdr:row>106</xdr:row>
      <xdr:rowOff>90805</xdr:rowOff>
    </xdr:to>
    <xdr:sp macro="" textlink="">
      <xdr:nvSpPr>
        <xdr:cNvPr id="780" name="楕円 779">
          <a:extLst>
            <a:ext uri="{FF2B5EF4-FFF2-40B4-BE49-F238E27FC236}">
              <a16:creationId xmlns:a16="http://schemas.microsoft.com/office/drawing/2014/main" id="{AA0655EC-9C1F-4356-BD9B-73FA41847A84}"/>
            </a:ext>
          </a:extLst>
        </xdr:cNvPr>
        <xdr:cNvSpPr/>
      </xdr:nvSpPr>
      <xdr:spPr>
        <a:xfrm>
          <a:off x="14649450" y="1816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139082</xdr:rowOff>
    </xdr:from>
    <xdr:ext cx="405111" cy="259045"/>
    <xdr:sp macro="" textlink="">
      <xdr:nvSpPr>
        <xdr:cNvPr id="781" name="【公民館】&#10;有形固定資産減価償却率該当値テキスト">
          <a:extLst>
            <a:ext uri="{FF2B5EF4-FFF2-40B4-BE49-F238E27FC236}">
              <a16:creationId xmlns:a16="http://schemas.microsoft.com/office/drawing/2014/main" id="{84D865F3-C7EC-4359-8974-0FBFB40C0C11}"/>
            </a:ext>
          </a:extLst>
        </xdr:cNvPr>
        <xdr:cNvSpPr txBox="1"/>
      </xdr:nvSpPr>
      <xdr:spPr>
        <a:xfrm>
          <a:off x="14742160"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55880</xdr:rowOff>
    </xdr:from>
    <xdr:to>
      <xdr:col>81</xdr:col>
      <xdr:colOff>101600</xdr:colOff>
      <xdr:row>106</xdr:row>
      <xdr:rowOff>157480</xdr:rowOff>
    </xdr:to>
    <xdr:sp macro="" textlink="">
      <xdr:nvSpPr>
        <xdr:cNvPr id="782" name="楕円 781">
          <a:extLst>
            <a:ext uri="{FF2B5EF4-FFF2-40B4-BE49-F238E27FC236}">
              <a16:creationId xmlns:a16="http://schemas.microsoft.com/office/drawing/2014/main" id="{64E22CD8-1360-48E6-9830-2BEA3103FF35}"/>
            </a:ext>
          </a:extLst>
        </xdr:cNvPr>
        <xdr:cNvSpPr/>
      </xdr:nvSpPr>
      <xdr:spPr>
        <a:xfrm>
          <a:off x="13887450" y="18233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40005</xdr:rowOff>
    </xdr:from>
    <xdr:to>
      <xdr:col>85</xdr:col>
      <xdr:colOff>127000</xdr:colOff>
      <xdr:row>106</xdr:row>
      <xdr:rowOff>106680</xdr:rowOff>
    </xdr:to>
    <xdr:cxnSp macro="">
      <xdr:nvCxnSpPr>
        <xdr:cNvPr id="783" name="直線コネクタ 782">
          <a:extLst>
            <a:ext uri="{FF2B5EF4-FFF2-40B4-BE49-F238E27FC236}">
              <a16:creationId xmlns:a16="http://schemas.microsoft.com/office/drawing/2014/main" id="{5C95783D-6880-48D3-9D53-17D4CDD4D6DA}"/>
            </a:ext>
          </a:extLst>
        </xdr:cNvPr>
        <xdr:cNvCxnSpPr/>
      </xdr:nvCxnSpPr>
      <xdr:spPr>
        <a:xfrm flipV="1">
          <a:off x="13942060" y="18213705"/>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784" name="楕円 783">
          <a:extLst>
            <a:ext uri="{FF2B5EF4-FFF2-40B4-BE49-F238E27FC236}">
              <a16:creationId xmlns:a16="http://schemas.microsoft.com/office/drawing/2014/main" id="{AAE769A7-D0F5-49F4-8E5A-FC63B6BC0670}"/>
            </a:ext>
          </a:extLst>
        </xdr:cNvPr>
        <xdr:cNvSpPr/>
      </xdr:nvSpPr>
      <xdr:spPr>
        <a:xfrm>
          <a:off x="13089890" y="18195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76200</xdr:rowOff>
    </xdr:from>
    <xdr:to>
      <xdr:col>81</xdr:col>
      <xdr:colOff>50800</xdr:colOff>
      <xdr:row>106</xdr:row>
      <xdr:rowOff>106680</xdr:rowOff>
    </xdr:to>
    <xdr:cxnSp macro="">
      <xdr:nvCxnSpPr>
        <xdr:cNvPr id="785" name="直線コネクタ 784">
          <a:extLst>
            <a:ext uri="{FF2B5EF4-FFF2-40B4-BE49-F238E27FC236}">
              <a16:creationId xmlns:a16="http://schemas.microsoft.com/office/drawing/2014/main" id="{5EB644AD-5000-4F2C-A1D7-B36AE3689379}"/>
            </a:ext>
          </a:extLst>
        </xdr:cNvPr>
        <xdr:cNvCxnSpPr/>
      </xdr:nvCxnSpPr>
      <xdr:spPr>
        <a:xfrm>
          <a:off x="13144500" y="1824990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156845</xdr:rowOff>
    </xdr:from>
    <xdr:to>
      <xdr:col>72</xdr:col>
      <xdr:colOff>38100</xdr:colOff>
      <xdr:row>106</xdr:row>
      <xdr:rowOff>86995</xdr:rowOff>
    </xdr:to>
    <xdr:sp macro="" textlink="">
      <xdr:nvSpPr>
        <xdr:cNvPr id="786" name="楕円 785">
          <a:extLst>
            <a:ext uri="{FF2B5EF4-FFF2-40B4-BE49-F238E27FC236}">
              <a16:creationId xmlns:a16="http://schemas.microsoft.com/office/drawing/2014/main" id="{FC2C85D1-FDC1-47D7-9998-ED9E610D5F83}"/>
            </a:ext>
          </a:extLst>
        </xdr:cNvPr>
        <xdr:cNvSpPr/>
      </xdr:nvSpPr>
      <xdr:spPr>
        <a:xfrm>
          <a:off x="12303760" y="1816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36195</xdr:rowOff>
    </xdr:from>
    <xdr:to>
      <xdr:col>76</xdr:col>
      <xdr:colOff>114300</xdr:colOff>
      <xdr:row>106</xdr:row>
      <xdr:rowOff>76200</xdr:rowOff>
    </xdr:to>
    <xdr:cxnSp macro="">
      <xdr:nvCxnSpPr>
        <xdr:cNvPr id="787" name="直線コネクタ 786">
          <a:extLst>
            <a:ext uri="{FF2B5EF4-FFF2-40B4-BE49-F238E27FC236}">
              <a16:creationId xmlns:a16="http://schemas.microsoft.com/office/drawing/2014/main" id="{8D494A38-CBB8-4A87-9658-1B3FC87DA8E0}"/>
            </a:ext>
          </a:extLst>
        </xdr:cNvPr>
        <xdr:cNvCxnSpPr/>
      </xdr:nvCxnSpPr>
      <xdr:spPr>
        <a:xfrm>
          <a:off x="12346940" y="182098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116839</xdr:rowOff>
    </xdr:from>
    <xdr:to>
      <xdr:col>67</xdr:col>
      <xdr:colOff>101600</xdr:colOff>
      <xdr:row>106</xdr:row>
      <xdr:rowOff>46989</xdr:rowOff>
    </xdr:to>
    <xdr:sp macro="" textlink="">
      <xdr:nvSpPr>
        <xdr:cNvPr id="788" name="楕円 787">
          <a:extLst>
            <a:ext uri="{FF2B5EF4-FFF2-40B4-BE49-F238E27FC236}">
              <a16:creationId xmlns:a16="http://schemas.microsoft.com/office/drawing/2014/main" id="{2FD24034-22F8-49A2-862A-AA64FB6181EA}"/>
            </a:ext>
          </a:extLst>
        </xdr:cNvPr>
        <xdr:cNvSpPr/>
      </xdr:nvSpPr>
      <xdr:spPr>
        <a:xfrm>
          <a:off x="11487150" y="1811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36195</xdr:rowOff>
    </xdr:to>
    <xdr:cxnSp macro="">
      <xdr:nvCxnSpPr>
        <xdr:cNvPr id="789" name="直線コネクタ 788">
          <a:extLst>
            <a:ext uri="{FF2B5EF4-FFF2-40B4-BE49-F238E27FC236}">
              <a16:creationId xmlns:a16="http://schemas.microsoft.com/office/drawing/2014/main" id="{5876FA88-07BD-4496-932B-6F508B97A526}"/>
            </a:ext>
          </a:extLst>
        </xdr:cNvPr>
        <xdr:cNvCxnSpPr/>
      </xdr:nvCxnSpPr>
      <xdr:spPr>
        <a:xfrm>
          <a:off x="11541760" y="18173699"/>
          <a:ext cx="80518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B3BDBBC1-EBBE-4C95-8C52-C4DA6CC91295}"/>
            </a:ext>
          </a:extLst>
        </xdr:cNvPr>
        <xdr:cNvSpPr txBox="1"/>
      </xdr:nvSpPr>
      <xdr:spPr>
        <a:xfrm>
          <a:off x="1373823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2CC21EF8-E8F3-41E6-A2D5-2FE65EEF7652}"/>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D5147D8A-CAA2-4414-8051-757ECDF89377}"/>
            </a:ext>
          </a:extLst>
        </xdr:cNvPr>
        <xdr:cNvSpPr txBox="1"/>
      </xdr:nvSpPr>
      <xdr:spPr>
        <a:xfrm>
          <a:off x="1217105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9E362B67-BE03-45DB-A012-1B4FDCB6B857}"/>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148607</xdr:rowOff>
    </xdr:from>
    <xdr:ext cx="405111" cy="259045"/>
    <xdr:sp macro="" textlink="">
      <xdr:nvSpPr>
        <xdr:cNvPr id="794" name="n_1mainValue【公民館】&#10;有形固定資産減価償却率">
          <a:extLst>
            <a:ext uri="{FF2B5EF4-FFF2-40B4-BE49-F238E27FC236}">
              <a16:creationId xmlns:a16="http://schemas.microsoft.com/office/drawing/2014/main" id="{4B42FF0B-BAAE-4FA0-A993-5AF7873D8504}"/>
            </a:ext>
          </a:extLst>
        </xdr:cNvPr>
        <xdr:cNvSpPr txBox="1"/>
      </xdr:nvSpPr>
      <xdr:spPr>
        <a:xfrm>
          <a:off x="1373823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95" name="n_2mainValue【公民館】&#10;有形固定資産減価償却率">
          <a:extLst>
            <a:ext uri="{FF2B5EF4-FFF2-40B4-BE49-F238E27FC236}">
              <a16:creationId xmlns:a16="http://schemas.microsoft.com/office/drawing/2014/main" id="{F81347D3-FBFC-47C2-89C4-0ADF71656664}"/>
            </a:ext>
          </a:extLst>
        </xdr:cNvPr>
        <xdr:cNvSpPr txBox="1"/>
      </xdr:nvSpPr>
      <xdr:spPr>
        <a:xfrm>
          <a:off x="1295718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78122</xdr:rowOff>
    </xdr:from>
    <xdr:ext cx="405111" cy="259045"/>
    <xdr:sp macro="" textlink="">
      <xdr:nvSpPr>
        <xdr:cNvPr id="796" name="n_3mainValue【公民館】&#10;有形固定資産減価償却率">
          <a:extLst>
            <a:ext uri="{FF2B5EF4-FFF2-40B4-BE49-F238E27FC236}">
              <a16:creationId xmlns:a16="http://schemas.microsoft.com/office/drawing/2014/main" id="{4BD5CF38-41A7-4A81-A851-B7DD16CE9F3A}"/>
            </a:ext>
          </a:extLst>
        </xdr:cNvPr>
        <xdr:cNvSpPr txBox="1"/>
      </xdr:nvSpPr>
      <xdr:spPr>
        <a:xfrm>
          <a:off x="1217105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38116</xdr:rowOff>
    </xdr:from>
    <xdr:ext cx="405111" cy="259045"/>
    <xdr:sp macro="" textlink="">
      <xdr:nvSpPr>
        <xdr:cNvPr id="797" name="n_4mainValue【公民館】&#10;有形固定資産減価償却率">
          <a:extLst>
            <a:ext uri="{FF2B5EF4-FFF2-40B4-BE49-F238E27FC236}">
              <a16:creationId xmlns:a16="http://schemas.microsoft.com/office/drawing/2014/main" id="{80F46DDC-B02D-4147-ADFB-70098D863C02}"/>
            </a:ext>
          </a:extLst>
        </xdr:cNvPr>
        <xdr:cNvSpPr txBox="1"/>
      </xdr:nvSpPr>
      <xdr:spPr>
        <a:xfrm>
          <a:off x="113544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73F03858-0989-4531-80D0-39E5DE47FF6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9147295F-A124-456D-8427-DD187DD8180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D5541DB-133F-481A-89EE-80EE1D9F42C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F7D7864-469A-4C56-BA07-A1060087B7A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AAEFCF0-F9F5-471B-BB4A-0D668A64EC4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FB9FD77E-FF55-4BF7-B1EF-95389F7320A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455F1A24-9D39-4453-9803-8CE29722175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3B87785-6EC8-4E30-9E4C-8A26E32CC45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6097EAD6-E837-4BEC-BF2F-2D5431A16535}"/>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360A46D2-4166-432A-B164-D02242A63A67}"/>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4F9C1224-8D1D-4140-80CC-7C395CD47794}"/>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31980324-927D-4FD0-BFF6-AB4D28C3C08C}"/>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B5008C1A-3F7E-4E98-9A56-C22E335A1F91}"/>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BC488330-5BA9-4416-A9EC-CC96F80B209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A111671B-7173-42C7-8848-E156ABD372FB}"/>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F9CB490C-07C5-4DAF-85B5-70911016A727}"/>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5A3DBDC-41F1-49DC-A85B-A60E94EDFC06}"/>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AA678067-8FB5-40D5-9CC5-F40CF5507E1B}"/>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8C813ACF-1FC8-4BD2-9B28-04CC7B76719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395CA7CE-98B1-43DD-831F-F25DE66869E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5E89758-06AE-407A-A708-940D9A4FA18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FABB0E39-67F5-4F7C-A24A-1C36D24DA08E}"/>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EB1939B6-EB98-4F8F-8D64-D25EB9F1FCA6}"/>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1578992D-FB57-4FDC-8EF5-B119F414B357}"/>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15E35B5C-A395-4C8F-9AA7-DCA619130F19}"/>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E018C6D9-8B4E-4F0D-BB10-0E04AA790857}"/>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150131</xdr:rowOff>
    </xdr:from>
    <xdr:ext cx="469744" cy="259045"/>
    <xdr:sp macro="" textlink="">
      <xdr:nvSpPr>
        <xdr:cNvPr id="824" name="【公民館】&#10;一人当たり面積平均値テキスト">
          <a:extLst>
            <a:ext uri="{FF2B5EF4-FFF2-40B4-BE49-F238E27FC236}">
              <a16:creationId xmlns:a16="http://schemas.microsoft.com/office/drawing/2014/main" id="{955C9601-BC19-47F8-8745-D198CBE0A288}"/>
            </a:ext>
          </a:extLst>
        </xdr:cNvPr>
        <xdr:cNvSpPr txBox="1"/>
      </xdr:nvSpPr>
      <xdr:spPr>
        <a:xfrm>
          <a:off x="19985990" y="18323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BE52F058-6925-4B79-B98C-19EC60409BE5}"/>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80A5A007-6EFB-4B24-8E19-E31433CC42CC}"/>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B9C0294E-5D7E-4E53-905A-6F2C11D60D76}"/>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A47AEF46-B72C-4D81-B642-2A8BA97A4DD2}"/>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EFB72EC9-37F8-40F7-9CC8-7E6C7B20B19C}"/>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BEE80CB-47BB-4885-B747-9E901D8CD1F8}"/>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3A498966-DCE4-4096-9F38-0089FF4629C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2DD5377-B468-42C0-A9E9-39DDBB1E7E4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A95E567-1A8D-49AF-9543-0D83878774B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BF8440C-AD9D-498F-9439-FB2D2E7C410E}"/>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835" name="楕円 834">
          <a:extLst>
            <a:ext uri="{FF2B5EF4-FFF2-40B4-BE49-F238E27FC236}">
              <a16:creationId xmlns:a16="http://schemas.microsoft.com/office/drawing/2014/main" id="{70078B48-89BA-411C-8185-E8A326B9C82C}"/>
            </a:ext>
          </a:extLst>
        </xdr:cNvPr>
        <xdr:cNvSpPr/>
      </xdr:nvSpPr>
      <xdr:spPr>
        <a:xfrm>
          <a:off x="19904710" y="180691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91712</xdr:rowOff>
    </xdr:from>
    <xdr:ext cx="469744" cy="259045"/>
    <xdr:sp macro="" textlink="">
      <xdr:nvSpPr>
        <xdr:cNvPr id="836" name="【公民館】&#10;一人当たり面積該当値テキスト">
          <a:extLst>
            <a:ext uri="{FF2B5EF4-FFF2-40B4-BE49-F238E27FC236}">
              <a16:creationId xmlns:a16="http://schemas.microsoft.com/office/drawing/2014/main" id="{C07DD9AB-6F96-45CE-8C1A-EF4048FF610C}"/>
            </a:ext>
          </a:extLst>
        </xdr:cNvPr>
        <xdr:cNvSpPr txBox="1"/>
      </xdr:nvSpPr>
      <xdr:spPr>
        <a:xfrm>
          <a:off x="19985990" y="1792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71120</xdr:rowOff>
    </xdr:from>
    <xdr:to>
      <xdr:col>112</xdr:col>
      <xdr:colOff>38100</xdr:colOff>
      <xdr:row>106</xdr:row>
      <xdr:rowOff>1270</xdr:rowOff>
    </xdr:to>
    <xdr:sp macro="" textlink="">
      <xdr:nvSpPr>
        <xdr:cNvPr id="837" name="楕円 836">
          <a:extLst>
            <a:ext uri="{FF2B5EF4-FFF2-40B4-BE49-F238E27FC236}">
              <a16:creationId xmlns:a16="http://schemas.microsoft.com/office/drawing/2014/main" id="{030F3AED-CAD1-4E7D-862C-2F58A9F2D92E}"/>
            </a:ext>
          </a:extLst>
        </xdr:cNvPr>
        <xdr:cNvSpPr/>
      </xdr:nvSpPr>
      <xdr:spPr>
        <a:xfrm>
          <a:off x="19161760" y="180714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119635</xdr:rowOff>
    </xdr:from>
    <xdr:to>
      <xdr:col>116</xdr:col>
      <xdr:colOff>63500</xdr:colOff>
      <xdr:row>105</xdr:row>
      <xdr:rowOff>121920</xdr:rowOff>
    </xdr:to>
    <xdr:cxnSp macro="">
      <xdr:nvCxnSpPr>
        <xdr:cNvPr id="838" name="直線コネクタ 837">
          <a:extLst>
            <a:ext uri="{FF2B5EF4-FFF2-40B4-BE49-F238E27FC236}">
              <a16:creationId xmlns:a16="http://schemas.microsoft.com/office/drawing/2014/main" id="{7668ABFE-0428-4240-B377-6A6BD8C7119E}"/>
            </a:ext>
          </a:extLst>
        </xdr:cNvPr>
        <xdr:cNvCxnSpPr/>
      </xdr:nvCxnSpPr>
      <xdr:spPr>
        <a:xfrm flipV="1">
          <a:off x="19204940" y="18123790"/>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73406</xdr:rowOff>
    </xdr:from>
    <xdr:to>
      <xdr:col>107</xdr:col>
      <xdr:colOff>101600</xdr:colOff>
      <xdr:row>106</xdr:row>
      <xdr:rowOff>3556</xdr:rowOff>
    </xdr:to>
    <xdr:sp macro="" textlink="">
      <xdr:nvSpPr>
        <xdr:cNvPr id="839" name="楕円 838">
          <a:extLst>
            <a:ext uri="{FF2B5EF4-FFF2-40B4-BE49-F238E27FC236}">
              <a16:creationId xmlns:a16="http://schemas.microsoft.com/office/drawing/2014/main" id="{69B6DB03-CAB7-4143-B350-29B7F1E681E0}"/>
            </a:ext>
          </a:extLst>
        </xdr:cNvPr>
        <xdr:cNvSpPr/>
      </xdr:nvSpPr>
      <xdr:spPr>
        <a:xfrm>
          <a:off x="18345150" y="180756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121920</xdr:rowOff>
    </xdr:from>
    <xdr:to>
      <xdr:col>111</xdr:col>
      <xdr:colOff>177800</xdr:colOff>
      <xdr:row>105</xdr:row>
      <xdr:rowOff>124206</xdr:rowOff>
    </xdr:to>
    <xdr:cxnSp macro="">
      <xdr:nvCxnSpPr>
        <xdr:cNvPr id="840" name="直線コネクタ 839">
          <a:extLst>
            <a:ext uri="{FF2B5EF4-FFF2-40B4-BE49-F238E27FC236}">
              <a16:creationId xmlns:a16="http://schemas.microsoft.com/office/drawing/2014/main" id="{A8F2B57F-AA35-4FDA-9A33-2A8F84616E09}"/>
            </a:ext>
          </a:extLst>
        </xdr:cNvPr>
        <xdr:cNvCxnSpPr/>
      </xdr:nvCxnSpPr>
      <xdr:spPr>
        <a:xfrm flipV="1">
          <a:off x="18399760" y="18126075"/>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73406</xdr:rowOff>
    </xdr:from>
    <xdr:to>
      <xdr:col>102</xdr:col>
      <xdr:colOff>165100</xdr:colOff>
      <xdr:row>106</xdr:row>
      <xdr:rowOff>3556</xdr:rowOff>
    </xdr:to>
    <xdr:sp macro="" textlink="">
      <xdr:nvSpPr>
        <xdr:cNvPr id="841" name="楕円 840">
          <a:extLst>
            <a:ext uri="{FF2B5EF4-FFF2-40B4-BE49-F238E27FC236}">
              <a16:creationId xmlns:a16="http://schemas.microsoft.com/office/drawing/2014/main" id="{FC7BF8E9-7325-4778-8009-31887CFD42D9}"/>
            </a:ext>
          </a:extLst>
        </xdr:cNvPr>
        <xdr:cNvSpPr/>
      </xdr:nvSpPr>
      <xdr:spPr>
        <a:xfrm>
          <a:off x="17547590" y="1807565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124206</xdr:rowOff>
    </xdr:from>
    <xdr:to>
      <xdr:col>107</xdr:col>
      <xdr:colOff>50800</xdr:colOff>
      <xdr:row>105</xdr:row>
      <xdr:rowOff>124206</xdr:rowOff>
    </xdr:to>
    <xdr:cxnSp macro="">
      <xdr:nvCxnSpPr>
        <xdr:cNvPr id="842" name="直線コネクタ 841">
          <a:extLst>
            <a:ext uri="{FF2B5EF4-FFF2-40B4-BE49-F238E27FC236}">
              <a16:creationId xmlns:a16="http://schemas.microsoft.com/office/drawing/2014/main" id="{1BC32109-BDAB-4AA0-AE73-85E73413BD36}"/>
            </a:ext>
          </a:extLst>
        </xdr:cNvPr>
        <xdr:cNvCxnSpPr/>
      </xdr:nvCxnSpPr>
      <xdr:spPr>
        <a:xfrm>
          <a:off x="17602200" y="1812836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73406</xdr:rowOff>
    </xdr:from>
    <xdr:to>
      <xdr:col>98</xdr:col>
      <xdr:colOff>38100</xdr:colOff>
      <xdr:row>106</xdr:row>
      <xdr:rowOff>3556</xdr:rowOff>
    </xdr:to>
    <xdr:sp macro="" textlink="">
      <xdr:nvSpPr>
        <xdr:cNvPr id="843" name="楕円 842">
          <a:extLst>
            <a:ext uri="{FF2B5EF4-FFF2-40B4-BE49-F238E27FC236}">
              <a16:creationId xmlns:a16="http://schemas.microsoft.com/office/drawing/2014/main" id="{0E559870-78F4-406D-8854-16F2AE0D6D68}"/>
            </a:ext>
          </a:extLst>
        </xdr:cNvPr>
        <xdr:cNvSpPr/>
      </xdr:nvSpPr>
      <xdr:spPr>
        <a:xfrm>
          <a:off x="16761460" y="1807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124206</xdr:rowOff>
    </xdr:from>
    <xdr:to>
      <xdr:col>102</xdr:col>
      <xdr:colOff>114300</xdr:colOff>
      <xdr:row>105</xdr:row>
      <xdr:rowOff>124206</xdr:rowOff>
    </xdr:to>
    <xdr:cxnSp macro="">
      <xdr:nvCxnSpPr>
        <xdr:cNvPr id="844" name="直線コネクタ 843">
          <a:extLst>
            <a:ext uri="{FF2B5EF4-FFF2-40B4-BE49-F238E27FC236}">
              <a16:creationId xmlns:a16="http://schemas.microsoft.com/office/drawing/2014/main" id="{654FCA83-CB5F-4563-B254-40F1B3F8FBAE}"/>
            </a:ext>
          </a:extLst>
        </xdr:cNvPr>
        <xdr:cNvCxnSpPr/>
      </xdr:nvCxnSpPr>
      <xdr:spPr>
        <a:xfrm>
          <a:off x="16804640" y="1812836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95266</xdr:rowOff>
    </xdr:from>
    <xdr:ext cx="469744" cy="259045"/>
    <xdr:sp macro="" textlink="">
      <xdr:nvSpPr>
        <xdr:cNvPr id="845" name="n_1aveValue【公民館】&#10;一人当たり面積">
          <a:extLst>
            <a:ext uri="{FF2B5EF4-FFF2-40B4-BE49-F238E27FC236}">
              <a16:creationId xmlns:a16="http://schemas.microsoft.com/office/drawing/2014/main" id="{7B22ABB6-5368-459F-9097-5CC7E7C56C70}"/>
            </a:ext>
          </a:extLst>
        </xdr:cNvPr>
        <xdr:cNvSpPr txBox="1"/>
      </xdr:nvSpPr>
      <xdr:spPr>
        <a:xfrm>
          <a:off x="18982132"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95266</xdr:rowOff>
    </xdr:from>
    <xdr:ext cx="469744" cy="259045"/>
    <xdr:sp macro="" textlink="">
      <xdr:nvSpPr>
        <xdr:cNvPr id="846" name="n_2aveValue【公民館】&#10;一人当たり面積">
          <a:extLst>
            <a:ext uri="{FF2B5EF4-FFF2-40B4-BE49-F238E27FC236}">
              <a16:creationId xmlns:a16="http://schemas.microsoft.com/office/drawing/2014/main" id="{DE99E8EE-9318-4517-9926-FA7CD28A82C9}"/>
            </a:ext>
          </a:extLst>
        </xdr:cNvPr>
        <xdr:cNvSpPr txBox="1"/>
      </xdr:nvSpPr>
      <xdr:spPr>
        <a:xfrm>
          <a:off x="18182032"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847" name="n_3aveValue【公民館】&#10;一人当たり面積">
          <a:extLst>
            <a:ext uri="{FF2B5EF4-FFF2-40B4-BE49-F238E27FC236}">
              <a16:creationId xmlns:a16="http://schemas.microsoft.com/office/drawing/2014/main" id="{05CCD512-75C4-47EB-821B-B84B2F2E6019}"/>
            </a:ext>
          </a:extLst>
        </xdr:cNvPr>
        <xdr:cNvSpPr txBox="1"/>
      </xdr:nvSpPr>
      <xdr:spPr>
        <a:xfrm>
          <a:off x="17384472" y="1843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848" name="n_4aveValue【公民館】&#10;一人当たり面積">
          <a:extLst>
            <a:ext uri="{FF2B5EF4-FFF2-40B4-BE49-F238E27FC236}">
              <a16:creationId xmlns:a16="http://schemas.microsoft.com/office/drawing/2014/main" id="{419DD02D-80D8-4BC2-BB3D-1285875EAEAF}"/>
            </a:ext>
          </a:extLst>
        </xdr:cNvPr>
        <xdr:cNvSpPr txBox="1"/>
      </xdr:nvSpPr>
      <xdr:spPr>
        <a:xfrm>
          <a:off x="16588817" y="1843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17797</xdr:rowOff>
    </xdr:from>
    <xdr:ext cx="469744" cy="259045"/>
    <xdr:sp macro="" textlink="">
      <xdr:nvSpPr>
        <xdr:cNvPr id="849" name="n_1mainValue【公民館】&#10;一人当たり面積">
          <a:extLst>
            <a:ext uri="{FF2B5EF4-FFF2-40B4-BE49-F238E27FC236}">
              <a16:creationId xmlns:a16="http://schemas.microsoft.com/office/drawing/2014/main" id="{7BA16D17-C7FB-4635-BE17-1C2EECD860B5}"/>
            </a:ext>
          </a:extLst>
        </xdr:cNvPr>
        <xdr:cNvSpPr txBox="1"/>
      </xdr:nvSpPr>
      <xdr:spPr>
        <a:xfrm>
          <a:off x="18982132"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20083</xdr:rowOff>
    </xdr:from>
    <xdr:ext cx="469744" cy="259045"/>
    <xdr:sp macro="" textlink="">
      <xdr:nvSpPr>
        <xdr:cNvPr id="850" name="n_2mainValue【公民館】&#10;一人当たり面積">
          <a:extLst>
            <a:ext uri="{FF2B5EF4-FFF2-40B4-BE49-F238E27FC236}">
              <a16:creationId xmlns:a16="http://schemas.microsoft.com/office/drawing/2014/main" id="{A5AC75A7-A630-486F-9E32-F722D0C54CBA}"/>
            </a:ext>
          </a:extLst>
        </xdr:cNvPr>
        <xdr:cNvSpPr txBox="1"/>
      </xdr:nvSpPr>
      <xdr:spPr>
        <a:xfrm>
          <a:off x="18182032" y="178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20083</xdr:rowOff>
    </xdr:from>
    <xdr:ext cx="469744" cy="259045"/>
    <xdr:sp macro="" textlink="">
      <xdr:nvSpPr>
        <xdr:cNvPr id="851" name="n_3mainValue【公民館】&#10;一人当たり面積">
          <a:extLst>
            <a:ext uri="{FF2B5EF4-FFF2-40B4-BE49-F238E27FC236}">
              <a16:creationId xmlns:a16="http://schemas.microsoft.com/office/drawing/2014/main" id="{8F44FCAF-EA5B-4BFE-B9DD-960289D25582}"/>
            </a:ext>
          </a:extLst>
        </xdr:cNvPr>
        <xdr:cNvSpPr txBox="1"/>
      </xdr:nvSpPr>
      <xdr:spPr>
        <a:xfrm>
          <a:off x="17384472" y="178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20083</xdr:rowOff>
    </xdr:from>
    <xdr:ext cx="469744" cy="259045"/>
    <xdr:sp macro="" textlink="">
      <xdr:nvSpPr>
        <xdr:cNvPr id="852" name="n_4mainValue【公民館】&#10;一人当たり面積">
          <a:extLst>
            <a:ext uri="{FF2B5EF4-FFF2-40B4-BE49-F238E27FC236}">
              <a16:creationId xmlns:a16="http://schemas.microsoft.com/office/drawing/2014/main" id="{6DA1080A-129C-4628-92EA-2B7E36550CDF}"/>
            </a:ext>
          </a:extLst>
        </xdr:cNvPr>
        <xdr:cNvSpPr txBox="1"/>
      </xdr:nvSpPr>
      <xdr:spPr>
        <a:xfrm>
          <a:off x="16588817" y="1784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DC6E876-C4E5-4863-9FB7-72303E71FF6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3E10971A-EDD3-4F2B-9D3F-A31E43225E7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A5C26CF5-0A00-4134-8EAF-2ABD98095FF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類似団体と比較して有形固定資産減価償却率が高い施設は、公民館と学校施設であり、低い施設は、児童館と認定こども園・幼稚園・保育所である。公民館については、有形固定資産減価償却率は７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％となっており、公民館は市内に６箇所あるが、いずれも築３０年を超え、大規模改修時期を迎えている。また、学校施設については、有形固定資産減価償却率は７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小・中学校の児童・生徒数は今後減少していく見込みであることから、公共施設等総合管理計画の公共施設等の管理に関する基本方針で掲げる施設の長期使用、施設の機能や規模の最適化及びコストの縮減と平準化を踏まえ、複合施設への機能移転や学校の段階的な統廃合を教育委員会と協議しながら検討していく。児童館については、平成２４年度から平成２６年度に老朽化していた市役所と児童館を複合化し、それぞれ新しい施設を建設したため、有形固定資産減価償却率が低くなっている。認定こども園・幼稚園・保育所は、令和５年度に老朽化していた保育所２所を統合のうえ再編し、小学校の跡地を活用し整備したため、令和５年度から有形固定資産減価償却率が低く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ABFB52-715A-4CC0-96BD-4E38EE45767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95A6F2-B115-46BE-8687-338CB9D0605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6630AD-831D-48FB-BA8A-7F388B35DAF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57DD16E-F4DD-4B90-B0D0-BDA36E80B1B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埼玉県北本市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7A391D-E6D5-4311-B039-7E352C1E8F1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586351-CE6D-4162-8A1E-321F901A407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FA3864-4D68-4055-8693-5491EF98D99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10FB0C-291C-4240-B5F5-C3F97C4A1F9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2CE110-725D-4B8F-B983-50174CD3794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AE4D0B-C835-49D5-B507-389076D70D0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65,274
64,198
19.82
27,990,776
26,595,442
1,375,937
13,968,910
17,898,611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F23BE0-F832-4DF4-97CA-C6C5437ED108}"/>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FDC842-7DE5-4958-A03A-1971E8453CD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5602AC-DB10-4FB8-993D-1306AE8680D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8C2BF5-DFA9-4002-B7DD-30E8EF8604E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CB5DCC-3011-44E2-B848-66163CBA1B1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6672AF5-947B-4F78-8DE7-5E6A6FFA0E08}"/>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26FC5F-804C-49AA-A629-0C433348699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08CFC2-67D8-4D8E-B034-927206F72D5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DC4FA7-4C41-49B5-BCF5-268C7B70CFF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E48245-1C0B-4921-8DBF-2879B78D3E9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B83BD1-F9C5-4675-AA7F-BB2B677AD76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42D30D-D0E3-416C-AC76-FC3004915CD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AE246F-89E8-4914-A0E8-D4551CE15A9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1306A2-3601-4FD3-B015-9739C9F21A3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09502C-7674-497C-B677-0DF5E83FEE0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E4BFFE-E2EE-4B3B-B024-0AB4B879DA5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B618EB-6D4C-425A-B883-EA57E216A75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EF5AA5-1C42-4BD1-9682-298F043A68E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8AFFCB3-4BBF-4E4F-872E-0957C35FC3AB}"/>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133579D-E793-4189-B064-7BFE795F352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9FAA09-B7E7-4504-9F74-08C65BC176F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E242B36-C097-4E6A-804B-197F954EBC1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E5CE9C-662A-4800-BDE6-2E14EA44014A}"/>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C655AF-2674-488C-B6DA-95AED0311E4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D554DB-AD49-4C35-B5C0-82A17276950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DF2C2BA-CA05-48A2-AE6D-143CD11D1BB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FBDB2C-79BF-4AC1-91E1-4A660C1FEAB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0A0A18-D444-4F06-8704-440A50099F5A}"/>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E580E2-7761-4742-9614-4B993FA32EE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284FF98-4AB0-4E13-B93B-FC78EE9A731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972150-3289-4BE0-867F-1ED988ABEA7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59A1D9-6A43-495B-A286-63A6BDB34FEB}"/>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929528-3D05-4FA1-BE3C-D1591696D57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4759742-6B70-4E1A-B698-9543C635254B}"/>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8B631BF-4AB8-4FE5-ACA0-E343EE4D7CB8}"/>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E51C2A8-AC34-4B07-A402-6CBA74CDBA19}"/>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8367E8D-785E-41E8-AD65-FEF83CE40A2B}"/>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B60C987-6641-4FA9-9AB6-B25709D3EFCC}"/>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15B2835-A296-4474-90AA-130C5E59784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7857BB5-197C-42C5-97A8-17F5A1CE019F}"/>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7DA91D6-9B22-4181-B0C3-F92BEAAF7073}"/>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708FCFD-5B5B-4582-9BEA-6E33E3BE168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F9690CC-F64E-429B-9AAA-2EA65B564DA8}"/>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08581F2-A4D7-4C7E-B299-926D93F1CFF7}"/>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4365E8D-0F07-4952-BB7B-54654638B8E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DF2C3EE-AAFF-4B95-A991-C86310730FB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838E03F3-D64F-4D0F-B21D-A4AA25E3BB16}"/>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6A9BB5F-CFDF-4A2E-9B2A-C25E1D01E96F}"/>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244E7025-1E89-45FF-865F-A4511EC5B8DA}"/>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4058CE0D-2CA0-4425-9986-35AE18ADF576}"/>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D246EE4B-9D3B-4B65-948B-2254055275E7}"/>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8F905A1E-E307-4665-BF2C-49A1F53EB544}"/>
            </a:ext>
          </a:extLst>
        </xdr:cNvPr>
        <xdr:cNvSpPr txBox="1"/>
      </xdr:nvSpPr>
      <xdr:spPr>
        <a:xfrm>
          <a:off x="4212590" y="634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32BBF6DD-98AE-4128-8DAB-ACD132DCA0CE}"/>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A1EA1FBE-0238-4B8E-A93B-66D5B57B4A3E}"/>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3CA18F4-E0BC-4403-8F39-BB2BA3B41AE4}"/>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2678C18-39C3-4B46-8CE3-ADB3DE4CB3AD}"/>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8DF2CFDC-9B85-47BD-96AA-E7E1DAABBDE8}"/>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407B9BF-A670-44B6-8CFC-2A1602F5AB0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E60B70C-6436-46B8-BD89-0055DB86323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13E217-3226-4FD2-91B1-A6B90F3DC24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EEE8AFD-3A98-4C2A-9744-DB9E0E9F0A5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E383AED-0FFE-4B63-8C46-3352F0CCE2A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98878</xdr:rowOff>
    </xdr:from>
    <xdr:to>
      <xdr:col>24</xdr:col>
      <xdr:colOff>114300</xdr:colOff>
      <xdr:row>39</xdr:row>
      <xdr:rowOff>29028</xdr:rowOff>
    </xdr:to>
    <xdr:sp macro="" textlink="">
      <xdr:nvSpPr>
        <xdr:cNvPr id="74" name="楕円 73">
          <a:extLst>
            <a:ext uri="{FF2B5EF4-FFF2-40B4-BE49-F238E27FC236}">
              <a16:creationId xmlns:a16="http://schemas.microsoft.com/office/drawing/2014/main" id="{BF3A0C9A-E35B-487B-877A-D079EAD1D350}"/>
            </a:ext>
          </a:extLst>
        </xdr:cNvPr>
        <xdr:cNvSpPr/>
      </xdr:nvSpPr>
      <xdr:spPr>
        <a:xfrm>
          <a:off x="4131310" y="66101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77305</xdr:rowOff>
    </xdr:from>
    <xdr:ext cx="405111" cy="259045"/>
    <xdr:sp macro="" textlink="">
      <xdr:nvSpPr>
        <xdr:cNvPr id="75" name="【図書館】&#10;有形固定資産減価償却率該当値テキスト">
          <a:extLst>
            <a:ext uri="{FF2B5EF4-FFF2-40B4-BE49-F238E27FC236}">
              <a16:creationId xmlns:a16="http://schemas.microsoft.com/office/drawing/2014/main" id="{4DF72766-AFF1-494D-AE27-0EEC4FD56E79}"/>
            </a:ext>
          </a:extLst>
        </xdr:cNvPr>
        <xdr:cNvSpPr txBox="1"/>
      </xdr:nvSpPr>
      <xdr:spPr>
        <a:xfrm>
          <a:off x="4212590" y="6592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61323</xdr:rowOff>
    </xdr:from>
    <xdr:to>
      <xdr:col>20</xdr:col>
      <xdr:colOff>38100</xdr:colOff>
      <xdr:row>38</xdr:row>
      <xdr:rowOff>162923</xdr:rowOff>
    </xdr:to>
    <xdr:sp macro="" textlink="">
      <xdr:nvSpPr>
        <xdr:cNvPr id="76" name="楕円 75">
          <a:extLst>
            <a:ext uri="{FF2B5EF4-FFF2-40B4-BE49-F238E27FC236}">
              <a16:creationId xmlns:a16="http://schemas.microsoft.com/office/drawing/2014/main" id="{0966C338-9BEB-402F-B200-D4E768992571}"/>
            </a:ext>
          </a:extLst>
        </xdr:cNvPr>
        <xdr:cNvSpPr/>
      </xdr:nvSpPr>
      <xdr:spPr>
        <a:xfrm>
          <a:off x="3388360" y="65726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112123</xdr:rowOff>
    </xdr:from>
    <xdr:to>
      <xdr:col>24</xdr:col>
      <xdr:colOff>63500</xdr:colOff>
      <xdr:row>38</xdr:row>
      <xdr:rowOff>149678</xdr:rowOff>
    </xdr:to>
    <xdr:cxnSp macro="">
      <xdr:nvCxnSpPr>
        <xdr:cNvPr id="77" name="直線コネクタ 76">
          <a:extLst>
            <a:ext uri="{FF2B5EF4-FFF2-40B4-BE49-F238E27FC236}">
              <a16:creationId xmlns:a16="http://schemas.microsoft.com/office/drawing/2014/main" id="{4D9D103F-8ED5-47A7-9939-20EFCA488830}"/>
            </a:ext>
          </a:extLst>
        </xdr:cNvPr>
        <xdr:cNvCxnSpPr/>
      </xdr:nvCxnSpPr>
      <xdr:spPr>
        <a:xfrm>
          <a:off x="3431540" y="6627223"/>
          <a:ext cx="74295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25400</xdr:rowOff>
    </xdr:from>
    <xdr:to>
      <xdr:col>15</xdr:col>
      <xdr:colOff>101600</xdr:colOff>
      <xdr:row>38</xdr:row>
      <xdr:rowOff>127000</xdr:rowOff>
    </xdr:to>
    <xdr:sp macro="" textlink="">
      <xdr:nvSpPr>
        <xdr:cNvPr id="78" name="楕円 77">
          <a:extLst>
            <a:ext uri="{FF2B5EF4-FFF2-40B4-BE49-F238E27FC236}">
              <a16:creationId xmlns:a16="http://schemas.microsoft.com/office/drawing/2014/main" id="{8501DC8D-573A-4724-AE83-068F9015BEAC}"/>
            </a:ext>
          </a:extLst>
        </xdr:cNvPr>
        <xdr:cNvSpPr/>
      </xdr:nvSpPr>
      <xdr:spPr>
        <a:xfrm>
          <a:off x="2571750" y="653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112123</xdr:rowOff>
    </xdr:to>
    <xdr:cxnSp macro="">
      <xdr:nvCxnSpPr>
        <xdr:cNvPr id="79" name="直線コネクタ 78">
          <a:extLst>
            <a:ext uri="{FF2B5EF4-FFF2-40B4-BE49-F238E27FC236}">
              <a16:creationId xmlns:a16="http://schemas.microsoft.com/office/drawing/2014/main" id="{01EDE71C-F626-4144-8640-E11CE5E2468D}"/>
            </a:ext>
          </a:extLst>
        </xdr:cNvPr>
        <xdr:cNvCxnSpPr/>
      </xdr:nvCxnSpPr>
      <xdr:spPr>
        <a:xfrm>
          <a:off x="2626360" y="6591300"/>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159294</xdr:rowOff>
    </xdr:from>
    <xdr:to>
      <xdr:col>10</xdr:col>
      <xdr:colOff>165100</xdr:colOff>
      <xdr:row>38</xdr:row>
      <xdr:rowOff>89444</xdr:rowOff>
    </xdr:to>
    <xdr:sp macro="" textlink="">
      <xdr:nvSpPr>
        <xdr:cNvPr id="80" name="楕円 79">
          <a:extLst>
            <a:ext uri="{FF2B5EF4-FFF2-40B4-BE49-F238E27FC236}">
              <a16:creationId xmlns:a16="http://schemas.microsoft.com/office/drawing/2014/main" id="{15C107A5-3208-4A49-BE57-3B89CC048716}"/>
            </a:ext>
          </a:extLst>
        </xdr:cNvPr>
        <xdr:cNvSpPr/>
      </xdr:nvSpPr>
      <xdr:spPr>
        <a:xfrm>
          <a:off x="1774190" y="65048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38644</xdr:rowOff>
    </xdr:from>
    <xdr:to>
      <xdr:col>15</xdr:col>
      <xdr:colOff>50800</xdr:colOff>
      <xdr:row>38</xdr:row>
      <xdr:rowOff>76200</xdr:rowOff>
    </xdr:to>
    <xdr:cxnSp macro="">
      <xdr:nvCxnSpPr>
        <xdr:cNvPr id="81" name="直線コネクタ 80">
          <a:extLst>
            <a:ext uri="{FF2B5EF4-FFF2-40B4-BE49-F238E27FC236}">
              <a16:creationId xmlns:a16="http://schemas.microsoft.com/office/drawing/2014/main" id="{9F6C5D5A-F814-4ACF-AC85-95DFF791A5CD}"/>
            </a:ext>
          </a:extLst>
        </xdr:cNvPr>
        <xdr:cNvCxnSpPr/>
      </xdr:nvCxnSpPr>
      <xdr:spPr>
        <a:xfrm>
          <a:off x="1828800" y="6553744"/>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123372</xdr:rowOff>
    </xdr:from>
    <xdr:to>
      <xdr:col>6</xdr:col>
      <xdr:colOff>38100</xdr:colOff>
      <xdr:row>38</xdr:row>
      <xdr:rowOff>53522</xdr:rowOff>
    </xdr:to>
    <xdr:sp macro="" textlink="">
      <xdr:nvSpPr>
        <xdr:cNvPr id="82" name="楕円 81">
          <a:extLst>
            <a:ext uri="{FF2B5EF4-FFF2-40B4-BE49-F238E27FC236}">
              <a16:creationId xmlns:a16="http://schemas.microsoft.com/office/drawing/2014/main" id="{DA6B8134-627A-4A4B-8199-B8B4C8D8F3C4}"/>
            </a:ext>
          </a:extLst>
        </xdr:cNvPr>
        <xdr:cNvSpPr/>
      </xdr:nvSpPr>
      <xdr:spPr>
        <a:xfrm>
          <a:off x="988060" y="64689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2722</xdr:rowOff>
    </xdr:from>
    <xdr:to>
      <xdr:col>10</xdr:col>
      <xdr:colOff>114300</xdr:colOff>
      <xdr:row>38</xdr:row>
      <xdr:rowOff>38644</xdr:rowOff>
    </xdr:to>
    <xdr:cxnSp macro="">
      <xdr:nvCxnSpPr>
        <xdr:cNvPr id="83" name="直線コネクタ 82">
          <a:extLst>
            <a:ext uri="{FF2B5EF4-FFF2-40B4-BE49-F238E27FC236}">
              <a16:creationId xmlns:a16="http://schemas.microsoft.com/office/drawing/2014/main" id="{9C566C4A-EE96-45D3-9578-FD4A7774EADB}"/>
            </a:ext>
          </a:extLst>
        </xdr:cNvPr>
        <xdr:cNvCxnSpPr/>
      </xdr:nvCxnSpPr>
      <xdr:spPr>
        <a:xfrm>
          <a:off x="1031240" y="6517822"/>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5CB970E3-8922-45B1-9ADE-62F2BB631144}"/>
            </a:ext>
          </a:extLst>
        </xdr:cNvPr>
        <xdr:cNvSpPr txBox="1"/>
      </xdr:nvSpPr>
      <xdr:spPr>
        <a:xfrm>
          <a:off x="32391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F3A0404F-2C0D-498F-A22F-721BFA7E2A2E}"/>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620EFED6-155C-47D0-BB26-18C6B9A92012}"/>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CEDCF75D-CA91-4B2D-821D-4FD00374BEFC}"/>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154050</xdr:rowOff>
    </xdr:from>
    <xdr:ext cx="405111" cy="259045"/>
    <xdr:sp macro="" textlink="">
      <xdr:nvSpPr>
        <xdr:cNvPr id="88" name="n_1mainValue【図書館】&#10;有形固定資産減価償却率">
          <a:extLst>
            <a:ext uri="{FF2B5EF4-FFF2-40B4-BE49-F238E27FC236}">
              <a16:creationId xmlns:a16="http://schemas.microsoft.com/office/drawing/2014/main" id="{2D0C2F22-BC38-4BBA-9555-5455EB7B9847}"/>
            </a:ext>
          </a:extLst>
        </xdr:cNvPr>
        <xdr:cNvSpPr txBox="1"/>
      </xdr:nvSpPr>
      <xdr:spPr>
        <a:xfrm>
          <a:off x="32391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BF507E4C-9844-4B9E-9CF4-8E5906E62441}"/>
            </a:ext>
          </a:extLst>
        </xdr:cNvPr>
        <xdr:cNvSpPr txBox="1"/>
      </xdr:nvSpPr>
      <xdr:spPr>
        <a:xfrm>
          <a:off x="24390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80571</xdr:rowOff>
    </xdr:from>
    <xdr:ext cx="405111" cy="259045"/>
    <xdr:sp macro="" textlink="">
      <xdr:nvSpPr>
        <xdr:cNvPr id="90" name="n_3mainValue【図書館】&#10;有形固定資産減価償却率">
          <a:extLst>
            <a:ext uri="{FF2B5EF4-FFF2-40B4-BE49-F238E27FC236}">
              <a16:creationId xmlns:a16="http://schemas.microsoft.com/office/drawing/2014/main" id="{AD75068E-9C7D-4D00-B220-540F989CEF42}"/>
            </a:ext>
          </a:extLst>
        </xdr:cNvPr>
        <xdr:cNvSpPr txBox="1"/>
      </xdr:nvSpPr>
      <xdr:spPr>
        <a:xfrm>
          <a:off x="1641484" y="659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44649</xdr:rowOff>
    </xdr:from>
    <xdr:ext cx="405111" cy="259045"/>
    <xdr:sp macro="" textlink="">
      <xdr:nvSpPr>
        <xdr:cNvPr id="91" name="n_4mainValue【図書館】&#10;有形固定資産減価償却率">
          <a:extLst>
            <a:ext uri="{FF2B5EF4-FFF2-40B4-BE49-F238E27FC236}">
              <a16:creationId xmlns:a16="http://schemas.microsoft.com/office/drawing/2014/main" id="{F98A7C77-AC71-41F7-9122-D7FC1C627821}"/>
            </a:ext>
          </a:extLst>
        </xdr:cNvPr>
        <xdr:cNvSpPr txBox="1"/>
      </xdr:nvSpPr>
      <xdr:spPr>
        <a:xfrm>
          <a:off x="855354" y="656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1C7246D-BDA9-4B29-BC16-BB44E40B578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1085892-DECC-46E0-9AD4-6B857FD5382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301598D-19C0-40DB-8DAC-9270992DC00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8BC843D-9E81-4CF3-B2E6-2006D3A26DC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551A2D4-179E-4144-AAC2-934BF7C6E85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DD175C5-2788-481D-878B-5084B881ACA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B72CACF-0C0E-49AA-A4C7-120A26DB63F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CF90BF6-A025-4853-B394-691B21E72C5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BD591F4-37AE-401A-BDD8-419CF38436B5}"/>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C19523B-C043-4F78-9855-B1830F4939E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0DD1C00-1DEB-476A-927F-218B4C4905B6}"/>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B898FCE-1700-4F33-880D-AD912DE3869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12878DF-9221-456F-8F6B-17737678734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5CF0695-2C7E-4965-A8FA-204F969B85C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89F348C-EA62-42B5-BC35-9E085DD5069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9CB5AD54-4411-4ECD-B5AE-8CB1C471395D}"/>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329280C-C4F8-44B2-9B97-9E4763F4A4C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9AF1B39-8DB2-448D-831A-06EE949CD6B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4E9C2CA-BEC8-4803-AB3E-4B59B37C3B61}"/>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9E1BD93-912E-4F88-81BA-2AD79DE9D4D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324D926-CE25-42AE-89EF-07B7839EE65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CC28A0C-BAB2-40DF-A309-05B7E82E7CE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E5DA5F8-D986-4AB7-8696-631AD1F3B02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ECE3DD1B-CF45-490B-99FD-567E24D3ABE9}"/>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F87458C-207A-4045-98A4-D79372889570}"/>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1358810-7800-472E-975E-C4C21376B4E3}"/>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9FB3E87-56C5-4BC0-AA10-03912610B5D1}"/>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E50A8EFB-597F-4097-BE7A-F89B6C74DA8E}"/>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9D887242-F194-4643-AB3C-45CC6ABFBF34}"/>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006720A-B58D-4B26-A66F-927FF6A3F6DC}"/>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913707B-3081-438C-A29E-F445BC36D50D}"/>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B7C638AB-88CC-45EC-86E4-94FA8DDAD211}"/>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9DF93A78-B49B-4604-A6E9-DBE430E603C8}"/>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5196463-19EE-40CE-909E-587CEE96C2F0}"/>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A04D2B9-4C81-4C9F-85CA-75A1B653B17A}"/>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647882-7D27-4FF5-80CB-647E6906865B}"/>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D9FF44C-DB4F-44DB-8E20-ED71862E287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75F46EB-CDF1-421B-85F0-ADE519DD904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19BE213-A29A-4C41-8859-4C3C1096AFF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0</xdr:rowOff>
    </xdr:from>
    <xdr:to>
      <xdr:col>55</xdr:col>
      <xdr:colOff>50800</xdr:colOff>
      <xdr:row>40</xdr:row>
      <xdr:rowOff>101600</xdr:rowOff>
    </xdr:to>
    <xdr:sp macro="" textlink="">
      <xdr:nvSpPr>
        <xdr:cNvPr id="131" name="楕円 130">
          <a:extLst>
            <a:ext uri="{FF2B5EF4-FFF2-40B4-BE49-F238E27FC236}">
              <a16:creationId xmlns:a16="http://schemas.microsoft.com/office/drawing/2014/main" id="{6912EF83-FA74-4D71-B0E0-5759699B707E}"/>
            </a:ext>
          </a:extLst>
        </xdr:cNvPr>
        <xdr:cNvSpPr/>
      </xdr:nvSpPr>
      <xdr:spPr>
        <a:xfrm>
          <a:off x="9394190" y="68580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04D5D968-3E21-4F21-8D62-771C9E88FAD8}"/>
            </a:ext>
          </a:extLst>
        </xdr:cNvPr>
        <xdr:cNvSpPr txBox="1"/>
      </xdr:nvSpPr>
      <xdr:spPr>
        <a:xfrm>
          <a:off x="946785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0</xdr:rowOff>
    </xdr:from>
    <xdr:to>
      <xdr:col>50</xdr:col>
      <xdr:colOff>165100</xdr:colOff>
      <xdr:row>40</xdr:row>
      <xdr:rowOff>101600</xdr:rowOff>
    </xdr:to>
    <xdr:sp macro="" textlink="">
      <xdr:nvSpPr>
        <xdr:cNvPr id="133" name="楕円 132">
          <a:extLst>
            <a:ext uri="{FF2B5EF4-FFF2-40B4-BE49-F238E27FC236}">
              <a16:creationId xmlns:a16="http://schemas.microsoft.com/office/drawing/2014/main" id="{06C4A9A7-FBE3-42CF-A2CC-3CCD2A9D1310}"/>
            </a:ext>
          </a:extLst>
        </xdr:cNvPr>
        <xdr:cNvSpPr/>
      </xdr:nvSpPr>
      <xdr:spPr>
        <a:xfrm>
          <a:off x="8632190" y="68580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50800</xdr:rowOff>
    </xdr:from>
    <xdr:to>
      <xdr:col>55</xdr:col>
      <xdr:colOff>0</xdr:colOff>
      <xdr:row>40</xdr:row>
      <xdr:rowOff>50800</xdr:rowOff>
    </xdr:to>
    <xdr:cxnSp macro="">
      <xdr:nvCxnSpPr>
        <xdr:cNvPr id="134" name="直線コネクタ 133">
          <a:extLst>
            <a:ext uri="{FF2B5EF4-FFF2-40B4-BE49-F238E27FC236}">
              <a16:creationId xmlns:a16="http://schemas.microsoft.com/office/drawing/2014/main" id="{6994404D-6EC4-4BF8-BFBC-6B624C59E195}"/>
            </a:ext>
          </a:extLst>
        </xdr:cNvPr>
        <xdr:cNvCxnSpPr/>
      </xdr:nvCxnSpPr>
      <xdr:spPr>
        <a:xfrm>
          <a:off x="8686800" y="69126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0</xdr:rowOff>
    </xdr:from>
    <xdr:to>
      <xdr:col>46</xdr:col>
      <xdr:colOff>38100</xdr:colOff>
      <xdr:row>40</xdr:row>
      <xdr:rowOff>101600</xdr:rowOff>
    </xdr:to>
    <xdr:sp macro="" textlink="">
      <xdr:nvSpPr>
        <xdr:cNvPr id="135" name="楕円 134">
          <a:extLst>
            <a:ext uri="{FF2B5EF4-FFF2-40B4-BE49-F238E27FC236}">
              <a16:creationId xmlns:a16="http://schemas.microsoft.com/office/drawing/2014/main" id="{1C8864BB-6AD6-4AF1-952B-AF2D67F79668}"/>
            </a:ext>
          </a:extLst>
        </xdr:cNvPr>
        <xdr:cNvSpPr/>
      </xdr:nvSpPr>
      <xdr:spPr>
        <a:xfrm>
          <a:off x="7846060" y="6858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50800</xdr:rowOff>
    </xdr:from>
    <xdr:to>
      <xdr:col>50</xdr:col>
      <xdr:colOff>114300</xdr:colOff>
      <xdr:row>40</xdr:row>
      <xdr:rowOff>50800</xdr:rowOff>
    </xdr:to>
    <xdr:cxnSp macro="">
      <xdr:nvCxnSpPr>
        <xdr:cNvPr id="136" name="直線コネクタ 135">
          <a:extLst>
            <a:ext uri="{FF2B5EF4-FFF2-40B4-BE49-F238E27FC236}">
              <a16:creationId xmlns:a16="http://schemas.microsoft.com/office/drawing/2014/main" id="{A2E508D1-EC97-42B2-826F-4A0C2639B140}"/>
            </a:ext>
          </a:extLst>
        </xdr:cNvPr>
        <xdr:cNvCxnSpPr/>
      </xdr:nvCxnSpPr>
      <xdr:spPr>
        <a:xfrm>
          <a:off x="7889240" y="69126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7" name="楕円 136">
          <a:extLst>
            <a:ext uri="{FF2B5EF4-FFF2-40B4-BE49-F238E27FC236}">
              <a16:creationId xmlns:a16="http://schemas.microsoft.com/office/drawing/2014/main" id="{2E359AF3-0960-4050-AE26-01ED38BFECAE}"/>
            </a:ext>
          </a:extLst>
        </xdr:cNvPr>
        <xdr:cNvSpPr/>
      </xdr:nvSpPr>
      <xdr:spPr>
        <a:xfrm>
          <a:off x="7029450" y="68580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50800</xdr:rowOff>
    </xdr:from>
    <xdr:to>
      <xdr:col>45</xdr:col>
      <xdr:colOff>177800</xdr:colOff>
      <xdr:row>40</xdr:row>
      <xdr:rowOff>50800</xdr:rowOff>
    </xdr:to>
    <xdr:cxnSp macro="">
      <xdr:nvCxnSpPr>
        <xdr:cNvPr id="138" name="直線コネクタ 137">
          <a:extLst>
            <a:ext uri="{FF2B5EF4-FFF2-40B4-BE49-F238E27FC236}">
              <a16:creationId xmlns:a16="http://schemas.microsoft.com/office/drawing/2014/main" id="{95B064FA-B7DD-4A37-BBA5-D787F4200215}"/>
            </a:ext>
          </a:extLst>
        </xdr:cNvPr>
        <xdr:cNvCxnSpPr/>
      </xdr:nvCxnSpPr>
      <xdr:spPr>
        <a:xfrm>
          <a:off x="7084060" y="69126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9" name="楕円 138">
          <a:extLst>
            <a:ext uri="{FF2B5EF4-FFF2-40B4-BE49-F238E27FC236}">
              <a16:creationId xmlns:a16="http://schemas.microsoft.com/office/drawing/2014/main" id="{D225A4FE-C9B7-443C-9009-20DE7FC87981}"/>
            </a:ext>
          </a:extLst>
        </xdr:cNvPr>
        <xdr:cNvSpPr/>
      </xdr:nvSpPr>
      <xdr:spPr>
        <a:xfrm>
          <a:off x="6231890" y="68580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40" name="直線コネクタ 139">
          <a:extLst>
            <a:ext uri="{FF2B5EF4-FFF2-40B4-BE49-F238E27FC236}">
              <a16:creationId xmlns:a16="http://schemas.microsoft.com/office/drawing/2014/main" id="{A678ADDA-68B8-4934-AB48-02B348092669}"/>
            </a:ext>
          </a:extLst>
        </xdr:cNvPr>
        <xdr:cNvCxnSpPr/>
      </xdr:nvCxnSpPr>
      <xdr:spPr>
        <a:xfrm>
          <a:off x="6286500" y="69126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6F15A76D-7F30-4907-ACFF-FD28F601DA60}"/>
            </a:ext>
          </a:extLst>
        </xdr:cNvPr>
        <xdr:cNvSpPr txBox="1"/>
      </xdr:nvSpPr>
      <xdr:spPr>
        <a:xfrm>
          <a:off x="845446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D56B9D8F-EDF6-4359-9A29-C2C1256F9433}"/>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34DC1CFF-CD13-45C6-977F-C34D48495E4D}"/>
            </a:ext>
          </a:extLst>
        </xdr:cNvPr>
        <xdr:cNvSpPr txBox="1"/>
      </xdr:nvSpPr>
      <xdr:spPr>
        <a:xfrm>
          <a:off x="68663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2EF68856-9EDD-49A4-BCDC-5FFB8E9D80AE}"/>
            </a:ext>
          </a:extLst>
        </xdr:cNvPr>
        <xdr:cNvSpPr txBox="1"/>
      </xdr:nvSpPr>
      <xdr:spPr>
        <a:xfrm>
          <a:off x="6068772"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92727</xdr:rowOff>
    </xdr:from>
    <xdr:ext cx="469744" cy="259045"/>
    <xdr:sp macro="" textlink="">
      <xdr:nvSpPr>
        <xdr:cNvPr id="145" name="n_1mainValue【図書館】&#10;一人当たり面積">
          <a:extLst>
            <a:ext uri="{FF2B5EF4-FFF2-40B4-BE49-F238E27FC236}">
              <a16:creationId xmlns:a16="http://schemas.microsoft.com/office/drawing/2014/main" id="{D61F0F06-84B0-44CA-8F7B-BE2BBE06ADC0}"/>
            </a:ext>
          </a:extLst>
        </xdr:cNvPr>
        <xdr:cNvSpPr txBox="1"/>
      </xdr:nvSpPr>
      <xdr:spPr>
        <a:xfrm>
          <a:off x="8454467"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92727</xdr:rowOff>
    </xdr:from>
    <xdr:ext cx="469744" cy="259045"/>
    <xdr:sp macro="" textlink="">
      <xdr:nvSpPr>
        <xdr:cNvPr id="146" name="n_2mainValue【図書館】&#10;一人当たり面積">
          <a:extLst>
            <a:ext uri="{FF2B5EF4-FFF2-40B4-BE49-F238E27FC236}">
              <a16:creationId xmlns:a16="http://schemas.microsoft.com/office/drawing/2014/main" id="{A5E66278-90BA-4205-85C3-4667BE33A8BE}"/>
            </a:ext>
          </a:extLst>
        </xdr:cNvPr>
        <xdr:cNvSpPr txBox="1"/>
      </xdr:nvSpPr>
      <xdr:spPr>
        <a:xfrm>
          <a:off x="7673417"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7" name="n_3mainValue【図書館】&#10;一人当たり面積">
          <a:extLst>
            <a:ext uri="{FF2B5EF4-FFF2-40B4-BE49-F238E27FC236}">
              <a16:creationId xmlns:a16="http://schemas.microsoft.com/office/drawing/2014/main" id="{4FAA2B4C-0534-49C1-B0A3-185D1AF2BD03}"/>
            </a:ext>
          </a:extLst>
        </xdr:cNvPr>
        <xdr:cNvSpPr txBox="1"/>
      </xdr:nvSpPr>
      <xdr:spPr>
        <a:xfrm>
          <a:off x="686633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8" name="n_4mainValue【図書館】&#10;一人当たり面積">
          <a:extLst>
            <a:ext uri="{FF2B5EF4-FFF2-40B4-BE49-F238E27FC236}">
              <a16:creationId xmlns:a16="http://schemas.microsoft.com/office/drawing/2014/main" id="{95DBE254-2804-418B-90AC-019CEB250D4B}"/>
            </a:ext>
          </a:extLst>
        </xdr:cNvPr>
        <xdr:cNvSpPr txBox="1"/>
      </xdr:nvSpPr>
      <xdr:spPr>
        <a:xfrm>
          <a:off x="6068772"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35C5C75-2E86-4582-BB44-DF2CD1A686F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73DA0FA-17FE-4354-AF2B-F995AE7485A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408D923-95FB-4560-944B-103266A37D1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66E1215-9A77-49A3-B675-54127527A10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D6A6D02-D319-4EF7-B716-A4E14693346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AF55A4F-0E2C-4ED0-BFEA-F8E645F79DC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BCE1AB4B-1041-4435-A94C-8B6B0345D0A2}"/>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07AC3F2-E83A-4D31-B60B-8DF9269EC16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9655D09-CA0B-4215-AB85-B41D687DC2A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24FDDFF-6449-4AA0-8063-719826AC1FD8}"/>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0405D74-B068-4D18-A40C-1F72052B494A}"/>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191D7A7-3266-4114-8296-99D05480ADF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447359CA-BF70-4BA0-986C-FD464A16BB5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6BB8A59-0BFD-4A8F-8AFC-1B8C0639C56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D8ACD03D-0382-47D3-B582-64F919A66E5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EABC123-00EE-48F3-A313-6E893A12995B}"/>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B971B3DB-A82E-48DB-840F-41E64386E0C2}"/>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3E228BF-3C5D-472F-9C60-B4841E64F9D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7F5672A-180A-4CB4-922B-3D589CAD9B1B}"/>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30491BF-3B7F-4313-85B8-8D5D79CF202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064649A-CFB7-4D00-9203-C329CC318A3D}"/>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5353BCC-8CA3-4E58-86DF-5F22EFFAAD7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2EB211F-FF5A-476D-B425-E89573AD183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33B123C-333D-4CF0-8B12-07F5BAAE93E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B43F6335-C8F6-4217-810C-2797F32146B0}"/>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F5DF41B1-F242-41E1-8593-29458F4651C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23343889-308C-4D53-BA86-3C53A20A791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601083CC-9F8E-4C4F-B148-31C87C529477}"/>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F41DF7F0-BCA0-443E-A0DC-E18AF6511E9B}"/>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E0482F10-E648-4015-BFFB-EB7720A4734E}"/>
            </a:ext>
          </a:extLst>
        </xdr:cNvPr>
        <xdr:cNvSpPr txBox="1"/>
      </xdr:nvSpPr>
      <xdr:spPr>
        <a:xfrm>
          <a:off x="421259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139B7FBE-A854-474F-AA36-F30CCEB587B2}"/>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C6A6ED31-90BC-4300-9D02-BFBA9E6261F4}"/>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2C8C29B5-0DC8-4780-AF8D-92A58565C65C}"/>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13AA490A-5F40-4225-BC1F-EE247A6BC90D}"/>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B235A89C-7872-4105-9ACE-F3C424653155}"/>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0F4884-B9F4-4F6D-A66C-F5DB53601DA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FF3EB81-BD4D-4A61-9F7A-E208F1E5FF58}"/>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4E12E5F-B34D-43EC-A56E-EEE23A83A74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B6C5CF1-47EF-4C8C-8E62-2F95CADA3CF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C800203-B651-4212-9DF8-D338335DF21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89" name="楕円 188">
          <a:extLst>
            <a:ext uri="{FF2B5EF4-FFF2-40B4-BE49-F238E27FC236}">
              <a16:creationId xmlns:a16="http://schemas.microsoft.com/office/drawing/2014/main" id="{76C9263D-45BF-4094-8364-A489383242F2}"/>
            </a:ext>
          </a:extLst>
        </xdr:cNvPr>
        <xdr:cNvSpPr/>
      </xdr:nvSpPr>
      <xdr:spPr>
        <a:xfrm>
          <a:off x="4131310" y="10369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59072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424FE182-6110-4EC8-BE24-8EF0685A4603}"/>
            </a:ext>
          </a:extLst>
        </xdr:cNvPr>
        <xdr:cNvSpPr txBox="1"/>
      </xdr:nvSpPr>
      <xdr:spPr>
        <a:xfrm>
          <a:off x="4212590"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19685</xdr:rowOff>
    </xdr:from>
    <xdr:to>
      <xdr:col>20</xdr:col>
      <xdr:colOff>38100</xdr:colOff>
      <xdr:row>61</xdr:row>
      <xdr:rowOff>121285</xdr:rowOff>
    </xdr:to>
    <xdr:sp macro="" textlink="">
      <xdr:nvSpPr>
        <xdr:cNvPr id="191" name="楕円 190">
          <a:extLst>
            <a:ext uri="{FF2B5EF4-FFF2-40B4-BE49-F238E27FC236}">
              <a16:creationId xmlns:a16="http://schemas.microsoft.com/office/drawing/2014/main" id="{C3EF6E90-A457-4233-A81E-791661BD0E35}"/>
            </a:ext>
          </a:extLst>
        </xdr:cNvPr>
        <xdr:cNvSpPr/>
      </xdr:nvSpPr>
      <xdr:spPr>
        <a:xfrm>
          <a:off x="3388360" y="104743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61</xdr:row>
      <xdr:rowOff>70485</xdr:rowOff>
    </xdr:to>
    <xdr:cxnSp macro="">
      <xdr:nvCxnSpPr>
        <xdr:cNvPr id="192" name="直線コネクタ 191">
          <a:extLst>
            <a:ext uri="{FF2B5EF4-FFF2-40B4-BE49-F238E27FC236}">
              <a16:creationId xmlns:a16="http://schemas.microsoft.com/office/drawing/2014/main" id="{F5FBCCC1-B68D-4405-8780-BC1BF9451040}"/>
            </a:ext>
          </a:extLst>
        </xdr:cNvPr>
        <xdr:cNvCxnSpPr/>
      </xdr:nvCxnSpPr>
      <xdr:spPr>
        <a:xfrm flipV="1">
          <a:off x="3431540" y="10422255"/>
          <a:ext cx="7429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3" name="楕円 192">
          <a:extLst>
            <a:ext uri="{FF2B5EF4-FFF2-40B4-BE49-F238E27FC236}">
              <a16:creationId xmlns:a16="http://schemas.microsoft.com/office/drawing/2014/main" id="{4E7494ED-F857-4715-B5D3-94F7A4BCAC44}"/>
            </a:ext>
          </a:extLst>
        </xdr:cNvPr>
        <xdr:cNvSpPr/>
      </xdr:nvSpPr>
      <xdr:spPr>
        <a:xfrm>
          <a:off x="2571750" y="104324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70485</xdr:rowOff>
    </xdr:to>
    <xdr:cxnSp macro="">
      <xdr:nvCxnSpPr>
        <xdr:cNvPr id="194" name="直線コネクタ 193">
          <a:extLst>
            <a:ext uri="{FF2B5EF4-FFF2-40B4-BE49-F238E27FC236}">
              <a16:creationId xmlns:a16="http://schemas.microsoft.com/office/drawing/2014/main" id="{EA45F45B-6401-4629-B833-B2B3BDF96E1F}"/>
            </a:ext>
          </a:extLst>
        </xdr:cNvPr>
        <xdr:cNvCxnSpPr/>
      </xdr:nvCxnSpPr>
      <xdr:spPr>
        <a:xfrm>
          <a:off x="2626360" y="10483215"/>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95" name="楕円 194">
          <a:extLst>
            <a:ext uri="{FF2B5EF4-FFF2-40B4-BE49-F238E27FC236}">
              <a16:creationId xmlns:a16="http://schemas.microsoft.com/office/drawing/2014/main" id="{E4248213-EBD0-4207-A2DC-834DC31813D0}"/>
            </a:ext>
          </a:extLst>
        </xdr:cNvPr>
        <xdr:cNvSpPr/>
      </xdr:nvSpPr>
      <xdr:spPr>
        <a:xfrm>
          <a:off x="1774190" y="103981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161925</xdr:rowOff>
    </xdr:from>
    <xdr:to>
      <xdr:col>15</xdr:col>
      <xdr:colOff>50800</xdr:colOff>
      <xdr:row>61</xdr:row>
      <xdr:rowOff>26670</xdr:rowOff>
    </xdr:to>
    <xdr:cxnSp macro="">
      <xdr:nvCxnSpPr>
        <xdr:cNvPr id="196" name="直線コネクタ 195">
          <a:extLst>
            <a:ext uri="{FF2B5EF4-FFF2-40B4-BE49-F238E27FC236}">
              <a16:creationId xmlns:a16="http://schemas.microsoft.com/office/drawing/2014/main" id="{29A11007-C556-4512-8C50-DEA4ABEAC68B}"/>
            </a:ext>
          </a:extLst>
        </xdr:cNvPr>
        <xdr:cNvCxnSpPr/>
      </xdr:nvCxnSpPr>
      <xdr:spPr>
        <a:xfrm>
          <a:off x="1828800" y="1045083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7" name="楕円 196">
          <a:extLst>
            <a:ext uri="{FF2B5EF4-FFF2-40B4-BE49-F238E27FC236}">
              <a16:creationId xmlns:a16="http://schemas.microsoft.com/office/drawing/2014/main" id="{40C673C1-B01D-4A54-8D50-23A2DAE1FAA3}"/>
            </a:ext>
          </a:extLst>
        </xdr:cNvPr>
        <xdr:cNvSpPr/>
      </xdr:nvSpPr>
      <xdr:spPr>
        <a:xfrm>
          <a:off x="988060" y="103524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118110</xdr:rowOff>
    </xdr:from>
    <xdr:to>
      <xdr:col>10</xdr:col>
      <xdr:colOff>114300</xdr:colOff>
      <xdr:row>60</xdr:row>
      <xdr:rowOff>161925</xdr:rowOff>
    </xdr:to>
    <xdr:cxnSp macro="">
      <xdr:nvCxnSpPr>
        <xdr:cNvPr id="198" name="直線コネクタ 197">
          <a:extLst>
            <a:ext uri="{FF2B5EF4-FFF2-40B4-BE49-F238E27FC236}">
              <a16:creationId xmlns:a16="http://schemas.microsoft.com/office/drawing/2014/main" id="{7FEB68E7-31F3-4110-8A70-19016F08AD31}"/>
            </a:ext>
          </a:extLst>
        </xdr:cNvPr>
        <xdr:cNvCxnSpPr/>
      </xdr:nvCxnSpPr>
      <xdr:spPr>
        <a:xfrm>
          <a:off x="1031240" y="1040701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CA90857B-39AE-4BB2-8742-8D0098258AF2}"/>
            </a:ext>
          </a:extLst>
        </xdr:cNvPr>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EB05590E-1601-43C9-8B2F-F4EC0ECD8B96}"/>
            </a:ext>
          </a:extLst>
        </xdr:cNvPr>
        <xdr:cNvSpPr txBox="1"/>
      </xdr:nvSpPr>
      <xdr:spPr>
        <a:xfrm>
          <a:off x="24390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CCDBFD68-BF39-4299-BA59-E7700646786D}"/>
            </a:ext>
          </a:extLst>
        </xdr:cNvPr>
        <xdr:cNvSpPr txBox="1"/>
      </xdr:nvSpPr>
      <xdr:spPr>
        <a:xfrm>
          <a:off x="164148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4BF4BEE3-20B4-43A4-ACEF-10D7AD37551C}"/>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112412</xdr:rowOff>
    </xdr:from>
    <xdr:ext cx="405111" cy="259045"/>
    <xdr:sp macro="" textlink="">
      <xdr:nvSpPr>
        <xdr:cNvPr id="203" name="n_1mainValue【体育館・プール】&#10;有形固定資産減価償却率">
          <a:extLst>
            <a:ext uri="{FF2B5EF4-FFF2-40B4-BE49-F238E27FC236}">
              <a16:creationId xmlns:a16="http://schemas.microsoft.com/office/drawing/2014/main" id="{0745EE84-570C-4ECE-86DD-631949E18E4C}"/>
            </a:ext>
          </a:extLst>
        </xdr:cNvPr>
        <xdr:cNvSpPr txBox="1"/>
      </xdr:nvSpPr>
      <xdr:spPr>
        <a:xfrm>
          <a:off x="32391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4" name="n_2mainValue【体育館・プール】&#10;有形固定資産減価償却率">
          <a:extLst>
            <a:ext uri="{FF2B5EF4-FFF2-40B4-BE49-F238E27FC236}">
              <a16:creationId xmlns:a16="http://schemas.microsoft.com/office/drawing/2014/main" id="{CB7185FB-274F-4004-8939-7EF46077B3B3}"/>
            </a:ext>
          </a:extLst>
        </xdr:cNvPr>
        <xdr:cNvSpPr txBox="1"/>
      </xdr:nvSpPr>
      <xdr:spPr>
        <a:xfrm>
          <a:off x="2439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205" name="n_3mainValue【体育館・プール】&#10;有形固定資産減価償却率">
          <a:extLst>
            <a:ext uri="{FF2B5EF4-FFF2-40B4-BE49-F238E27FC236}">
              <a16:creationId xmlns:a16="http://schemas.microsoft.com/office/drawing/2014/main" id="{09C7CB94-F67B-40DE-B649-BE2E54C2B441}"/>
            </a:ext>
          </a:extLst>
        </xdr:cNvPr>
        <xdr:cNvSpPr txBox="1"/>
      </xdr:nvSpPr>
      <xdr:spPr>
        <a:xfrm>
          <a:off x="164148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160037</xdr:rowOff>
    </xdr:from>
    <xdr:ext cx="405111" cy="259045"/>
    <xdr:sp macro="" textlink="">
      <xdr:nvSpPr>
        <xdr:cNvPr id="206" name="n_4mainValue【体育館・プール】&#10;有形固定資産減価償却率">
          <a:extLst>
            <a:ext uri="{FF2B5EF4-FFF2-40B4-BE49-F238E27FC236}">
              <a16:creationId xmlns:a16="http://schemas.microsoft.com/office/drawing/2014/main" id="{0579EA22-FE9D-4C50-A527-CD53507DA571}"/>
            </a:ext>
          </a:extLst>
        </xdr:cNvPr>
        <xdr:cNvSpPr txBox="1"/>
      </xdr:nvSpPr>
      <xdr:spPr>
        <a:xfrm>
          <a:off x="85535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3440649-2F82-4E2A-8240-5E62380DC6F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5CFE954-9159-4584-8E1B-2756C25059F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F88F10E-EA11-464A-907B-1453E11B9FF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8CC49B6-6611-40AC-AA76-90E9A53797C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0997C82-D53D-48B3-9A3E-12ECD7DCF78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9B30DA2-BDBF-4E8F-84A2-FB9A1471FE6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D8E6397-CD8F-4595-8DAE-1F83A5159D0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726BABC-F217-44BA-9FAD-BF26398FD22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E9DC07F-29E8-4954-A388-59330052B16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4993F60-AD27-440D-A215-3CC3A5669325}"/>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E110130-E012-4496-B026-D191E2CF32C6}"/>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C136E6C5-1E9D-4B63-BDF7-90CB90CE48AA}"/>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CCA99F1-17AA-4C3A-BD19-727451D1793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ECECDB3D-2DE8-4A18-AF65-3B9B9405B93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E7918765-AE16-47C7-B677-CED798B6A6A0}"/>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1320FCA-7C93-4311-B2B3-EAAB594B24F1}"/>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23F8CB2-12D1-438B-9BCB-5A84EFD52869}"/>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37C631E9-57C1-4263-84AF-20D822B5129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93E2BE5-AE08-4F5A-97B9-A2A37C401363}"/>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55F2811-BCBC-4062-B15A-1314F4910855}"/>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8EC7417-4593-4290-8795-B86E081FEA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8F061B6-4964-4FB8-9786-3BD17F27841B}"/>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23CBE9F-2D6E-4277-91D4-CA76AFE754B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541D37A3-45E4-4E82-B720-15D9BBDDED23}"/>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83ECFFB5-267D-45F3-AA1B-D5E031D52FB9}"/>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E9823F3-1693-4632-A66D-2F40C80793E6}"/>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34FC284-FBBD-45D3-86E5-EEFE95ED220B}"/>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676D47C6-8A01-461C-8A88-378CF54321E1}"/>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3727E86C-A0A8-4DD5-B197-B0882CD828C5}"/>
            </a:ext>
          </a:extLst>
        </xdr:cNvPr>
        <xdr:cNvSpPr txBox="1"/>
      </xdr:nvSpPr>
      <xdr:spPr>
        <a:xfrm>
          <a:off x="9467850"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FB17C05F-FB8D-4F6C-99A4-AC312FE2B600}"/>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E01F69EB-3CF5-4C11-852F-F8A7CAD98FE8}"/>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B518C916-BF3F-45DA-B01B-B751C712FEB2}"/>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FCC0E26D-394F-48D9-BAF1-8CF3BD99CBCF}"/>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C71E0AA9-5985-4351-9A60-3DC3CF0E2574}"/>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C5E7314-FEC9-4CBC-8DDF-F4E2347EE1B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7CC39BC-2487-4DDD-B9B1-AD2AB213E24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4F2EB44-FB0C-4470-849E-6EFB508F790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F4F946D-1E72-4FA2-BD76-A54FD7A903E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5AE9B74-590D-4CC1-9952-B38241E3A38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114935</xdr:rowOff>
    </xdr:from>
    <xdr:to>
      <xdr:col>55</xdr:col>
      <xdr:colOff>50800</xdr:colOff>
      <xdr:row>63</xdr:row>
      <xdr:rowOff>45085</xdr:rowOff>
    </xdr:to>
    <xdr:sp macro="" textlink="">
      <xdr:nvSpPr>
        <xdr:cNvPr id="246" name="楕円 245">
          <a:extLst>
            <a:ext uri="{FF2B5EF4-FFF2-40B4-BE49-F238E27FC236}">
              <a16:creationId xmlns:a16="http://schemas.microsoft.com/office/drawing/2014/main" id="{8EDCD5FB-8FA3-453F-88B8-EAD2820C0409}"/>
            </a:ext>
          </a:extLst>
        </xdr:cNvPr>
        <xdr:cNvSpPr/>
      </xdr:nvSpPr>
      <xdr:spPr>
        <a:xfrm>
          <a:off x="9394190" y="1074483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93362</xdr:rowOff>
    </xdr:from>
    <xdr:ext cx="469744" cy="259045"/>
    <xdr:sp macro="" textlink="">
      <xdr:nvSpPr>
        <xdr:cNvPr id="247" name="【体育館・プール】&#10;一人当たり面積該当値テキスト">
          <a:extLst>
            <a:ext uri="{FF2B5EF4-FFF2-40B4-BE49-F238E27FC236}">
              <a16:creationId xmlns:a16="http://schemas.microsoft.com/office/drawing/2014/main" id="{E199A7C2-8861-40C3-91CB-17DE41147351}"/>
            </a:ext>
          </a:extLst>
        </xdr:cNvPr>
        <xdr:cNvSpPr txBox="1"/>
      </xdr:nvSpPr>
      <xdr:spPr>
        <a:xfrm>
          <a:off x="9467850" y="10727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114935</xdr:rowOff>
    </xdr:from>
    <xdr:to>
      <xdr:col>50</xdr:col>
      <xdr:colOff>165100</xdr:colOff>
      <xdr:row>63</xdr:row>
      <xdr:rowOff>45085</xdr:rowOff>
    </xdr:to>
    <xdr:sp macro="" textlink="">
      <xdr:nvSpPr>
        <xdr:cNvPr id="248" name="楕円 247">
          <a:extLst>
            <a:ext uri="{FF2B5EF4-FFF2-40B4-BE49-F238E27FC236}">
              <a16:creationId xmlns:a16="http://schemas.microsoft.com/office/drawing/2014/main" id="{51DF2DEC-90A2-4BAC-994F-2BA00CABEAB9}"/>
            </a:ext>
          </a:extLst>
        </xdr:cNvPr>
        <xdr:cNvSpPr/>
      </xdr:nvSpPr>
      <xdr:spPr>
        <a:xfrm>
          <a:off x="8632190" y="107448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165735</xdr:rowOff>
    </xdr:from>
    <xdr:to>
      <xdr:col>55</xdr:col>
      <xdr:colOff>0</xdr:colOff>
      <xdr:row>62</xdr:row>
      <xdr:rowOff>165735</xdr:rowOff>
    </xdr:to>
    <xdr:cxnSp macro="">
      <xdr:nvCxnSpPr>
        <xdr:cNvPr id="249" name="直線コネクタ 248">
          <a:extLst>
            <a:ext uri="{FF2B5EF4-FFF2-40B4-BE49-F238E27FC236}">
              <a16:creationId xmlns:a16="http://schemas.microsoft.com/office/drawing/2014/main" id="{D368382F-FB3A-4992-83B6-EA7609FDCEBB}"/>
            </a:ext>
          </a:extLst>
        </xdr:cNvPr>
        <xdr:cNvCxnSpPr/>
      </xdr:nvCxnSpPr>
      <xdr:spPr>
        <a:xfrm>
          <a:off x="8686800" y="107994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116840</xdr:rowOff>
    </xdr:from>
    <xdr:to>
      <xdr:col>46</xdr:col>
      <xdr:colOff>38100</xdr:colOff>
      <xdr:row>63</xdr:row>
      <xdr:rowOff>46990</xdr:rowOff>
    </xdr:to>
    <xdr:sp macro="" textlink="">
      <xdr:nvSpPr>
        <xdr:cNvPr id="250" name="楕円 249">
          <a:extLst>
            <a:ext uri="{FF2B5EF4-FFF2-40B4-BE49-F238E27FC236}">
              <a16:creationId xmlns:a16="http://schemas.microsoft.com/office/drawing/2014/main" id="{DFF5FF30-03A9-4CB3-9DFB-2139E6C5B4B2}"/>
            </a:ext>
          </a:extLst>
        </xdr:cNvPr>
        <xdr:cNvSpPr/>
      </xdr:nvSpPr>
      <xdr:spPr>
        <a:xfrm>
          <a:off x="7846060" y="107467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165735</xdr:rowOff>
    </xdr:from>
    <xdr:to>
      <xdr:col>50</xdr:col>
      <xdr:colOff>114300</xdr:colOff>
      <xdr:row>62</xdr:row>
      <xdr:rowOff>167640</xdr:rowOff>
    </xdr:to>
    <xdr:cxnSp macro="">
      <xdr:nvCxnSpPr>
        <xdr:cNvPr id="251" name="直線コネクタ 250">
          <a:extLst>
            <a:ext uri="{FF2B5EF4-FFF2-40B4-BE49-F238E27FC236}">
              <a16:creationId xmlns:a16="http://schemas.microsoft.com/office/drawing/2014/main" id="{EFF69F6B-CD12-496B-889D-DCF402A874FB}"/>
            </a:ext>
          </a:extLst>
        </xdr:cNvPr>
        <xdr:cNvCxnSpPr/>
      </xdr:nvCxnSpPr>
      <xdr:spPr>
        <a:xfrm flipV="1">
          <a:off x="7889240" y="1079944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116840</xdr:rowOff>
    </xdr:from>
    <xdr:to>
      <xdr:col>41</xdr:col>
      <xdr:colOff>101600</xdr:colOff>
      <xdr:row>63</xdr:row>
      <xdr:rowOff>46990</xdr:rowOff>
    </xdr:to>
    <xdr:sp macro="" textlink="">
      <xdr:nvSpPr>
        <xdr:cNvPr id="252" name="楕円 251">
          <a:extLst>
            <a:ext uri="{FF2B5EF4-FFF2-40B4-BE49-F238E27FC236}">
              <a16:creationId xmlns:a16="http://schemas.microsoft.com/office/drawing/2014/main" id="{405A4F1C-FC1A-4BDB-ACFA-05847E72B7F2}"/>
            </a:ext>
          </a:extLst>
        </xdr:cNvPr>
        <xdr:cNvSpPr/>
      </xdr:nvSpPr>
      <xdr:spPr>
        <a:xfrm>
          <a:off x="7029450" y="10746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167640</xdr:rowOff>
    </xdr:from>
    <xdr:to>
      <xdr:col>45</xdr:col>
      <xdr:colOff>177800</xdr:colOff>
      <xdr:row>62</xdr:row>
      <xdr:rowOff>167640</xdr:rowOff>
    </xdr:to>
    <xdr:cxnSp macro="">
      <xdr:nvCxnSpPr>
        <xdr:cNvPr id="253" name="直線コネクタ 252">
          <a:extLst>
            <a:ext uri="{FF2B5EF4-FFF2-40B4-BE49-F238E27FC236}">
              <a16:creationId xmlns:a16="http://schemas.microsoft.com/office/drawing/2014/main" id="{70DB8D2D-2974-444B-932A-3D44EE59D7C9}"/>
            </a:ext>
          </a:extLst>
        </xdr:cNvPr>
        <xdr:cNvCxnSpPr/>
      </xdr:nvCxnSpPr>
      <xdr:spPr>
        <a:xfrm>
          <a:off x="7084060" y="108013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254" name="楕円 253">
          <a:extLst>
            <a:ext uri="{FF2B5EF4-FFF2-40B4-BE49-F238E27FC236}">
              <a16:creationId xmlns:a16="http://schemas.microsoft.com/office/drawing/2014/main" id="{8D42F815-B9D3-48D2-9F40-F8D59F8213E4}"/>
            </a:ext>
          </a:extLst>
        </xdr:cNvPr>
        <xdr:cNvSpPr/>
      </xdr:nvSpPr>
      <xdr:spPr>
        <a:xfrm>
          <a:off x="6231890" y="107467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167640</xdr:rowOff>
    </xdr:from>
    <xdr:to>
      <xdr:col>41</xdr:col>
      <xdr:colOff>50800</xdr:colOff>
      <xdr:row>62</xdr:row>
      <xdr:rowOff>167640</xdr:rowOff>
    </xdr:to>
    <xdr:cxnSp macro="">
      <xdr:nvCxnSpPr>
        <xdr:cNvPr id="255" name="直線コネクタ 254">
          <a:extLst>
            <a:ext uri="{FF2B5EF4-FFF2-40B4-BE49-F238E27FC236}">
              <a16:creationId xmlns:a16="http://schemas.microsoft.com/office/drawing/2014/main" id="{A2789BE9-E5DD-4C96-9A6B-E611DAE4DEC2}"/>
            </a:ext>
          </a:extLst>
        </xdr:cNvPr>
        <xdr:cNvCxnSpPr/>
      </xdr:nvCxnSpPr>
      <xdr:spPr>
        <a:xfrm>
          <a:off x="6286500" y="108013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76E2AB84-AF7F-4B3F-B58B-9BD33A19509C}"/>
            </a:ext>
          </a:extLst>
        </xdr:cNvPr>
        <xdr:cNvSpPr txBox="1"/>
      </xdr:nvSpPr>
      <xdr:spPr>
        <a:xfrm>
          <a:off x="845446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7AC22A55-3A57-4490-8658-879B5F1863DE}"/>
            </a:ext>
          </a:extLst>
        </xdr:cNvPr>
        <xdr:cNvSpPr txBox="1"/>
      </xdr:nvSpPr>
      <xdr:spPr>
        <a:xfrm>
          <a:off x="767341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DD6435C1-1376-4C14-B2CC-FCE294945F69}"/>
            </a:ext>
          </a:extLst>
        </xdr:cNvPr>
        <xdr:cNvSpPr txBox="1"/>
      </xdr:nvSpPr>
      <xdr:spPr>
        <a:xfrm>
          <a:off x="68663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B9512DED-0F4B-4F00-ABBF-A5B2A84E6AC5}"/>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36212</xdr:rowOff>
    </xdr:from>
    <xdr:ext cx="469744" cy="259045"/>
    <xdr:sp macro="" textlink="">
      <xdr:nvSpPr>
        <xdr:cNvPr id="260" name="n_1mainValue【体育館・プール】&#10;一人当たり面積">
          <a:extLst>
            <a:ext uri="{FF2B5EF4-FFF2-40B4-BE49-F238E27FC236}">
              <a16:creationId xmlns:a16="http://schemas.microsoft.com/office/drawing/2014/main" id="{D23FDE62-DF5E-4709-A009-2D576DAEEBE9}"/>
            </a:ext>
          </a:extLst>
        </xdr:cNvPr>
        <xdr:cNvSpPr txBox="1"/>
      </xdr:nvSpPr>
      <xdr:spPr>
        <a:xfrm>
          <a:off x="8454467" y="10837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38117</xdr:rowOff>
    </xdr:from>
    <xdr:ext cx="469744" cy="259045"/>
    <xdr:sp macro="" textlink="">
      <xdr:nvSpPr>
        <xdr:cNvPr id="261" name="n_2mainValue【体育館・プール】&#10;一人当たり面積">
          <a:extLst>
            <a:ext uri="{FF2B5EF4-FFF2-40B4-BE49-F238E27FC236}">
              <a16:creationId xmlns:a16="http://schemas.microsoft.com/office/drawing/2014/main" id="{8842CCC0-E3A5-4A77-8E6E-64DDE0BE539D}"/>
            </a:ext>
          </a:extLst>
        </xdr:cNvPr>
        <xdr:cNvSpPr txBox="1"/>
      </xdr:nvSpPr>
      <xdr:spPr>
        <a:xfrm>
          <a:off x="767341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38117</xdr:rowOff>
    </xdr:from>
    <xdr:ext cx="469744" cy="259045"/>
    <xdr:sp macro="" textlink="">
      <xdr:nvSpPr>
        <xdr:cNvPr id="262" name="n_3mainValue【体育館・プール】&#10;一人当たり面積">
          <a:extLst>
            <a:ext uri="{FF2B5EF4-FFF2-40B4-BE49-F238E27FC236}">
              <a16:creationId xmlns:a16="http://schemas.microsoft.com/office/drawing/2014/main" id="{DDFB2996-236E-4C61-811B-9CED36599ABA}"/>
            </a:ext>
          </a:extLst>
        </xdr:cNvPr>
        <xdr:cNvSpPr txBox="1"/>
      </xdr:nvSpPr>
      <xdr:spPr>
        <a:xfrm>
          <a:off x="6866332"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263" name="n_4mainValue【体育館・プール】&#10;一人当たり面積">
          <a:extLst>
            <a:ext uri="{FF2B5EF4-FFF2-40B4-BE49-F238E27FC236}">
              <a16:creationId xmlns:a16="http://schemas.microsoft.com/office/drawing/2014/main" id="{533AB970-EE18-409B-9C28-EF84D8517D79}"/>
            </a:ext>
          </a:extLst>
        </xdr:cNvPr>
        <xdr:cNvSpPr txBox="1"/>
      </xdr:nvSpPr>
      <xdr:spPr>
        <a:xfrm>
          <a:off x="6068772"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C8EEF83-9159-4B46-9FDB-02D0F258BCD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D25DCAB-EAA5-4BEA-B413-9DAB35116BD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BD7C9AC-1AE8-4C2D-8FA3-304BB32A698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F793271-A155-4D6B-9850-2EC723727C9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A2826F7-DCDA-43ED-9B7A-D23C8DFDC36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DCC07D4-EE37-4AEE-9896-87D363E6D72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D2A5713-E852-4268-A9E9-E07F3C0318F3}"/>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A316CF9-CACD-4ED6-8CE3-7721FCB95D4E}"/>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91D1D86-7472-416F-B817-7E9A0A85C7BC}"/>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C5003B3-FF78-4665-A05C-E046E4561BF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0F5FFDA-059A-437F-9215-0307C488CCC5}"/>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0A1DB3F-DA37-4EF9-ACC9-791912A43C2A}"/>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1E04FF1F-724D-4100-ADBF-B7721A617A5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E80E6215-C615-40CF-9050-15D04D2A01D7}"/>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3CDACAC-12CF-4B2F-AC26-CCFC4E09A36D}"/>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52CA911D-AA85-455D-9FCC-8247D6A7B00C}"/>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0AE0C1F3-C91A-413C-841D-B2FE86628FFF}"/>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28E3C62-104E-42B7-BD66-2EB86839E1C6}"/>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B840178D-0E45-46ED-B6CA-96550042B65A}"/>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2738909-9BEB-4DB1-9615-6E03D1D50B2A}"/>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C65E65A-4DFC-4C2B-BA0C-0B193AA8044E}"/>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5872172-B929-4420-8216-6F6387FA3096}"/>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3FEAA4E0-942A-4B6B-932F-7769A3609A7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1D27DF7-803B-41C5-A9C9-90F45D8C3C02}"/>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7F115F3-CAFA-4B46-9BAD-82693C1A57F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87D2CBD-70FF-4AE6-8524-8EC5A7A74EBA}"/>
            </a:ext>
          </a:extLst>
        </xdr:cNvPr>
        <xdr:cNvCxnSpPr/>
      </xdr:nvCxnSpPr>
      <xdr:spPr>
        <a:xfrm flipV="1">
          <a:off x="4173855" y="13428617"/>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FD5EA46-44B6-4EB4-B4FD-026D20D9F0BE}"/>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B150D36-B479-412E-9A60-1D4D57A6329F}"/>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9E43783D-44BB-432F-9DA9-79DA2BEDFA92}"/>
            </a:ext>
          </a:extLst>
        </xdr:cNvPr>
        <xdr:cNvSpPr txBox="1"/>
      </xdr:nvSpPr>
      <xdr:spPr>
        <a:xfrm>
          <a:off x="4212590" y="13209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B4D43595-66B6-430E-977E-67A17263D7F8}"/>
            </a:ext>
          </a:extLst>
        </xdr:cNvPr>
        <xdr:cNvCxnSpPr/>
      </xdr:nvCxnSpPr>
      <xdr:spPr>
        <a:xfrm>
          <a:off x="4112260" y="134286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A1699762-874B-464B-9B4B-AC51E8D45814}"/>
            </a:ext>
          </a:extLst>
        </xdr:cNvPr>
        <xdr:cNvSpPr txBox="1"/>
      </xdr:nvSpPr>
      <xdr:spPr>
        <a:xfrm>
          <a:off x="421259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4CB47106-8A14-4335-89F8-2068E592D36F}"/>
            </a:ext>
          </a:extLst>
        </xdr:cNvPr>
        <xdr:cNvSpPr/>
      </xdr:nvSpPr>
      <xdr:spPr>
        <a:xfrm>
          <a:off x="4131310" y="142851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8D22230E-43B4-4526-A552-BD9297C8444A}"/>
            </a:ext>
          </a:extLst>
        </xdr:cNvPr>
        <xdr:cNvSpPr/>
      </xdr:nvSpPr>
      <xdr:spPr>
        <a:xfrm>
          <a:off x="3388360" y="142750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8DB509E6-E7EF-429D-89FA-DED8A93DA8AA}"/>
            </a:ext>
          </a:extLst>
        </xdr:cNvPr>
        <xdr:cNvSpPr/>
      </xdr:nvSpPr>
      <xdr:spPr>
        <a:xfrm>
          <a:off x="2571750" y="1425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86A63D3A-4DBA-4D61-9EA4-696D44CBC11E}"/>
            </a:ext>
          </a:extLst>
        </xdr:cNvPr>
        <xdr:cNvSpPr/>
      </xdr:nvSpPr>
      <xdr:spPr>
        <a:xfrm>
          <a:off x="1774190" y="1423125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FCEBCD5E-DA13-4CC3-8295-52E4970C5D37}"/>
            </a:ext>
          </a:extLst>
        </xdr:cNvPr>
        <xdr:cNvSpPr/>
      </xdr:nvSpPr>
      <xdr:spPr>
        <a:xfrm>
          <a:off x="988060" y="142143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22A8970-8D9D-483D-AD7D-33A1A16E58A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FAF2777-9644-4DF4-B902-38C4A86555D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3544D1C-BA40-44B2-BD6C-2DFABCEB04C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D7AA085-24B3-4A80-B525-9D54BAC89997}"/>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874B33B-6C7B-4FD9-8600-CB74AE3D4241}"/>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88537</xdr:rowOff>
    </xdr:from>
    <xdr:to>
      <xdr:col>24</xdr:col>
      <xdr:colOff>114300</xdr:colOff>
      <xdr:row>85</xdr:row>
      <xdr:rowOff>18687</xdr:rowOff>
    </xdr:to>
    <xdr:sp macro="" textlink="">
      <xdr:nvSpPr>
        <xdr:cNvPr id="305" name="楕円 304">
          <a:extLst>
            <a:ext uri="{FF2B5EF4-FFF2-40B4-BE49-F238E27FC236}">
              <a16:creationId xmlns:a16="http://schemas.microsoft.com/office/drawing/2014/main" id="{F15A7EE9-C787-4C4C-B91A-BC8FDFF8FC7A}"/>
            </a:ext>
          </a:extLst>
        </xdr:cNvPr>
        <xdr:cNvSpPr/>
      </xdr:nvSpPr>
      <xdr:spPr>
        <a:xfrm>
          <a:off x="4131310" y="144941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66964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D1096E1-A6D6-49B1-8801-D4B52804BFE6}"/>
            </a:ext>
          </a:extLst>
        </xdr:cNvPr>
        <xdr:cNvSpPr txBox="1"/>
      </xdr:nvSpPr>
      <xdr:spPr>
        <a:xfrm>
          <a:off x="4212590" y="1446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52614</xdr:rowOff>
    </xdr:from>
    <xdr:to>
      <xdr:col>20</xdr:col>
      <xdr:colOff>38100</xdr:colOff>
      <xdr:row>84</xdr:row>
      <xdr:rowOff>154214</xdr:rowOff>
    </xdr:to>
    <xdr:sp macro="" textlink="">
      <xdr:nvSpPr>
        <xdr:cNvPr id="307" name="楕円 306">
          <a:extLst>
            <a:ext uri="{FF2B5EF4-FFF2-40B4-BE49-F238E27FC236}">
              <a16:creationId xmlns:a16="http://schemas.microsoft.com/office/drawing/2014/main" id="{B960C112-5DC2-414F-95D9-6308C1590611}"/>
            </a:ext>
          </a:extLst>
        </xdr:cNvPr>
        <xdr:cNvSpPr/>
      </xdr:nvSpPr>
      <xdr:spPr>
        <a:xfrm>
          <a:off x="3388360" y="14458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103414</xdr:rowOff>
    </xdr:from>
    <xdr:to>
      <xdr:col>24</xdr:col>
      <xdr:colOff>63500</xdr:colOff>
      <xdr:row>84</xdr:row>
      <xdr:rowOff>139337</xdr:rowOff>
    </xdr:to>
    <xdr:cxnSp macro="">
      <xdr:nvCxnSpPr>
        <xdr:cNvPr id="308" name="直線コネクタ 307">
          <a:extLst>
            <a:ext uri="{FF2B5EF4-FFF2-40B4-BE49-F238E27FC236}">
              <a16:creationId xmlns:a16="http://schemas.microsoft.com/office/drawing/2014/main" id="{A20BF196-2B6E-4823-AB34-82DA85D35F01}"/>
            </a:ext>
          </a:extLst>
        </xdr:cNvPr>
        <xdr:cNvCxnSpPr/>
      </xdr:nvCxnSpPr>
      <xdr:spPr>
        <a:xfrm>
          <a:off x="3431540" y="14503309"/>
          <a:ext cx="742950" cy="3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16692</xdr:rowOff>
    </xdr:from>
    <xdr:to>
      <xdr:col>15</xdr:col>
      <xdr:colOff>101600</xdr:colOff>
      <xdr:row>84</xdr:row>
      <xdr:rowOff>118292</xdr:rowOff>
    </xdr:to>
    <xdr:sp macro="" textlink="">
      <xdr:nvSpPr>
        <xdr:cNvPr id="309" name="楕円 308">
          <a:extLst>
            <a:ext uri="{FF2B5EF4-FFF2-40B4-BE49-F238E27FC236}">
              <a16:creationId xmlns:a16="http://schemas.microsoft.com/office/drawing/2014/main" id="{EAA1CAD6-DD6E-431F-A348-250CA2F2898D}"/>
            </a:ext>
          </a:extLst>
        </xdr:cNvPr>
        <xdr:cNvSpPr/>
      </xdr:nvSpPr>
      <xdr:spPr>
        <a:xfrm>
          <a:off x="2571750" y="144223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67492</xdr:rowOff>
    </xdr:from>
    <xdr:to>
      <xdr:col>19</xdr:col>
      <xdr:colOff>177800</xdr:colOff>
      <xdr:row>84</xdr:row>
      <xdr:rowOff>103414</xdr:rowOff>
    </xdr:to>
    <xdr:cxnSp macro="">
      <xdr:nvCxnSpPr>
        <xdr:cNvPr id="310" name="直線コネクタ 309">
          <a:extLst>
            <a:ext uri="{FF2B5EF4-FFF2-40B4-BE49-F238E27FC236}">
              <a16:creationId xmlns:a16="http://schemas.microsoft.com/office/drawing/2014/main" id="{212B2EEA-39B1-4118-99B9-3C61523BB787}"/>
            </a:ext>
          </a:extLst>
        </xdr:cNvPr>
        <xdr:cNvCxnSpPr/>
      </xdr:nvCxnSpPr>
      <xdr:spPr>
        <a:xfrm>
          <a:off x="2626360" y="14467387"/>
          <a:ext cx="80518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150586</xdr:rowOff>
    </xdr:from>
    <xdr:to>
      <xdr:col>10</xdr:col>
      <xdr:colOff>165100</xdr:colOff>
      <xdr:row>84</xdr:row>
      <xdr:rowOff>80736</xdr:rowOff>
    </xdr:to>
    <xdr:sp macro="" textlink="">
      <xdr:nvSpPr>
        <xdr:cNvPr id="311" name="楕円 310">
          <a:extLst>
            <a:ext uri="{FF2B5EF4-FFF2-40B4-BE49-F238E27FC236}">
              <a16:creationId xmlns:a16="http://schemas.microsoft.com/office/drawing/2014/main" id="{58E077B9-3595-4C41-9569-3664D80C0BCD}"/>
            </a:ext>
          </a:extLst>
        </xdr:cNvPr>
        <xdr:cNvSpPr/>
      </xdr:nvSpPr>
      <xdr:spPr>
        <a:xfrm>
          <a:off x="1774190" y="143809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29936</xdr:rowOff>
    </xdr:from>
    <xdr:to>
      <xdr:col>15</xdr:col>
      <xdr:colOff>50800</xdr:colOff>
      <xdr:row>84</xdr:row>
      <xdr:rowOff>67492</xdr:rowOff>
    </xdr:to>
    <xdr:cxnSp macro="">
      <xdr:nvCxnSpPr>
        <xdr:cNvPr id="312" name="直線コネクタ 311">
          <a:extLst>
            <a:ext uri="{FF2B5EF4-FFF2-40B4-BE49-F238E27FC236}">
              <a16:creationId xmlns:a16="http://schemas.microsoft.com/office/drawing/2014/main" id="{F629571B-C666-4398-8978-D0CF899EB700}"/>
            </a:ext>
          </a:extLst>
        </xdr:cNvPr>
        <xdr:cNvCxnSpPr/>
      </xdr:nvCxnSpPr>
      <xdr:spPr>
        <a:xfrm>
          <a:off x="1828800" y="14429831"/>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113030</xdr:rowOff>
    </xdr:from>
    <xdr:to>
      <xdr:col>6</xdr:col>
      <xdr:colOff>38100</xdr:colOff>
      <xdr:row>84</xdr:row>
      <xdr:rowOff>43180</xdr:rowOff>
    </xdr:to>
    <xdr:sp macro="" textlink="">
      <xdr:nvSpPr>
        <xdr:cNvPr id="313" name="楕円 312">
          <a:extLst>
            <a:ext uri="{FF2B5EF4-FFF2-40B4-BE49-F238E27FC236}">
              <a16:creationId xmlns:a16="http://schemas.microsoft.com/office/drawing/2014/main" id="{09972236-C4DB-44B5-9E3C-F769B4768147}"/>
            </a:ext>
          </a:extLst>
        </xdr:cNvPr>
        <xdr:cNvSpPr/>
      </xdr:nvSpPr>
      <xdr:spPr>
        <a:xfrm>
          <a:off x="988060" y="14343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163830</xdr:rowOff>
    </xdr:from>
    <xdr:to>
      <xdr:col>10</xdr:col>
      <xdr:colOff>114300</xdr:colOff>
      <xdr:row>84</xdr:row>
      <xdr:rowOff>29936</xdr:rowOff>
    </xdr:to>
    <xdr:cxnSp macro="">
      <xdr:nvCxnSpPr>
        <xdr:cNvPr id="314" name="直線コネクタ 313">
          <a:extLst>
            <a:ext uri="{FF2B5EF4-FFF2-40B4-BE49-F238E27FC236}">
              <a16:creationId xmlns:a16="http://schemas.microsoft.com/office/drawing/2014/main" id="{FCBC9AF9-97B7-4B87-8181-2A8CE53B9659}"/>
            </a:ext>
          </a:extLst>
        </xdr:cNvPr>
        <xdr:cNvCxnSpPr/>
      </xdr:nvCxnSpPr>
      <xdr:spPr>
        <a:xfrm>
          <a:off x="1031240" y="14397990"/>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B2A582DB-5484-497E-985A-B6F35C65C528}"/>
            </a:ext>
          </a:extLst>
        </xdr:cNvPr>
        <xdr:cNvSpPr txBox="1"/>
      </xdr:nvSpPr>
      <xdr:spPr>
        <a:xfrm>
          <a:off x="3239144" y="14050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EAC7B3A3-2FE8-4FB5-930F-F6CDF5FAB81F}"/>
            </a:ext>
          </a:extLst>
        </xdr:cNvPr>
        <xdr:cNvSpPr txBox="1"/>
      </xdr:nvSpPr>
      <xdr:spPr>
        <a:xfrm>
          <a:off x="2439044" y="1403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478101CF-3F33-45FA-8BC3-3E73EEF0C659}"/>
            </a:ext>
          </a:extLst>
        </xdr:cNvPr>
        <xdr:cNvSpPr txBox="1"/>
      </xdr:nvSpPr>
      <xdr:spPr>
        <a:xfrm>
          <a:off x="164148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9CE939B9-9B0C-49AD-9D5F-62DE98960F36}"/>
            </a:ext>
          </a:extLst>
        </xdr:cNvPr>
        <xdr:cNvSpPr txBox="1"/>
      </xdr:nvSpPr>
      <xdr:spPr>
        <a:xfrm>
          <a:off x="855354" y="1398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145341</xdr:rowOff>
    </xdr:from>
    <xdr:ext cx="405111" cy="259045"/>
    <xdr:sp macro="" textlink="">
      <xdr:nvSpPr>
        <xdr:cNvPr id="319" name="n_1mainValue【福祉施設】&#10;有形固定資産減価償却率">
          <a:extLst>
            <a:ext uri="{FF2B5EF4-FFF2-40B4-BE49-F238E27FC236}">
              <a16:creationId xmlns:a16="http://schemas.microsoft.com/office/drawing/2014/main" id="{5097EF65-16C7-4F3C-B7EC-DDF542283AB8}"/>
            </a:ext>
          </a:extLst>
        </xdr:cNvPr>
        <xdr:cNvSpPr txBox="1"/>
      </xdr:nvSpPr>
      <xdr:spPr>
        <a:xfrm>
          <a:off x="3239144" y="14545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109419</xdr:rowOff>
    </xdr:from>
    <xdr:ext cx="405111" cy="259045"/>
    <xdr:sp macro="" textlink="">
      <xdr:nvSpPr>
        <xdr:cNvPr id="320" name="n_2mainValue【福祉施設】&#10;有形固定資産減価償却率">
          <a:extLst>
            <a:ext uri="{FF2B5EF4-FFF2-40B4-BE49-F238E27FC236}">
              <a16:creationId xmlns:a16="http://schemas.microsoft.com/office/drawing/2014/main" id="{8BA6F5CB-5682-4C0F-81C6-8DC68DB2F662}"/>
            </a:ext>
          </a:extLst>
        </xdr:cNvPr>
        <xdr:cNvSpPr txBox="1"/>
      </xdr:nvSpPr>
      <xdr:spPr>
        <a:xfrm>
          <a:off x="2439044" y="1450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71863</xdr:rowOff>
    </xdr:from>
    <xdr:ext cx="405111" cy="259045"/>
    <xdr:sp macro="" textlink="">
      <xdr:nvSpPr>
        <xdr:cNvPr id="321" name="n_3mainValue【福祉施設】&#10;有形固定資産減価償却率">
          <a:extLst>
            <a:ext uri="{FF2B5EF4-FFF2-40B4-BE49-F238E27FC236}">
              <a16:creationId xmlns:a16="http://schemas.microsoft.com/office/drawing/2014/main" id="{30416940-203A-4488-A184-A3F0929A9FC0}"/>
            </a:ext>
          </a:extLst>
        </xdr:cNvPr>
        <xdr:cNvSpPr txBox="1"/>
      </xdr:nvSpPr>
      <xdr:spPr>
        <a:xfrm>
          <a:off x="1641484" y="14471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34307</xdr:rowOff>
    </xdr:from>
    <xdr:ext cx="405111" cy="259045"/>
    <xdr:sp macro="" textlink="">
      <xdr:nvSpPr>
        <xdr:cNvPr id="322" name="n_4mainValue【福祉施設】&#10;有形固定資産減価償却率">
          <a:extLst>
            <a:ext uri="{FF2B5EF4-FFF2-40B4-BE49-F238E27FC236}">
              <a16:creationId xmlns:a16="http://schemas.microsoft.com/office/drawing/2014/main" id="{F9AD7675-D55F-431C-B8A3-3CE5DB1687F1}"/>
            </a:ext>
          </a:extLst>
        </xdr:cNvPr>
        <xdr:cNvSpPr txBox="1"/>
      </xdr:nvSpPr>
      <xdr:spPr>
        <a:xfrm>
          <a:off x="85535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1F4662F-254E-41B6-8B24-2B65D3204C4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C1A25B2-6AE3-4A71-8B26-40CDF87A7F7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E497DF1-E02F-4D3B-BC5F-E4218B757A9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10B59DB-2509-4F1A-A8B9-7941936DB00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41FCF2F-CB19-472A-B0FC-17DF2D9BDA7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1A32902-3347-46E3-B881-B057729D32D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69CA178-CC16-4CDE-B3D4-36C4E003B4D2}"/>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C351A94-9E4E-494B-AF8C-5AB5F3AE7D41}"/>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8914F99-DECA-422D-9995-42E20277E64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9503812-2DE7-49D5-A7BE-607CA3A7D60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2ABCEB1D-7C2A-4AE0-9F8C-7D5DF2EB757B}"/>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E2BDBF5F-EA8E-4B74-BD4C-5F09C667F8F7}"/>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5C86F776-C4BA-48BF-BD74-154AD50798D8}"/>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24C55C01-71D5-485E-A0AB-96876A2299E4}"/>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06952978-E281-4282-862B-A1BB0D2E3134}"/>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D0748F17-E775-42DE-90C4-4C8C2FC74745}"/>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D9FA3D8-D164-4B9E-9520-814CEBD18F5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EBF7326D-C535-48A9-A263-81C6DF8A1A0E}"/>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7839CF9-8E6C-4416-8045-9A118DD6675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4837C005-5E42-4112-A504-3A58913B4607}"/>
            </a:ext>
          </a:extLst>
        </xdr:cNvPr>
        <xdr:cNvCxnSpPr/>
      </xdr:nvCxnSpPr>
      <xdr:spPr>
        <a:xfrm flipV="1">
          <a:off x="9429115" y="13430251"/>
          <a:ext cx="0" cy="1221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03928236-FE57-4258-9210-9138838D6960}"/>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A03D61A0-07A2-4254-A55E-648C1B2E4786}"/>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48B03A01-6427-4C42-B6E1-53684E6E1985}"/>
            </a:ext>
          </a:extLst>
        </xdr:cNvPr>
        <xdr:cNvSpPr txBox="1"/>
      </xdr:nvSpPr>
      <xdr:spPr>
        <a:xfrm>
          <a:off x="9467850" y="1321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36705453-59DE-424C-AA53-034FCE356524}"/>
            </a:ext>
          </a:extLst>
        </xdr:cNvPr>
        <xdr:cNvCxnSpPr/>
      </xdr:nvCxnSpPr>
      <xdr:spPr>
        <a:xfrm>
          <a:off x="9356090" y="13430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165752</xdr:rowOff>
    </xdr:from>
    <xdr:ext cx="469744" cy="259045"/>
    <xdr:sp macro="" textlink="">
      <xdr:nvSpPr>
        <xdr:cNvPr id="347" name="【福祉施設】&#10;一人当たり面積平均値テキスト">
          <a:extLst>
            <a:ext uri="{FF2B5EF4-FFF2-40B4-BE49-F238E27FC236}">
              <a16:creationId xmlns:a16="http://schemas.microsoft.com/office/drawing/2014/main" id="{53900543-A2C6-45FF-9426-3C0104314930}"/>
            </a:ext>
          </a:extLst>
        </xdr:cNvPr>
        <xdr:cNvSpPr txBox="1"/>
      </xdr:nvSpPr>
      <xdr:spPr>
        <a:xfrm>
          <a:off x="9467850" y="14228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77286C23-1F42-4060-9D13-B67322266B4F}"/>
            </a:ext>
          </a:extLst>
        </xdr:cNvPr>
        <xdr:cNvSpPr/>
      </xdr:nvSpPr>
      <xdr:spPr>
        <a:xfrm>
          <a:off x="9394190" y="14250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30F92899-785B-4221-A965-D4C2DF91AA69}"/>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518B1123-2DD9-46AE-8387-DAA04CB6AEE8}"/>
            </a:ext>
          </a:extLst>
        </xdr:cNvPr>
        <xdr:cNvSpPr/>
      </xdr:nvSpPr>
      <xdr:spPr>
        <a:xfrm>
          <a:off x="7846060" y="14250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78CB7478-BD47-4CB5-B4CE-6B5B4F559CBB}"/>
            </a:ext>
          </a:extLst>
        </xdr:cNvPr>
        <xdr:cNvSpPr/>
      </xdr:nvSpPr>
      <xdr:spPr>
        <a:xfrm>
          <a:off x="7029450" y="142367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E47157F0-89F1-4776-8B8A-758AFB086D5D}"/>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53CCF60-9319-4F75-BBC5-08E5D1E76C5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C5AC028-92AD-41DF-B9C8-5977A8A71CC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D828534-E6C0-48B0-9C3C-64CF0C39D46F}"/>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776EFDD-06C6-494C-9DA3-976712CD0DB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4383C01-90D5-428D-8A0C-8A522FF97E82}"/>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55880</xdr:rowOff>
    </xdr:from>
    <xdr:to>
      <xdr:col>55</xdr:col>
      <xdr:colOff>50800</xdr:colOff>
      <xdr:row>81</xdr:row>
      <xdr:rowOff>157480</xdr:rowOff>
    </xdr:to>
    <xdr:sp macro="" textlink="">
      <xdr:nvSpPr>
        <xdr:cNvPr id="358" name="楕円 357">
          <a:extLst>
            <a:ext uri="{FF2B5EF4-FFF2-40B4-BE49-F238E27FC236}">
              <a16:creationId xmlns:a16="http://schemas.microsoft.com/office/drawing/2014/main" id="{29D11AE3-8B5D-4F35-8A3E-2CEDE03682FC}"/>
            </a:ext>
          </a:extLst>
        </xdr:cNvPr>
        <xdr:cNvSpPr/>
      </xdr:nvSpPr>
      <xdr:spPr>
        <a:xfrm>
          <a:off x="9394190" y="1394714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78757</xdr:rowOff>
    </xdr:from>
    <xdr:ext cx="469744" cy="259045"/>
    <xdr:sp macro="" textlink="">
      <xdr:nvSpPr>
        <xdr:cNvPr id="359" name="【福祉施設】&#10;一人当たり面積該当値テキスト">
          <a:extLst>
            <a:ext uri="{FF2B5EF4-FFF2-40B4-BE49-F238E27FC236}">
              <a16:creationId xmlns:a16="http://schemas.microsoft.com/office/drawing/2014/main" id="{EF1D71C3-D0E9-4768-8E4D-C6516E0EEA2D}"/>
            </a:ext>
          </a:extLst>
        </xdr:cNvPr>
        <xdr:cNvSpPr txBox="1"/>
      </xdr:nvSpPr>
      <xdr:spPr>
        <a:xfrm>
          <a:off x="9467850"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55880</xdr:rowOff>
    </xdr:from>
    <xdr:to>
      <xdr:col>50</xdr:col>
      <xdr:colOff>165100</xdr:colOff>
      <xdr:row>81</xdr:row>
      <xdr:rowOff>157480</xdr:rowOff>
    </xdr:to>
    <xdr:sp macro="" textlink="">
      <xdr:nvSpPr>
        <xdr:cNvPr id="360" name="楕円 359">
          <a:extLst>
            <a:ext uri="{FF2B5EF4-FFF2-40B4-BE49-F238E27FC236}">
              <a16:creationId xmlns:a16="http://schemas.microsoft.com/office/drawing/2014/main" id="{1B46D317-AE72-42BC-80CF-368777A5ED14}"/>
            </a:ext>
          </a:extLst>
        </xdr:cNvPr>
        <xdr:cNvSpPr/>
      </xdr:nvSpPr>
      <xdr:spPr>
        <a:xfrm>
          <a:off x="8632190" y="139471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106680</xdr:rowOff>
    </xdr:from>
    <xdr:to>
      <xdr:col>55</xdr:col>
      <xdr:colOff>0</xdr:colOff>
      <xdr:row>81</xdr:row>
      <xdr:rowOff>106680</xdr:rowOff>
    </xdr:to>
    <xdr:cxnSp macro="">
      <xdr:nvCxnSpPr>
        <xdr:cNvPr id="361" name="直線コネクタ 360">
          <a:extLst>
            <a:ext uri="{FF2B5EF4-FFF2-40B4-BE49-F238E27FC236}">
              <a16:creationId xmlns:a16="http://schemas.microsoft.com/office/drawing/2014/main" id="{848D9536-78BA-43C0-9423-688649262C78}"/>
            </a:ext>
          </a:extLst>
        </xdr:cNvPr>
        <xdr:cNvCxnSpPr/>
      </xdr:nvCxnSpPr>
      <xdr:spPr>
        <a:xfrm>
          <a:off x="8686800" y="139922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61595</xdr:rowOff>
    </xdr:from>
    <xdr:to>
      <xdr:col>46</xdr:col>
      <xdr:colOff>38100</xdr:colOff>
      <xdr:row>81</xdr:row>
      <xdr:rowOff>163195</xdr:rowOff>
    </xdr:to>
    <xdr:sp macro="" textlink="">
      <xdr:nvSpPr>
        <xdr:cNvPr id="362" name="楕円 361">
          <a:extLst>
            <a:ext uri="{FF2B5EF4-FFF2-40B4-BE49-F238E27FC236}">
              <a16:creationId xmlns:a16="http://schemas.microsoft.com/office/drawing/2014/main" id="{2426648E-707E-45DC-A415-8E0F225EEA00}"/>
            </a:ext>
          </a:extLst>
        </xdr:cNvPr>
        <xdr:cNvSpPr/>
      </xdr:nvSpPr>
      <xdr:spPr>
        <a:xfrm>
          <a:off x="7846060" y="139452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106680</xdr:rowOff>
    </xdr:from>
    <xdr:to>
      <xdr:col>50</xdr:col>
      <xdr:colOff>114300</xdr:colOff>
      <xdr:row>81</xdr:row>
      <xdr:rowOff>112395</xdr:rowOff>
    </xdr:to>
    <xdr:cxnSp macro="">
      <xdr:nvCxnSpPr>
        <xdr:cNvPr id="363" name="直線コネクタ 362">
          <a:extLst>
            <a:ext uri="{FF2B5EF4-FFF2-40B4-BE49-F238E27FC236}">
              <a16:creationId xmlns:a16="http://schemas.microsoft.com/office/drawing/2014/main" id="{0E4D2D9F-572A-4ECC-B55A-92301D4D7FD7}"/>
            </a:ext>
          </a:extLst>
        </xdr:cNvPr>
        <xdr:cNvCxnSpPr/>
      </xdr:nvCxnSpPr>
      <xdr:spPr>
        <a:xfrm flipV="1">
          <a:off x="7889240" y="1399222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61595</xdr:rowOff>
    </xdr:from>
    <xdr:to>
      <xdr:col>41</xdr:col>
      <xdr:colOff>101600</xdr:colOff>
      <xdr:row>81</xdr:row>
      <xdr:rowOff>163195</xdr:rowOff>
    </xdr:to>
    <xdr:sp macro="" textlink="">
      <xdr:nvSpPr>
        <xdr:cNvPr id="364" name="楕円 363">
          <a:extLst>
            <a:ext uri="{FF2B5EF4-FFF2-40B4-BE49-F238E27FC236}">
              <a16:creationId xmlns:a16="http://schemas.microsoft.com/office/drawing/2014/main" id="{823546CA-A714-4645-ADFF-1267353E5234}"/>
            </a:ext>
          </a:extLst>
        </xdr:cNvPr>
        <xdr:cNvSpPr/>
      </xdr:nvSpPr>
      <xdr:spPr>
        <a:xfrm>
          <a:off x="7029450" y="13945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112395</xdr:rowOff>
    </xdr:from>
    <xdr:to>
      <xdr:col>45</xdr:col>
      <xdr:colOff>177800</xdr:colOff>
      <xdr:row>81</xdr:row>
      <xdr:rowOff>112395</xdr:rowOff>
    </xdr:to>
    <xdr:cxnSp macro="">
      <xdr:nvCxnSpPr>
        <xdr:cNvPr id="365" name="直線コネクタ 364">
          <a:extLst>
            <a:ext uri="{FF2B5EF4-FFF2-40B4-BE49-F238E27FC236}">
              <a16:creationId xmlns:a16="http://schemas.microsoft.com/office/drawing/2014/main" id="{27B0BEBC-BD04-43C7-83E4-C45A93D698B1}"/>
            </a:ext>
          </a:extLst>
        </xdr:cNvPr>
        <xdr:cNvCxnSpPr/>
      </xdr:nvCxnSpPr>
      <xdr:spPr>
        <a:xfrm>
          <a:off x="7084060" y="139998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61595</xdr:rowOff>
    </xdr:from>
    <xdr:to>
      <xdr:col>36</xdr:col>
      <xdr:colOff>165100</xdr:colOff>
      <xdr:row>81</xdr:row>
      <xdr:rowOff>163195</xdr:rowOff>
    </xdr:to>
    <xdr:sp macro="" textlink="">
      <xdr:nvSpPr>
        <xdr:cNvPr id="366" name="楕円 365">
          <a:extLst>
            <a:ext uri="{FF2B5EF4-FFF2-40B4-BE49-F238E27FC236}">
              <a16:creationId xmlns:a16="http://schemas.microsoft.com/office/drawing/2014/main" id="{FA277866-7749-4816-8B06-BAB9CA5F997F}"/>
            </a:ext>
          </a:extLst>
        </xdr:cNvPr>
        <xdr:cNvSpPr/>
      </xdr:nvSpPr>
      <xdr:spPr>
        <a:xfrm>
          <a:off x="6231890" y="139452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112395</xdr:rowOff>
    </xdr:from>
    <xdr:to>
      <xdr:col>41</xdr:col>
      <xdr:colOff>50800</xdr:colOff>
      <xdr:row>81</xdr:row>
      <xdr:rowOff>112395</xdr:rowOff>
    </xdr:to>
    <xdr:cxnSp macro="">
      <xdr:nvCxnSpPr>
        <xdr:cNvPr id="367" name="直線コネクタ 366">
          <a:extLst>
            <a:ext uri="{FF2B5EF4-FFF2-40B4-BE49-F238E27FC236}">
              <a16:creationId xmlns:a16="http://schemas.microsoft.com/office/drawing/2014/main" id="{7B06C256-533C-49AB-BCCC-EDDFB2974D93}"/>
            </a:ext>
          </a:extLst>
        </xdr:cNvPr>
        <xdr:cNvCxnSpPr/>
      </xdr:nvCxnSpPr>
      <xdr:spPr>
        <a:xfrm>
          <a:off x="6286500" y="139998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8" name="n_1aveValue【福祉施設】&#10;一人当たり面積">
          <a:extLst>
            <a:ext uri="{FF2B5EF4-FFF2-40B4-BE49-F238E27FC236}">
              <a16:creationId xmlns:a16="http://schemas.microsoft.com/office/drawing/2014/main" id="{2C0A8405-5FD3-498D-A9C2-EA125DA6AFAC}"/>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108602</xdr:rowOff>
    </xdr:from>
    <xdr:ext cx="469744" cy="259045"/>
    <xdr:sp macro="" textlink="">
      <xdr:nvSpPr>
        <xdr:cNvPr id="369" name="n_2aveValue【福祉施設】&#10;一人当たり面積">
          <a:extLst>
            <a:ext uri="{FF2B5EF4-FFF2-40B4-BE49-F238E27FC236}">
              <a16:creationId xmlns:a16="http://schemas.microsoft.com/office/drawing/2014/main" id="{E8212209-3990-487E-AEA8-75231F425709}"/>
            </a:ext>
          </a:extLst>
        </xdr:cNvPr>
        <xdr:cNvSpPr txBox="1"/>
      </xdr:nvSpPr>
      <xdr:spPr>
        <a:xfrm>
          <a:off x="767341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97172</xdr:rowOff>
    </xdr:from>
    <xdr:ext cx="469744" cy="259045"/>
    <xdr:sp macro="" textlink="">
      <xdr:nvSpPr>
        <xdr:cNvPr id="370" name="n_3aveValue【福祉施設】&#10;一人当たり面積">
          <a:extLst>
            <a:ext uri="{FF2B5EF4-FFF2-40B4-BE49-F238E27FC236}">
              <a16:creationId xmlns:a16="http://schemas.microsoft.com/office/drawing/2014/main" id="{00BBE1EE-34A3-43FF-BCFD-CCA5CAB2635A}"/>
            </a:ext>
          </a:extLst>
        </xdr:cNvPr>
        <xdr:cNvSpPr txBox="1"/>
      </xdr:nvSpPr>
      <xdr:spPr>
        <a:xfrm>
          <a:off x="6866332"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C9D1EE45-3278-410E-86CC-751794819E62}"/>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2557</xdr:rowOff>
    </xdr:from>
    <xdr:ext cx="469744" cy="259045"/>
    <xdr:sp macro="" textlink="">
      <xdr:nvSpPr>
        <xdr:cNvPr id="372" name="n_1mainValue【福祉施設】&#10;一人当たり面積">
          <a:extLst>
            <a:ext uri="{FF2B5EF4-FFF2-40B4-BE49-F238E27FC236}">
              <a16:creationId xmlns:a16="http://schemas.microsoft.com/office/drawing/2014/main" id="{C13E7E41-7254-4CC2-AB65-1EF5F88F2997}"/>
            </a:ext>
          </a:extLst>
        </xdr:cNvPr>
        <xdr:cNvSpPr txBox="1"/>
      </xdr:nvSpPr>
      <xdr:spPr>
        <a:xfrm>
          <a:off x="8454467" y="1371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8272</xdr:rowOff>
    </xdr:from>
    <xdr:ext cx="469744" cy="259045"/>
    <xdr:sp macro="" textlink="">
      <xdr:nvSpPr>
        <xdr:cNvPr id="373" name="n_2mainValue【福祉施設】&#10;一人当たり面積">
          <a:extLst>
            <a:ext uri="{FF2B5EF4-FFF2-40B4-BE49-F238E27FC236}">
              <a16:creationId xmlns:a16="http://schemas.microsoft.com/office/drawing/2014/main" id="{AEB57764-EA26-49F3-8988-CA9BB45BCCFF}"/>
            </a:ext>
          </a:extLst>
        </xdr:cNvPr>
        <xdr:cNvSpPr txBox="1"/>
      </xdr:nvSpPr>
      <xdr:spPr>
        <a:xfrm>
          <a:off x="7673417"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8272</xdr:rowOff>
    </xdr:from>
    <xdr:ext cx="469744" cy="259045"/>
    <xdr:sp macro="" textlink="">
      <xdr:nvSpPr>
        <xdr:cNvPr id="374" name="n_3mainValue【福祉施設】&#10;一人当たり面積">
          <a:extLst>
            <a:ext uri="{FF2B5EF4-FFF2-40B4-BE49-F238E27FC236}">
              <a16:creationId xmlns:a16="http://schemas.microsoft.com/office/drawing/2014/main" id="{DD3D6C5E-E258-4491-B0F0-95C47D32C350}"/>
            </a:ext>
          </a:extLst>
        </xdr:cNvPr>
        <xdr:cNvSpPr txBox="1"/>
      </xdr:nvSpPr>
      <xdr:spPr>
        <a:xfrm>
          <a:off x="6866332"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8272</xdr:rowOff>
    </xdr:from>
    <xdr:ext cx="469744" cy="259045"/>
    <xdr:sp macro="" textlink="">
      <xdr:nvSpPr>
        <xdr:cNvPr id="375" name="n_4mainValue【福祉施設】&#10;一人当たり面積">
          <a:extLst>
            <a:ext uri="{FF2B5EF4-FFF2-40B4-BE49-F238E27FC236}">
              <a16:creationId xmlns:a16="http://schemas.microsoft.com/office/drawing/2014/main" id="{B1BEF223-B94B-402D-86BA-7A7F6B21E4B1}"/>
            </a:ext>
          </a:extLst>
        </xdr:cNvPr>
        <xdr:cNvSpPr txBox="1"/>
      </xdr:nvSpPr>
      <xdr:spPr>
        <a:xfrm>
          <a:off x="6068772"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F0FF651-43E2-407D-B513-36B9880DA77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239CCD4-2942-4E16-84C7-BD63DB81C88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F4AEE4B-FEEA-4457-ABFA-7B0A908FC62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4956507-7185-4F80-A7DB-3BEE5A9DF57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6C7FA28-82E8-491E-BB73-4E1E642391E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AAE4BBC-B42C-475F-9DB7-8030EAEBEF7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880956A-18F9-47E2-839A-3D3EBFDA908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893A674-0D1F-4AE3-B360-9846D6DDF7A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AF9F3EC-D605-467A-B4F8-90CF0F9D61C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4C621A7-707B-4081-BF4B-609569C50417}"/>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F83B15E-4B6F-4C87-BCDE-1E574F11612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259A796-8B6B-4EF5-B784-B5D132F92A8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5EA94E3-F1FA-4707-9FFF-E6EEDDEA451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A20B661-155A-4775-9660-78E23F067CA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9D118920-6DCD-4A80-BE67-7F8872AC7D8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BFAC19A0-0850-4EBE-80CE-B3BBFF728B88}"/>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C798E50-0A02-4EC5-984E-1E8EE227579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B6CC6A-0F1C-45D6-B1A3-D50D84EAEBC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C9F2F27-FC6A-4FCA-9846-F3F2CD372F04}"/>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77F7063-DA35-4D38-81DC-3AAF2A3190A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A3F9A72-F1BC-43E6-960E-09F0930E246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BDC3F75-4A92-464C-80B8-FE6DACA5641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EB3959F-377B-4A95-BFC0-1151DA23809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75199530-AD09-48FA-99A2-84C71AD7493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C2471D6-474D-44B4-83C8-8981465D174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E14F1FD-061E-4C98-9BB1-283B886467A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456C8E6-7CE3-4BB1-AE9A-34F53B063DB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A88C681-C254-4420-88FC-5087E1065DD3}"/>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BB03FDD2-5315-4D80-9AEA-90653386BB82}"/>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757A221-D2C9-4D86-ABDA-53B1031BF8F9}"/>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2387F93D-AF0E-47DD-B404-0AFBA61F52CE}"/>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13005C61-5D25-4361-AB18-1540B1085F4A}"/>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3A1C04FD-1072-4D90-A785-C1785F6F827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D37A0D9-BE71-41E9-9721-A2CDB0EB06F9}"/>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2EFB61C-AD4D-47B3-A006-C03FEF9EE47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E4FB31A-5A7C-449C-8546-878430EFD60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F57E388-8416-4C3E-BB50-7D08B9A6A71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E932A64E-07CA-42F6-80CC-DF8D173173DB}"/>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3D3D2AE8-F3E4-42F3-BCE8-DD84DD96EDFB}"/>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ACC8E53-4317-45AA-A706-D668E95B646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0D54F231-5E1F-411B-AA63-944CAB236E4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7" name="直線コネクタ 416">
          <a:extLst>
            <a:ext uri="{FF2B5EF4-FFF2-40B4-BE49-F238E27FC236}">
              <a16:creationId xmlns:a16="http://schemas.microsoft.com/office/drawing/2014/main" id="{81651C45-3EF5-4816-8A58-B76F4BC21D00}"/>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89B51EE2-BC39-403F-8D4A-4A3A5C86FFF2}"/>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9" name="直線コネクタ 418">
          <a:extLst>
            <a:ext uri="{FF2B5EF4-FFF2-40B4-BE49-F238E27FC236}">
              <a16:creationId xmlns:a16="http://schemas.microsoft.com/office/drawing/2014/main" id="{758E8893-AF13-411E-AC32-D5EE40A47773}"/>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0" name="【一般廃棄物処理施設】&#10;有形固定資産減価償却率最大値テキスト">
          <a:extLst>
            <a:ext uri="{FF2B5EF4-FFF2-40B4-BE49-F238E27FC236}">
              <a16:creationId xmlns:a16="http://schemas.microsoft.com/office/drawing/2014/main" id="{ACC0BB14-64AA-4CB4-9536-525B833BE5FA}"/>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1" name="直線コネクタ 420">
          <a:extLst>
            <a:ext uri="{FF2B5EF4-FFF2-40B4-BE49-F238E27FC236}">
              <a16:creationId xmlns:a16="http://schemas.microsoft.com/office/drawing/2014/main" id="{6E0A7963-BD60-4A18-A9C8-D4E533F94247}"/>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22D75340-DA30-42EA-AACA-574DD780DEA9}"/>
            </a:ext>
          </a:extLst>
        </xdr:cNvPr>
        <xdr:cNvSpPr txBox="1"/>
      </xdr:nvSpPr>
      <xdr:spPr>
        <a:xfrm>
          <a:off x="14742160" y="65244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3" name="フローチャート: 判断 422">
          <a:extLst>
            <a:ext uri="{FF2B5EF4-FFF2-40B4-BE49-F238E27FC236}">
              <a16:creationId xmlns:a16="http://schemas.microsoft.com/office/drawing/2014/main" id="{F74B91FF-EA11-4F23-B8FE-DDC22F7CB9B7}"/>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4" name="フローチャート: 判断 423">
          <a:extLst>
            <a:ext uri="{FF2B5EF4-FFF2-40B4-BE49-F238E27FC236}">
              <a16:creationId xmlns:a16="http://schemas.microsoft.com/office/drawing/2014/main" id="{1CE8228D-DDC4-415E-8A38-768FB7D79C2B}"/>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5" name="フローチャート: 判断 424">
          <a:extLst>
            <a:ext uri="{FF2B5EF4-FFF2-40B4-BE49-F238E27FC236}">
              <a16:creationId xmlns:a16="http://schemas.microsoft.com/office/drawing/2014/main" id="{7DE85390-EED7-4482-862F-B7DE4AA3C7B0}"/>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6" name="フローチャート: 判断 425">
          <a:extLst>
            <a:ext uri="{FF2B5EF4-FFF2-40B4-BE49-F238E27FC236}">
              <a16:creationId xmlns:a16="http://schemas.microsoft.com/office/drawing/2014/main" id="{754B45FA-8ECC-4BD0-B1B8-95EB59635D49}"/>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7" name="フローチャート: 判断 426">
          <a:extLst>
            <a:ext uri="{FF2B5EF4-FFF2-40B4-BE49-F238E27FC236}">
              <a16:creationId xmlns:a16="http://schemas.microsoft.com/office/drawing/2014/main" id="{1DB6B000-7687-4D8F-9842-7AC0EA904F4D}"/>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CBB3B8C-5BB6-43A6-9CD9-B50FDB0C1C9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E4F4A80-0731-422C-9B8A-186A3A16CDB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0D90BED-148D-4936-882E-16801B849E9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31E406A-921D-4A72-A0E9-B83B11B1E89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E3D70A2-583B-41A8-8264-E4875588F8DC}"/>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138067</xdr:rowOff>
    </xdr:from>
    <xdr:to>
      <xdr:col>85</xdr:col>
      <xdr:colOff>177800</xdr:colOff>
      <xdr:row>42</xdr:row>
      <xdr:rowOff>68217</xdr:rowOff>
    </xdr:to>
    <xdr:sp macro="" textlink="">
      <xdr:nvSpPr>
        <xdr:cNvPr id="433" name="楕円 432">
          <a:extLst>
            <a:ext uri="{FF2B5EF4-FFF2-40B4-BE49-F238E27FC236}">
              <a16:creationId xmlns:a16="http://schemas.microsoft.com/office/drawing/2014/main" id="{72A0C6C4-F193-4F48-9739-3162337ACE68}"/>
            </a:ext>
          </a:extLst>
        </xdr:cNvPr>
        <xdr:cNvSpPr/>
      </xdr:nvSpPr>
      <xdr:spPr>
        <a:xfrm>
          <a:off x="14649450" y="71637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52994</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B1CDEBA0-7053-4821-9BA9-FA66F079D00F}"/>
            </a:ext>
          </a:extLst>
        </xdr:cNvPr>
        <xdr:cNvSpPr txBox="1"/>
      </xdr:nvSpPr>
      <xdr:spPr>
        <a:xfrm>
          <a:off x="14742160" y="708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138067</xdr:rowOff>
    </xdr:from>
    <xdr:to>
      <xdr:col>81</xdr:col>
      <xdr:colOff>101600</xdr:colOff>
      <xdr:row>42</xdr:row>
      <xdr:rowOff>68217</xdr:rowOff>
    </xdr:to>
    <xdr:sp macro="" textlink="">
      <xdr:nvSpPr>
        <xdr:cNvPr id="435" name="楕円 434">
          <a:extLst>
            <a:ext uri="{FF2B5EF4-FFF2-40B4-BE49-F238E27FC236}">
              <a16:creationId xmlns:a16="http://schemas.microsoft.com/office/drawing/2014/main" id="{E0B864C1-4443-45E3-B297-0ED57B91C666}"/>
            </a:ext>
          </a:extLst>
        </xdr:cNvPr>
        <xdr:cNvSpPr/>
      </xdr:nvSpPr>
      <xdr:spPr>
        <a:xfrm>
          <a:off x="13887450" y="716370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17417</xdr:rowOff>
    </xdr:from>
    <xdr:to>
      <xdr:col>85</xdr:col>
      <xdr:colOff>127000</xdr:colOff>
      <xdr:row>42</xdr:row>
      <xdr:rowOff>17417</xdr:rowOff>
    </xdr:to>
    <xdr:cxnSp macro="">
      <xdr:nvCxnSpPr>
        <xdr:cNvPr id="436" name="直線コネクタ 435">
          <a:extLst>
            <a:ext uri="{FF2B5EF4-FFF2-40B4-BE49-F238E27FC236}">
              <a16:creationId xmlns:a16="http://schemas.microsoft.com/office/drawing/2014/main" id="{BF3F2A01-3F34-4AFF-A60E-6FBDC2968267}"/>
            </a:ext>
          </a:extLst>
        </xdr:cNvPr>
        <xdr:cNvCxnSpPr/>
      </xdr:nvCxnSpPr>
      <xdr:spPr>
        <a:xfrm>
          <a:off x="13942060" y="722212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139700</xdr:rowOff>
    </xdr:from>
    <xdr:to>
      <xdr:col>76</xdr:col>
      <xdr:colOff>165100</xdr:colOff>
      <xdr:row>42</xdr:row>
      <xdr:rowOff>69850</xdr:rowOff>
    </xdr:to>
    <xdr:sp macro="" textlink="">
      <xdr:nvSpPr>
        <xdr:cNvPr id="437" name="楕円 436">
          <a:extLst>
            <a:ext uri="{FF2B5EF4-FFF2-40B4-BE49-F238E27FC236}">
              <a16:creationId xmlns:a16="http://schemas.microsoft.com/office/drawing/2014/main" id="{3DB56638-3D1A-48E2-A297-060A36A20B7A}"/>
            </a:ext>
          </a:extLst>
        </xdr:cNvPr>
        <xdr:cNvSpPr/>
      </xdr:nvSpPr>
      <xdr:spPr>
        <a:xfrm>
          <a:off x="13089890" y="7165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17417</xdr:rowOff>
    </xdr:from>
    <xdr:to>
      <xdr:col>81</xdr:col>
      <xdr:colOff>50800</xdr:colOff>
      <xdr:row>42</xdr:row>
      <xdr:rowOff>19050</xdr:rowOff>
    </xdr:to>
    <xdr:cxnSp macro="">
      <xdr:nvCxnSpPr>
        <xdr:cNvPr id="438" name="直線コネクタ 437">
          <a:extLst>
            <a:ext uri="{FF2B5EF4-FFF2-40B4-BE49-F238E27FC236}">
              <a16:creationId xmlns:a16="http://schemas.microsoft.com/office/drawing/2014/main" id="{378E36ED-605B-4611-A2DC-299B1561BA9E}"/>
            </a:ext>
          </a:extLst>
        </xdr:cNvPr>
        <xdr:cNvCxnSpPr/>
      </xdr:nvCxnSpPr>
      <xdr:spPr>
        <a:xfrm flipV="1">
          <a:off x="13144500" y="72221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133169</xdr:rowOff>
    </xdr:from>
    <xdr:to>
      <xdr:col>72</xdr:col>
      <xdr:colOff>38100</xdr:colOff>
      <xdr:row>42</xdr:row>
      <xdr:rowOff>63319</xdr:rowOff>
    </xdr:to>
    <xdr:sp macro="" textlink="">
      <xdr:nvSpPr>
        <xdr:cNvPr id="439" name="楕円 438">
          <a:extLst>
            <a:ext uri="{FF2B5EF4-FFF2-40B4-BE49-F238E27FC236}">
              <a16:creationId xmlns:a16="http://schemas.microsoft.com/office/drawing/2014/main" id="{81D3466D-496F-41F5-979D-FB2834A074CF}"/>
            </a:ext>
          </a:extLst>
        </xdr:cNvPr>
        <xdr:cNvSpPr/>
      </xdr:nvSpPr>
      <xdr:spPr>
        <a:xfrm>
          <a:off x="12303760" y="716642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12519</xdr:rowOff>
    </xdr:from>
    <xdr:to>
      <xdr:col>76</xdr:col>
      <xdr:colOff>114300</xdr:colOff>
      <xdr:row>42</xdr:row>
      <xdr:rowOff>19050</xdr:rowOff>
    </xdr:to>
    <xdr:cxnSp macro="">
      <xdr:nvCxnSpPr>
        <xdr:cNvPr id="440" name="直線コネクタ 439">
          <a:extLst>
            <a:ext uri="{FF2B5EF4-FFF2-40B4-BE49-F238E27FC236}">
              <a16:creationId xmlns:a16="http://schemas.microsoft.com/office/drawing/2014/main" id="{EFF5F58F-D6FF-4B98-9BD3-BB6A26D9E912}"/>
            </a:ext>
          </a:extLst>
        </xdr:cNvPr>
        <xdr:cNvCxnSpPr/>
      </xdr:nvCxnSpPr>
      <xdr:spPr>
        <a:xfrm>
          <a:off x="12346940" y="72172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120106</xdr:rowOff>
    </xdr:from>
    <xdr:to>
      <xdr:col>67</xdr:col>
      <xdr:colOff>101600</xdr:colOff>
      <xdr:row>42</xdr:row>
      <xdr:rowOff>50256</xdr:rowOff>
    </xdr:to>
    <xdr:sp macro="" textlink="">
      <xdr:nvSpPr>
        <xdr:cNvPr id="441" name="楕円 440">
          <a:extLst>
            <a:ext uri="{FF2B5EF4-FFF2-40B4-BE49-F238E27FC236}">
              <a16:creationId xmlns:a16="http://schemas.microsoft.com/office/drawing/2014/main" id="{C8067DEA-1A44-45A5-90DA-31AD44FA8BE4}"/>
            </a:ext>
          </a:extLst>
        </xdr:cNvPr>
        <xdr:cNvSpPr/>
      </xdr:nvSpPr>
      <xdr:spPr>
        <a:xfrm>
          <a:off x="11487150" y="71514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170906</xdr:rowOff>
    </xdr:from>
    <xdr:to>
      <xdr:col>71</xdr:col>
      <xdr:colOff>177800</xdr:colOff>
      <xdr:row>42</xdr:row>
      <xdr:rowOff>12519</xdr:rowOff>
    </xdr:to>
    <xdr:cxnSp macro="">
      <xdr:nvCxnSpPr>
        <xdr:cNvPr id="442" name="直線コネクタ 441">
          <a:extLst>
            <a:ext uri="{FF2B5EF4-FFF2-40B4-BE49-F238E27FC236}">
              <a16:creationId xmlns:a16="http://schemas.microsoft.com/office/drawing/2014/main" id="{73ED2A3F-3E15-44A8-A246-546FDC17E1DD}"/>
            </a:ext>
          </a:extLst>
        </xdr:cNvPr>
        <xdr:cNvCxnSpPr/>
      </xdr:nvCxnSpPr>
      <xdr:spPr>
        <a:xfrm>
          <a:off x="11541760" y="7204166"/>
          <a:ext cx="80518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F4A2F6D2-DC7D-4712-9850-CCD05B1E62A4}"/>
            </a:ext>
          </a:extLst>
        </xdr:cNvPr>
        <xdr:cNvSpPr txBox="1"/>
      </xdr:nvSpPr>
      <xdr:spPr>
        <a:xfrm>
          <a:off x="1373823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5B48F7E5-A716-4219-81CB-09391DEDF857}"/>
            </a:ext>
          </a:extLst>
        </xdr:cNvPr>
        <xdr:cNvSpPr txBox="1"/>
      </xdr:nvSpPr>
      <xdr:spPr>
        <a:xfrm>
          <a:off x="1295718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21F4ECCB-A930-469D-936C-84F51587C2D8}"/>
            </a:ext>
          </a:extLst>
        </xdr:cNvPr>
        <xdr:cNvSpPr txBox="1"/>
      </xdr:nvSpPr>
      <xdr:spPr>
        <a:xfrm>
          <a:off x="12171054" y="6411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4A5235D2-9F31-48DA-925B-DF04F9B8B958}"/>
            </a:ext>
          </a:extLst>
        </xdr:cNvPr>
        <xdr:cNvSpPr txBox="1"/>
      </xdr:nvSpPr>
      <xdr:spPr>
        <a:xfrm>
          <a:off x="11354444" y="639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59344</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3CB5665C-44B3-4E9D-82BF-263E677CA140}"/>
            </a:ext>
          </a:extLst>
        </xdr:cNvPr>
        <xdr:cNvSpPr txBox="1"/>
      </xdr:nvSpPr>
      <xdr:spPr>
        <a:xfrm>
          <a:off x="13738234" y="725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60977</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05856C4D-4520-40C8-9A16-ADDB60341FEE}"/>
            </a:ext>
          </a:extLst>
        </xdr:cNvPr>
        <xdr:cNvSpPr txBox="1"/>
      </xdr:nvSpPr>
      <xdr:spPr>
        <a:xfrm>
          <a:off x="12957184"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54446</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845E3E2A-C4B3-4998-9AEB-B3FD1D6D99E7}"/>
            </a:ext>
          </a:extLst>
        </xdr:cNvPr>
        <xdr:cNvSpPr txBox="1"/>
      </xdr:nvSpPr>
      <xdr:spPr>
        <a:xfrm>
          <a:off x="12171054" y="725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41383</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4B0F359B-EC91-4D74-B643-622580975703}"/>
            </a:ext>
          </a:extLst>
        </xdr:cNvPr>
        <xdr:cNvSpPr txBox="1"/>
      </xdr:nvSpPr>
      <xdr:spPr>
        <a:xfrm>
          <a:off x="113544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79340E1-82D8-4FB7-AFEA-17EBFFB0336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61DA855-F810-434C-9D34-287E35B47E8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87BB1488-5441-4970-BDAE-416EF7190AF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0F36ADC-07F7-4E96-A94A-4BD279A20BE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3CB4002-4F02-4B95-9D1F-A934DB0D247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82249A7-6253-469A-B32A-0BBC9F49B5F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19C9140-CBDE-41EA-9F45-D86CF69D75F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F606A61-499D-4EF3-858E-2E949421793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CAAEFFD5-E2FB-4559-B198-DBE976F112D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E290B02-BA6C-4804-AB2F-482E7CE3C0B6}"/>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7EBD27FD-86B9-4B75-AD8D-872075055DBA}"/>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E8381BEC-5746-4EE5-BADF-6FCFA1D124A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53C6CC64-E630-4C68-B6C7-930FCAD0EA9B}"/>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AB2BAB21-D896-497B-978B-D080E62057A5}"/>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A7E31D4-4F64-4300-AB40-2F4CEE592FE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71B2131F-C471-4250-8490-DA438F5C4D05}"/>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7B07F1F-381A-4315-8EE6-4C48EC0CC88F}"/>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9A9F50CE-0DC4-445E-A671-DF9F9272F496}"/>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4D2EFA4-697F-4A0A-8998-3BDF2D5F4E9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20DF4A09-6A0D-453D-808C-C35BE08252C7}"/>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35F6BCAB-E788-41D8-8B1F-3C574E606BD1}"/>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2" name="直線コネクタ 471">
          <a:extLst>
            <a:ext uri="{FF2B5EF4-FFF2-40B4-BE49-F238E27FC236}">
              <a16:creationId xmlns:a16="http://schemas.microsoft.com/office/drawing/2014/main" id="{3681FD94-3D01-43F8-91C0-396415982323}"/>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3" name="【一般廃棄物処理施設】&#10;一人当たり有形固定資産（償却資産）額最小値テキスト">
          <a:extLst>
            <a:ext uri="{FF2B5EF4-FFF2-40B4-BE49-F238E27FC236}">
              <a16:creationId xmlns:a16="http://schemas.microsoft.com/office/drawing/2014/main" id="{300189BE-2A89-4D2E-B959-ECDC3C2BF01B}"/>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4" name="直線コネクタ 473">
          <a:extLst>
            <a:ext uri="{FF2B5EF4-FFF2-40B4-BE49-F238E27FC236}">
              <a16:creationId xmlns:a16="http://schemas.microsoft.com/office/drawing/2014/main" id="{2FC7B3D0-E906-4B60-88C5-EE40FDA529E7}"/>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7BEB9069-257F-4971-A538-4B8D83E44A0D}"/>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6" name="直線コネクタ 475">
          <a:extLst>
            <a:ext uri="{FF2B5EF4-FFF2-40B4-BE49-F238E27FC236}">
              <a16:creationId xmlns:a16="http://schemas.microsoft.com/office/drawing/2014/main" id="{C17062A8-0860-4ECA-8EDD-9F9499297649}"/>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7" name="【一般廃棄物処理施設】&#10;一人当たり有形固定資産（償却資産）額平均値テキスト">
          <a:extLst>
            <a:ext uri="{FF2B5EF4-FFF2-40B4-BE49-F238E27FC236}">
              <a16:creationId xmlns:a16="http://schemas.microsoft.com/office/drawing/2014/main" id="{6BA21CA7-3EEF-4DAA-8951-F42707DA5E15}"/>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78" name="フローチャート: 判断 477">
          <a:extLst>
            <a:ext uri="{FF2B5EF4-FFF2-40B4-BE49-F238E27FC236}">
              <a16:creationId xmlns:a16="http://schemas.microsoft.com/office/drawing/2014/main" id="{97BEB262-AA07-4493-B045-B2818745499A}"/>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79" name="フローチャート: 判断 478">
          <a:extLst>
            <a:ext uri="{FF2B5EF4-FFF2-40B4-BE49-F238E27FC236}">
              <a16:creationId xmlns:a16="http://schemas.microsoft.com/office/drawing/2014/main" id="{28DE578A-82F2-4296-8874-9DE02C69EC9E}"/>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0" name="フローチャート: 判断 479">
          <a:extLst>
            <a:ext uri="{FF2B5EF4-FFF2-40B4-BE49-F238E27FC236}">
              <a16:creationId xmlns:a16="http://schemas.microsoft.com/office/drawing/2014/main" id="{24681F74-0E9E-4430-9F14-7563DA5188DD}"/>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1" name="フローチャート: 判断 480">
          <a:extLst>
            <a:ext uri="{FF2B5EF4-FFF2-40B4-BE49-F238E27FC236}">
              <a16:creationId xmlns:a16="http://schemas.microsoft.com/office/drawing/2014/main" id="{79EFC763-231A-4AB8-92E2-448CB7CEF7A2}"/>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2" name="フローチャート: 判断 481">
          <a:extLst>
            <a:ext uri="{FF2B5EF4-FFF2-40B4-BE49-F238E27FC236}">
              <a16:creationId xmlns:a16="http://schemas.microsoft.com/office/drawing/2014/main" id="{5CAF424C-CF22-40FC-9340-C24B61D5E2F7}"/>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AFD3AF3-E159-4A6F-85F8-C3F723D0733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258B1E6-0D44-467F-A787-6892C58FFB0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D2A7F3C-BE69-41C5-B1E3-744056B1D14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484D28-9F20-4E10-B2AF-5120A714776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B94CB60-855E-41A0-A542-6DED27AA2D6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236</xdr:rowOff>
    </xdr:from>
    <xdr:to>
      <xdr:col>116</xdr:col>
      <xdr:colOff>114300</xdr:colOff>
      <xdr:row>40</xdr:row>
      <xdr:rowOff>101836</xdr:rowOff>
    </xdr:to>
    <xdr:sp macro="" textlink="">
      <xdr:nvSpPr>
        <xdr:cNvPr id="488" name="楕円 487">
          <a:extLst>
            <a:ext uri="{FF2B5EF4-FFF2-40B4-BE49-F238E27FC236}">
              <a16:creationId xmlns:a16="http://schemas.microsoft.com/office/drawing/2014/main" id="{6B3565E6-99A7-49C5-8C55-3707669E0CE4}"/>
            </a:ext>
          </a:extLst>
        </xdr:cNvPr>
        <xdr:cNvSpPr/>
      </xdr:nvSpPr>
      <xdr:spPr>
        <a:xfrm>
          <a:off x="19904710" y="68582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150113</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0BBEB723-8E3E-453A-9F59-312CB4359EA1}"/>
            </a:ext>
          </a:extLst>
        </xdr:cNvPr>
        <xdr:cNvSpPr txBox="1"/>
      </xdr:nvSpPr>
      <xdr:spPr>
        <a:xfrm>
          <a:off x="19985990" y="683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5421</xdr:rowOff>
    </xdr:from>
    <xdr:to>
      <xdr:col>112</xdr:col>
      <xdr:colOff>38100</xdr:colOff>
      <xdr:row>40</xdr:row>
      <xdr:rowOff>107021</xdr:rowOff>
    </xdr:to>
    <xdr:sp macro="" textlink="">
      <xdr:nvSpPr>
        <xdr:cNvPr id="490" name="楕円 489">
          <a:extLst>
            <a:ext uri="{FF2B5EF4-FFF2-40B4-BE49-F238E27FC236}">
              <a16:creationId xmlns:a16="http://schemas.microsoft.com/office/drawing/2014/main" id="{58A10431-2138-47B7-81CD-B0F0A8E83142}"/>
            </a:ext>
          </a:extLst>
        </xdr:cNvPr>
        <xdr:cNvSpPr/>
      </xdr:nvSpPr>
      <xdr:spPr>
        <a:xfrm>
          <a:off x="19161760" y="6865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51036</xdr:rowOff>
    </xdr:from>
    <xdr:to>
      <xdr:col>116</xdr:col>
      <xdr:colOff>63500</xdr:colOff>
      <xdr:row>40</xdr:row>
      <xdr:rowOff>56221</xdr:rowOff>
    </xdr:to>
    <xdr:cxnSp macro="">
      <xdr:nvCxnSpPr>
        <xdr:cNvPr id="491" name="直線コネクタ 490">
          <a:extLst>
            <a:ext uri="{FF2B5EF4-FFF2-40B4-BE49-F238E27FC236}">
              <a16:creationId xmlns:a16="http://schemas.microsoft.com/office/drawing/2014/main" id="{7DA461E6-3670-43D4-8096-188BB4DA5465}"/>
            </a:ext>
          </a:extLst>
        </xdr:cNvPr>
        <xdr:cNvCxnSpPr/>
      </xdr:nvCxnSpPr>
      <xdr:spPr>
        <a:xfrm flipV="1">
          <a:off x="19204940" y="6912846"/>
          <a:ext cx="742950" cy="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3034</xdr:rowOff>
    </xdr:from>
    <xdr:to>
      <xdr:col>107</xdr:col>
      <xdr:colOff>101600</xdr:colOff>
      <xdr:row>40</xdr:row>
      <xdr:rowOff>104634</xdr:rowOff>
    </xdr:to>
    <xdr:sp macro="" textlink="">
      <xdr:nvSpPr>
        <xdr:cNvPr id="492" name="楕円 491">
          <a:extLst>
            <a:ext uri="{FF2B5EF4-FFF2-40B4-BE49-F238E27FC236}">
              <a16:creationId xmlns:a16="http://schemas.microsoft.com/office/drawing/2014/main" id="{F8122AF6-2675-4B4E-988B-6713EF32B5AB}"/>
            </a:ext>
          </a:extLst>
        </xdr:cNvPr>
        <xdr:cNvSpPr/>
      </xdr:nvSpPr>
      <xdr:spPr>
        <a:xfrm>
          <a:off x="18345150" y="68610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53834</xdr:rowOff>
    </xdr:from>
    <xdr:to>
      <xdr:col>111</xdr:col>
      <xdr:colOff>177800</xdr:colOff>
      <xdr:row>40</xdr:row>
      <xdr:rowOff>56221</xdr:rowOff>
    </xdr:to>
    <xdr:cxnSp macro="">
      <xdr:nvCxnSpPr>
        <xdr:cNvPr id="493" name="直線コネクタ 492">
          <a:extLst>
            <a:ext uri="{FF2B5EF4-FFF2-40B4-BE49-F238E27FC236}">
              <a16:creationId xmlns:a16="http://schemas.microsoft.com/office/drawing/2014/main" id="{88D031D9-D7F3-4345-A095-0F5AB9D503C7}"/>
            </a:ext>
          </a:extLst>
        </xdr:cNvPr>
        <xdr:cNvCxnSpPr/>
      </xdr:nvCxnSpPr>
      <xdr:spPr>
        <a:xfrm>
          <a:off x="18399760" y="6915644"/>
          <a:ext cx="805180" cy="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10299</xdr:rowOff>
    </xdr:from>
    <xdr:to>
      <xdr:col>102</xdr:col>
      <xdr:colOff>165100</xdr:colOff>
      <xdr:row>40</xdr:row>
      <xdr:rowOff>111899</xdr:rowOff>
    </xdr:to>
    <xdr:sp macro="" textlink="">
      <xdr:nvSpPr>
        <xdr:cNvPr id="494" name="楕円 493">
          <a:extLst>
            <a:ext uri="{FF2B5EF4-FFF2-40B4-BE49-F238E27FC236}">
              <a16:creationId xmlns:a16="http://schemas.microsoft.com/office/drawing/2014/main" id="{E0889724-CF75-49C4-AA63-C8EB8C68A5A3}"/>
            </a:ext>
          </a:extLst>
        </xdr:cNvPr>
        <xdr:cNvSpPr/>
      </xdr:nvSpPr>
      <xdr:spPr>
        <a:xfrm>
          <a:off x="17547590" y="687020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53834</xdr:rowOff>
    </xdr:from>
    <xdr:to>
      <xdr:col>107</xdr:col>
      <xdr:colOff>50800</xdr:colOff>
      <xdr:row>40</xdr:row>
      <xdr:rowOff>61099</xdr:rowOff>
    </xdr:to>
    <xdr:cxnSp macro="">
      <xdr:nvCxnSpPr>
        <xdr:cNvPr id="495" name="直線コネクタ 494">
          <a:extLst>
            <a:ext uri="{FF2B5EF4-FFF2-40B4-BE49-F238E27FC236}">
              <a16:creationId xmlns:a16="http://schemas.microsoft.com/office/drawing/2014/main" id="{47DC6283-BECC-4C65-A9BA-01E52CE9D3A5}"/>
            </a:ext>
          </a:extLst>
        </xdr:cNvPr>
        <xdr:cNvCxnSpPr/>
      </xdr:nvCxnSpPr>
      <xdr:spPr>
        <a:xfrm flipV="1">
          <a:off x="17602200" y="691564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12873</xdr:rowOff>
    </xdr:from>
    <xdr:to>
      <xdr:col>98</xdr:col>
      <xdr:colOff>38100</xdr:colOff>
      <xdr:row>40</xdr:row>
      <xdr:rowOff>114473</xdr:rowOff>
    </xdr:to>
    <xdr:sp macro="" textlink="">
      <xdr:nvSpPr>
        <xdr:cNvPr id="496" name="楕円 495">
          <a:extLst>
            <a:ext uri="{FF2B5EF4-FFF2-40B4-BE49-F238E27FC236}">
              <a16:creationId xmlns:a16="http://schemas.microsoft.com/office/drawing/2014/main" id="{E1B24647-BEA5-4175-A8F2-FDEF8ED337CD}"/>
            </a:ext>
          </a:extLst>
        </xdr:cNvPr>
        <xdr:cNvSpPr/>
      </xdr:nvSpPr>
      <xdr:spPr>
        <a:xfrm>
          <a:off x="16761460" y="6874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61099</xdr:rowOff>
    </xdr:from>
    <xdr:to>
      <xdr:col>102</xdr:col>
      <xdr:colOff>114300</xdr:colOff>
      <xdr:row>40</xdr:row>
      <xdr:rowOff>63673</xdr:rowOff>
    </xdr:to>
    <xdr:cxnSp macro="">
      <xdr:nvCxnSpPr>
        <xdr:cNvPr id="497" name="直線コネクタ 496">
          <a:extLst>
            <a:ext uri="{FF2B5EF4-FFF2-40B4-BE49-F238E27FC236}">
              <a16:creationId xmlns:a16="http://schemas.microsoft.com/office/drawing/2014/main" id="{094B42E5-3F92-409A-BBF1-DAF02B9AD0C2}"/>
            </a:ext>
          </a:extLst>
        </xdr:cNvPr>
        <xdr:cNvCxnSpPr/>
      </xdr:nvCxnSpPr>
      <xdr:spPr>
        <a:xfrm flipV="1">
          <a:off x="16804640" y="6915289"/>
          <a:ext cx="79756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98" name="n_1aveValue【一般廃棄物処理施設】&#10;一人当たり有形固定資産（償却資産）額">
          <a:extLst>
            <a:ext uri="{FF2B5EF4-FFF2-40B4-BE49-F238E27FC236}">
              <a16:creationId xmlns:a16="http://schemas.microsoft.com/office/drawing/2014/main" id="{39A3F510-1321-4006-A40D-6A521A11DFDD}"/>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99" name="n_2aveValue【一般廃棄物処理施設】&#10;一人当たり有形固定資産（償却資産）額">
          <a:extLst>
            <a:ext uri="{FF2B5EF4-FFF2-40B4-BE49-F238E27FC236}">
              <a16:creationId xmlns:a16="http://schemas.microsoft.com/office/drawing/2014/main" id="{CD78CD75-354B-4708-9D60-1E1C3C8ABE78}"/>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0" name="n_3aveValue【一般廃棄物処理施設】&#10;一人当たり有形固定資産（償却資産）額">
          <a:extLst>
            <a:ext uri="{FF2B5EF4-FFF2-40B4-BE49-F238E27FC236}">
              <a16:creationId xmlns:a16="http://schemas.microsoft.com/office/drawing/2014/main" id="{ED9D44C5-7973-4DF2-876B-2A19CDB2851F}"/>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1" name="n_4aveValue【一般廃棄物処理施設】&#10;一人当たり有形固定資産（償却資産）額">
          <a:extLst>
            <a:ext uri="{FF2B5EF4-FFF2-40B4-BE49-F238E27FC236}">
              <a16:creationId xmlns:a16="http://schemas.microsoft.com/office/drawing/2014/main" id="{57DB6AB4-D385-4E04-95CD-22F1CAD4106E}"/>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98148</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4BC6A7F2-23F0-4442-A347-B844AC258D0F}"/>
            </a:ext>
          </a:extLst>
        </xdr:cNvPr>
        <xdr:cNvSpPr txBox="1"/>
      </xdr:nvSpPr>
      <xdr:spPr>
        <a:xfrm>
          <a:off x="18951721" y="695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95761</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483FF450-04D0-414B-AD67-D8E19E11C6D8}"/>
            </a:ext>
          </a:extLst>
        </xdr:cNvPr>
        <xdr:cNvSpPr txBox="1"/>
      </xdr:nvSpPr>
      <xdr:spPr>
        <a:xfrm>
          <a:off x="18170671" y="694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103026</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A75F8A88-1F82-4EE6-BDA1-48B52E2045AB}"/>
            </a:ext>
          </a:extLst>
        </xdr:cNvPr>
        <xdr:cNvSpPr txBox="1"/>
      </xdr:nvSpPr>
      <xdr:spPr>
        <a:xfrm>
          <a:off x="17354061" y="69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105600</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12AB97DA-2AFF-41EC-91DA-E2542815722E}"/>
            </a:ext>
          </a:extLst>
        </xdr:cNvPr>
        <xdr:cNvSpPr txBox="1"/>
      </xdr:nvSpPr>
      <xdr:spPr>
        <a:xfrm>
          <a:off x="16556501" y="696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66B96CA-B00D-43C7-BF7D-9F18AE8334CB}"/>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FFD5BFB-1D3B-4E6E-86B8-E74615B2D47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2E42DD5-098A-4F24-A902-549AF0AF5FB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3538A24-C9B2-41E7-86D7-187587D4F95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DADCBB3-07C4-4A73-A17F-7C439FE7CA9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65964D0-1E0C-4412-9C22-55E58B3DED0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B66045B7-9589-4838-B347-091F30317E1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7B04F91-3F30-4B71-A8EA-0F8AAED2837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8979669-F3DB-44B5-970D-0863AB7C92E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A48AA55-2795-41D1-AE30-90485571E22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A94AB7B-9DBC-464A-AF07-F5E2B1611BA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1A569085-626C-48F1-89ED-FCFC28C6AB3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00A8AD9F-0537-4623-B264-8B422A78A08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C7A0C80E-716E-4C95-9593-080F9E56C81E}"/>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752BCC9-9E05-4826-ACA4-54FF2779AB0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5683ADB0-62D1-4641-8B9A-FA000B178614}"/>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B217551-022D-4587-8A1D-966E02A5665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670E77E4-FE98-4EE5-9C0D-505E40BD28E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EFB8C53D-98B1-40C5-B4AE-445568C7239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934C7A5B-A8D0-49D9-BFCF-DFEEB8C163B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93341B6E-6587-4D8A-A21B-3DB3ACFA38F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9241D917-CBE2-4267-971A-751D7EB3B18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C27FD484-1715-4964-84EE-6AE9DE99D633}"/>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F0EE3939-1C30-4CF3-8FE0-C9A261F8865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DB6A11A5-FEBB-4ADC-BE1D-BD6C37CDBBFA}"/>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保健センター・保健所】&#10;有形固定資産減価償却率最小値テキスト">
          <a:extLst>
            <a:ext uri="{FF2B5EF4-FFF2-40B4-BE49-F238E27FC236}">
              <a16:creationId xmlns:a16="http://schemas.microsoft.com/office/drawing/2014/main" id="{B5E2AEC5-ECA4-46AD-87C1-FC194537A250}"/>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B276FDB0-1266-4D48-AD4F-1B72386B4F10}"/>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64724313-1B33-41FB-9416-5D72E39BCF14}"/>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4" name="直線コネクタ 533">
          <a:extLst>
            <a:ext uri="{FF2B5EF4-FFF2-40B4-BE49-F238E27FC236}">
              <a16:creationId xmlns:a16="http://schemas.microsoft.com/office/drawing/2014/main" id="{BC750BED-3073-439D-89E8-38A618228D6A}"/>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91C9AD7D-0027-4E0D-A575-271E4875DE41}"/>
            </a:ext>
          </a:extLst>
        </xdr:cNvPr>
        <xdr:cNvSpPr txBox="1"/>
      </xdr:nvSpPr>
      <xdr:spPr>
        <a:xfrm>
          <a:off x="1474216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6" name="フローチャート: 判断 535">
          <a:extLst>
            <a:ext uri="{FF2B5EF4-FFF2-40B4-BE49-F238E27FC236}">
              <a16:creationId xmlns:a16="http://schemas.microsoft.com/office/drawing/2014/main" id="{CFDEDA9E-C396-44E5-8E3F-8B45616AC84B}"/>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7" name="フローチャート: 判断 536">
          <a:extLst>
            <a:ext uri="{FF2B5EF4-FFF2-40B4-BE49-F238E27FC236}">
              <a16:creationId xmlns:a16="http://schemas.microsoft.com/office/drawing/2014/main" id="{BDEF2C07-D804-44C0-A5A9-A2EEBA3EE23F}"/>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38" name="フローチャート: 判断 537">
          <a:extLst>
            <a:ext uri="{FF2B5EF4-FFF2-40B4-BE49-F238E27FC236}">
              <a16:creationId xmlns:a16="http://schemas.microsoft.com/office/drawing/2014/main" id="{7D286974-29A4-4A86-BFD5-80B7F66EEAE8}"/>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39" name="フローチャート: 判断 538">
          <a:extLst>
            <a:ext uri="{FF2B5EF4-FFF2-40B4-BE49-F238E27FC236}">
              <a16:creationId xmlns:a16="http://schemas.microsoft.com/office/drawing/2014/main" id="{3573564B-277E-4616-A426-C118C27B81F3}"/>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0" name="フローチャート: 判断 539">
          <a:extLst>
            <a:ext uri="{FF2B5EF4-FFF2-40B4-BE49-F238E27FC236}">
              <a16:creationId xmlns:a16="http://schemas.microsoft.com/office/drawing/2014/main" id="{D6B67B79-3125-40CA-BE3B-C7D4F2E3B1D5}"/>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A750679-E374-4CC8-8FDE-C1E58CAB1C6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92DCAAF-A8DF-4BD3-875A-7E77D6734EE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42D7A6B-7CCD-415E-BA36-6FD2EA9E64F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B90EDC6-6E98-48BB-AED3-D8E77C35BFC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BE2D465-6177-4EE5-BB9C-0D7A235E861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33020</xdr:rowOff>
    </xdr:from>
    <xdr:to>
      <xdr:col>85</xdr:col>
      <xdr:colOff>177800</xdr:colOff>
      <xdr:row>63</xdr:row>
      <xdr:rowOff>134620</xdr:rowOff>
    </xdr:to>
    <xdr:sp macro="" textlink="">
      <xdr:nvSpPr>
        <xdr:cNvPr id="546" name="楕円 545">
          <a:extLst>
            <a:ext uri="{FF2B5EF4-FFF2-40B4-BE49-F238E27FC236}">
              <a16:creationId xmlns:a16="http://schemas.microsoft.com/office/drawing/2014/main" id="{E148E66C-6A58-4363-AB43-6D56AD13DB0C}"/>
            </a:ext>
          </a:extLst>
        </xdr:cNvPr>
        <xdr:cNvSpPr/>
      </xdr:nvSpPr>
      <xdr:spPr>
        <a:xfrm>
          <a:off x="14649450" y="108324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11447</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99411902-F027-45F9-9092-6349155C670D}"/>
            </a:ext>
          </a:extLst>
        </xdr:cNvPr>
        <xdr:cNvSpPr txBox="1"/>
      </xdr:nvSpPr>
      <xdr:spPr>
        <a:xfrm>
          <a:off x="1474216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166370</xdr:rowOff>
    </xdr:from>
    <xdr:to>
      <xdr:col>81</xdr:col>
      <xdr:colOff>101600</xdr:colOff>
      <xdr:row>63</xdr:row>
      <xdr:rowOff>96520</xdr:rowOff>
    </xdr:to>
    <xdr:sp macro="" textlink="">
      <xdr:nvSpPr>
        <xdr:cNvPr id="548" name="楕円 547">
          <a:extLst>
            <a:ext uri="{FF2B5EF4-FFF2-40B4-BE49-F238E27FC236}">
              <a16:creationId xmlns:a16="http://schemas.microsoft.com/office/drawing/2014/main" id="{77B254CB-563C-4104-AF78-ADCDDF74D4E1}"/>
            </a:ext>
          </a:extLst>
        </xdr:cNvPr>
        <xdr:cNvSpPr/>
      </xdr:nvSpPr>
      <xdr:spPr>
        <a:xfrm>
          <a:off x="13887450" y="1080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45720</xdr:rowOff>
    </xdr:from>
    <xdr:to>
      <xdr:col>85</xdr:col>
      <xdr:colOff>127000</xdr:colOff>
      <xdr:row>63</xdr:row>
      <xdr:rowOff>83820</xdr:rowOff>
    </xdr:to>
    <xdr:cxnSp macro="">
      <xdr:nvCxnSpPr>
        <xdr:cNvPr id="549" name="直線コネクタ 548">
          <a:extLst>
            <a:ext uri="{FF2B5EF4-FFF2-40B4-BE49-F238E27FC236}">
              <a16:creationId xmlns:a16="http://schemas.microsoft.com/office/drawing/2014/main" id="{7906C294-2928-4EBC-8757-A06B50272C0E}"/>
            </a:ext>
          </a:extLst>
        </xdr:cNvPr>
        <xdr:cNvCxnSpPr/>
      </xdr:nvCxnSpPr>
      <xdr:spPr>
        <a:xfrm>
          <a:off x="13942060" y="1084897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128270</xdr:rowOff>
    </xdr:from>
    <xdr:to>
      <xdr:col>76</xdr:col>
      <xdr:colOff>165100</xdr:colOff>
      <xdr:row>63</xdr:row>
      <xdr:rowOff>58420</xdr:rowOff>
    </xdr:to>
    <xdr:sp macro="" textlink="">
      <xdr:nvSpPr>
        <xdr:cNvPr id="550" name="楕円 549">
          <a:extLst>
            <a:ext uri="{FF2B5EF4-FFF2-40B4-BE49-F238E27FC236}">
              <a16:creationId xmlns:a16="http://schemas.microsoft.com/office/drawing/2014/main" id="{1FF54648-1DFD-4CBF-8B0B-52DBDE5FB583}"/>
            </a:ext>
          </a:extLst>
        </xdr:cNvPr>
        <xdr:cNvSpPr/>
      </xdr:nvSpPr>
      <xdr:spPr>
        <a:xfrm>
          <a:off x="13089890" y="10761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xdr:rowOff>
    </xdr:from>
    <xdr:to>
      <xdr:col>81</xdr:col>
      <xdr:colOff>50800</xdr:colOff>
      <xdr:row>63</xdr:row>
      <xdr:rowOff>45720</xdr:rowOff>
    </xdr:to>
    <xdr:cxnSp macro="">
      <xdr:nvCxnSpPr>
        <xdr:cNvPr id="551" name="直線コネクタ 550">
          <a:extLst>
            <a:ext uri="{FF2B5EF4-FFF2-40B4-BE49-F238E27FC236}">
              <a16:creationId xmlns:a16="http://schemas.microsoft.com/office/drawing/2014/main" id="{47EEAC3C-A9A5-4C8C-A124-4FC14664D416}"/>
            </a:ext>
          </a:extLst>
        </xdr:cNvPr>
        <xdr:cNvCxnSpPr/>
      </xdr:nvCxnSpPr>
      <xdr:spPr>
        <a:xfrm>
          <a:off x="13144500" y="1081087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90170</xdr:rowOff>
    </xdr:from>
    <xdr:to>
      <xdr:col>72</xdr:col>
      <xdr:colOff>38100</xdr:colOff>
      <xdr:row>63</xdr:row>
      <xdr:rowOff>20320</xdr:rowOff>
    </xdr:to>
    <xdr:sp macro="" textlink="">
      <xdr:nvSpPr>
        <xdr:cNvPr id="552" name="楕円 551">
          <a:extLst>
            <a:ext uri="{FF2B5EF4-FFF2-40B4-BE49-F238E27FC236}">
              <a16:creationId xmlns:a16="http://schemas.microsoft.com/office/drawing/2014/main" id="{B76EACB9-CE9A-4247-BC4E-A5E569EFF42A}"/>
            </a:ext>
          </a:extLst>
        </xdr:cNvPr>
        <xdr:cNvSpPr/>
      </xdr:nvSpPr>
      <xdr:spPr>
        <a:xfrm>
          <a:off x="12303760" y="1072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140970</xdr:rowOff>
    </xdr:from>
    <xdr:to>
      <xdr:col>76</xdr:col>
      <xdr:colOff>114300</xdr:colOff>
      <xdr:row>63</xdr:row>
      <xdr:rowOff>7620</xdr:rowOff>
    </xdr:to>
    <xdr:cxnSp macro="">
      <xdr:nvCxnSpPr>
        <xdr:cNvPr id="553" name="直線コネクタ 552">
          <a:extLst>
            <a:ext uri="{FF2B5EF4-FFF2-40B4-BE49-F238E27FC236}">
              <a16:creationId xmlns:a16="http://schemas.microsoft.com/office/drawing/2014/main" id="{1BA2E28C-E72C-4E0C-AE35-96C95B058E06}"/>
            </a:ext>
          </a:extLst>
        </xdr:cNvPr>
        <xdr:cNvCxnSpPr/>
      </xdr:nvCxnSpPr>
      <xdr:spPr>
        <a:xfrm>
          <a:off x="12346940" y="107689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52070</xdr:rowOff>
    </xdr:from>
    <xdr:to>
      <xdr:col>67</xdr:col>
      <xdr:colOff>101600</xdr:colOff>
      <xdr:row>62</xdr:row>
      <xdr:rowOff>153670</xdr:rowOff>
    </xdr:to>
    <xdr:sp macro="" textlink="">
      <xdr:nvSpPr>
        <xdr:cNvPr id="554" name="楕円 553">
          <a:extLst>
            <a:ext uri="{FF2B5EF4-FFF2-40B4-BE49-F238E27FC236}">
              <a16:creationId xmlns:a16="http://schemas.microsoft.com/office/drawing/2014/main" id="{C42CC364-7A92-4F85-B500-B6506304C4C6}"/>
            </a:ext>
          </a:extLst>
        </xdr:cNvPr>
        <xdr:cNvSpPr/>
      </xdr:nvSpPr>
      <xdr:spPr>
        <a:xfrm>
          <a:off x="11487150" y="10685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102870</xdr:rowOff>
    </xdr:from>
    <xdr:to>
      <xdr:col>71</xdr:col>
      <xdr:colOff>177800</xdr:colOff>
      <xdr:row>62</xdr:row>
      <xdr:rowOff>140970</xdr:rowOff>
    </xdr:to>
    <xdr:cxnSp macro="">
      <xdr:nvCxnSpPr>
        <xdr:cNvPr id="555" name="直線コネクタ 554">
          <a:extLst>
            <a:ext uri="{FF2B5EF4-FFF2-40B4-BE49-F238E27FC236}">
              <a16:creationId xmlns:a16="http://schemas.microsoft.com/office/drawing/2014/main" id="{BA89BC81-8FA2-485F-9D21-D0AAF7069B5C}"/>
            </a:ext>
          </a:extLst>
        </xdr:cNvPr>
        <xdr:cNvCxnSpPr/>
      </xdr:nvCxnSpPr>
      <xdr:spPr>
        <a:xfrm>
          <a:off x="11541760" y="1073086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5955F63F-0341-441E-9258-F5A5C5528F71}"/>
            </a:ext>
          </a:extLst>
        </xdr:cNvPr>
        <xdr:cNvSpPr txBox="1"/>
      </xdr:nvSpPr>
      <xdr:spPr>
        <a:xfrm>
          <a:off x="1373823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3D16AB44-CCF1-45B3-8048-1249244FFBC4}"/>
            </a:ext>
          </a:extLst>
        </xdr:cNvPr>
        <xdr:cNvSpPr txBox="1"/>
      </xdr:nvSpPr>
      <xdr:spPr>
        <a:xfrm>
          <a:off x="1295718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292249C8-60F8-4AC6-8729-C083B145D52B}"/>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6FEC59FC-6C0D-4EA3-87D8-C1938FADE0C9}"/>
            </a:ext>
          </a:extLst>
        </xdr:cNvPr>
        <xdr:cNvSpPr txBox="1"/>
      </xdr:nvSpPr>
      <xdr:spPr>
        <a:xfrm>
          <a:off x="113544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87647</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FBF4724C-45C4-48F9-8D04-0F360B6173F1}"/>
            </a:ext>
          </a:extLst>
        </xdr:cNvPr>
        <xdr:cNvSpPr txBox="1"/>
      </xdr:nvSpPr>
      <xdr:spPr>
        <a:xfrm>
          <a:off x="13738234"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49547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3D4109C5-B6D0-48D1-8D21-B4B85BDF1201}"/>
            </a:ext>
          </a:extLst>
        </xdr:cNvPr>
        <xdr:cNvSpPr txBox="1"/>
      </xdr:nvSpPr>
      <xdr:spPr>
        <a:xfrm>
          <a:off x="1295718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11447</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4A7DC239-61E0-436D-9EB1-E05E337B6A1E}"/>
            </a:ext>
          </a:extLst>
        </xdr:cNvPr>
        <xdr:cNvSpPr txBox="1"/>
      </xdr:nvSpPr>
      <xdr:spPr>
        <a:xfrm>
          <a:off x="1217105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144797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6710DAE8-4622-4945-8201-1430340F5EE7}"/>
            </a:ext>
          </a:extLst>
        </xdr:cNvPr>
        <xdr:cNvSpPr txBox="1"/>
      </xdr:nvSpPr>
      <xdr:spPr>
        <a:xfrm>
          <a:off x="113544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83DB65FC-BC99-4E23-94CF-F16A48B30C6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39741292-A3A4-4B02-A58E-11B839F84BA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83B13211-A873-4919-BA75-F1A8C8CE6E7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431DBD71-CC46-4AF0-BA30-42BCE0CB61F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13A9934D-A1F3-4663-9BE4-FFE4B4C7BCB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2E2B5B9B-9B22-40E1-AAD4-589C76C830A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860E4ECF-A579-4CAD-94EF-6CD461105EA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D89F0F92-7030-4625-B5A5-AD7B45E1F35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79FE3C77-BA0D-4634-B336-7179FE9A6BF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369A2656-5B3F-42F4-9B25-625CDE8066E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4" name="直線コネクタ 573">
          <a:extLst>
            <a:ext uri="{FF2B5EF4-FFF2-40B4-BE49-F238E27FC236}">
              <a16:creationId xmlns:a16="http://schemas.microsoft.com/office/drawing/2014/main" id="{0102E493-A461-4AEF-A8C1-3E9F44BC0875}"/>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5" name="テキスト ボックス 574">
          <a:extLst>
            <a:ext uri="{FF2B5EF4-FFF2-40B4-BE49-F238E27FC236}">
              <a16:creationId xmlns:a16="http://schemas.microsoft.com/office/drawing/2014/main" id="{770E7300-5D20-4160-971E-EF0FCCE6E25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6" name="直線コネクタ 575">
          <a:extLst>
            <a:ext uri="{FF2B5EF4-FFF2-40B4-BE49-F238E27FC236}">
              <a16:creationId xmlns:a16="http://schemas.microsoft.com/office/drawing/2014/main" id="{1EDD3F90-0CBD-41A5-A14A-71B4BCF0D21A}"/>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7" name="テキスト ボックス 576">
          <a:extLst>
            <a:ext uri="{FF2B5EF4-FFF2-40B4-BE49-F238E27FC236}">
              <a16:creationId xmlns:a16="http://schemas.microsoft.com/office/drawing/2014/main" id="{F5544FE5-646E-4216-BF3C-80936383DA66}"/>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8" name="直線コネクタ 577">
          <a:extLst>
            <a:ext uri="{FF2B5EF4-FFF2-40B4-BE49-F238E27FC236}">
              <a16:creationId xmlns:a16="http://schemas.microsoft.com/office/drawing/2014/main" id="{66DF210E-B071-4F19-901D-2F55F1D90409}"/>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9" name="テキスト ボックス 578">
          <a:extLst>
            <a:ext uri="{FF2B5EF4-FFF2-40B4-BE49-F238E27FC236}">
              <a16:creationId xmlns:a16="http://schemas.microsoft.com/office/drawing/2014/main" id="{D93518F6-99D4-4C1D-A5D3-B71A330BCEE8}"/>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0" name="直線コネクタ 579">
          <a:extLst>
            <a:ext uri="{FF2B5EF4-FFF2-40B4-BE49-F238E27FC236}">
              <a16:creationId xmlns:a16="http://schemas.microsoft.com/office/drawing/2014/main" id="{A039037E-F544-47E6-BFB9-B4BF47B36FCE}"/>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1" name="テキスト ボックス 580">
          <a:extLst>
            <a:ext uri="{FF2B5EF4-FFF2-40B4-BE49-F238E27FC236}">
              <a16:creationId xmlns:a16="http://schemas.microsoft.com/office/drawing/2014/main" id="{E7C2DD8C-4790-42E7-96C7-78FECA585DAF}"/>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2B6FAEEC-85AF-41F7-82B0-55DEA84C563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3" name="テキスト ボックス 582">
          <a:extLst>
            <a:ext uri="{FF2B5EF4-FFF2-40B4-BE49-F238E27FC236}">
              <a16:creationId xmlns:a16="http://schemas.microsoft.com/office/drawing/2014/main" id="{3BE48A47-F56B-488C-896A-B930F87D9F2F}"/>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6CC68FD3-D973-496E-9773-DFEB1B8FDFB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5" name="直線コネクタ 584">
          <a:extLst>
            <a:ext uri="{FF2B5EF4-FFF2-40B4-BE49-F238E27FC236}">
              <a16:creationId xmlns:a16="http://schemas.microsoft.com/office/drawing/2014/main" id="{CB8E6541-0A0C-4F40-AB1E-4C41876CB3D5}"/>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6" name="【保健センター・保健所】&#10;一人当たり面積最小値テキスト">
          <a:extLst>
            <a:ext uri="{FF2B5EF4-FFF2-40B4-BE49-F238E27FC236}">
              <a16:creationId xmlns:a16="http://schemas.microsoft.com/office/drawing/2014/main" id="{397B7F8D-4C46-4006-BEF4-54011FC8525F}"/>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7" name="直線コネクタ 586">
          <a:extLst>
            <a:ext uri="{FF2B5EF4-FFF2-40B4-BE49-F238E27FC236}">
              <a16:creationId xmlns:a16="http://schemas.microsoft.com/office/drawing/2014/main" id="{31274106-5C09-4108-A5D1-ED3BE7DC9982}"/>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88" name="【保健センター・保健所】&#10;一人当たり面積最大値テキスト">
          <a:extLst>
            <a:ext uri="{FF2B5EF4-FFF2-40B4-BE49-F238E27FC236}">
              <a16:creationId xmlns:a16="http://schemas.microsoft.com/office/drawing/2014/main" id="{C7C2E632-9334-4C98-9741-4CF3DB521C60}"/>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89" name="直線コネクタ 588">
          <a:extLst>
            <a:ext uri="{FF2B5EF4-FFF2-40B4-BE49-F238E27FC236}">
              <a16:creationId xmlns:a16="http://schemas.microsoft.com/office/drawing/2014/main" id="{185E05D1-FEAC-4887-98C5-7F4E6AAD6BA7}"/>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0" name="【保健センター・保健所】&#10;一人当たり面積平均値テキスト">
          <a:extLst>
            <a:ext uri="{FF2B5EF4-FFF2-40B4-BE49-F238E27FC236}">
              <a16:creationId xmlns:a16="http://schemas.microsoft.com/office/drawing/2014/main" id="{EC5F0613-CBFE-45AA-BC39-62350C699D26}"/>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1" name="フローチャート: 判断 590">
          <a:extLst>
            <a:ext uri="{FF2B5EF4-FFF2-40B4-BE49-F238E27FC236}">
              <a16:creationId xmlns:a16="http://schemas.microsoft.com/office/drawing/2014/main" id="{F0D50A41-5403-4623-9ABF-6B24D79CFAB9}"/>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2" name="フローチャート: 判断 591">
          <a:extLst>
            <a:ext uri="{FF2B5EF4-FFF2-40B4-BE49-F238E27FC236}">
              <a16:creationId xmlns:a16="http://schemas.microsoft.com/office/drawing/2014/main" id="{AD26E0C8-BA23-4B2C-8B9A-F62C39714CFC}"/>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3" name="フローチャート: 判断 592">
          <a:extLst>
            <a:ext uri="{FF2B5EF4-FFF2-40B4-BE49-F238E27FC236}">
              <a16:creationId xmlns:a16="http://schemas.microsoft.com/office/drawing/2014/main" id="{FCD9CDBB-BF28-454F-AD7E-081D123141AC}"/>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4" name="フローチャート: 判断 593">
          <a:extLst>
            <a:ext uri="{FF2B5EF4-FFF2-40B4-BE49-F238E27FC236}">
              <a16:creationId xmlns:a16="http://schemas.microsoft.com/office/drawing/2014/main" id="{170604F9-15DE-41F4-8149-04A5FC513463}"/>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5" name="フローチャート: 判断 594">
          <a:extLst>
            <a:ext uri="{FF2B5EF4-FFF2-40B4-BE49-F238E27FC236}">
              <a16:creationId xmlns:a16="http://schemas.microsoft.com/office/drawing/2014/main" id="{AE879A07-3BD5-47D1-A4A0-7CD054DCC813}"/>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E99110F-4712-4831-886E-506534148A2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CDB603CC-B62A-40A7-BA6D-02895E9F4A5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156CAEC7-FBD0-4610-8AE1-64337B2B247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CC336F8-0CAD-40DC-8C9F-7EDE737C620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13009C1-2E9F-4573-956C-69C7758C8A38}"/>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1" name="楕円 600">
          <a:extLst>
            <a:ext uri="{FF2B5EF4-FFF2-40B4-BE49-F238E27FC236}">
              <a16:creationId xmlns:a16="http://schemas.microsoft.com/office/drawing/2014/main" id="{426905D1-97DB-4784-A278-99A02A5CA466}"/>
            </a:ext>
          </a:extLst>
        </xdr:cNvPr>
        <xdr:cNvSpPr/>
      </xdr:nvSpPr>
      <xdr:spPr>
        <a:xfrm>
          <a:off x="19904710" y="10857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602" name="【保健センター・保健所】&#10;一人当たり面積該当値テキスト">
          <a:extLst>
            <a:ext uri="{FF2B5EF4-FFF2-40B4-BE49-F238E27FC236}">
              <a16:creationId xmlns:a16="http://schemas.microsoft.com/office/drawing/2014/main" id="{08EF7BE8-76FD-413E-BB2B-A19FB8FBDBFE}"/>
            </a:ext>
          </a:extLst>
        </xdr:cNvPr>
        <xdr:cNvSpPr txBox="1"/>
      </xdr:nvSpPr>
      <xdr:spPr>
        <a:xfrm>
          <a:off x="1998599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3" name="楕円 602">
          <a:extLst>
            <a:ext uri="{FF2B5EF4-FFF2-40B4-BE49-F238E27FC236}">
              <a16:creationId xmlns:a16="http://schemas.microsoft.com/office/drawing/2014/main" id="{8A716524-5246-4F27-897F-C4C6B3ECA49A}"/>
            </a:ext>
          </a:extLst>
        </xdr:cNvPr>
        <xdr:cNvSpPr/>
      </xdr:nvSpPr>
      <xdr:spPr>
        <a:xfrm>
          <a:off x="19161760" y="1085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04" name="直線コネクタ 603">
          <a:extLst>
            <a:ext uri="{FF2B5EF4-FFF2-40B4-BE49-F238E27FC236}">
              <a16:creationId xmlns:a16="http://schemas.microsoft.com/office/drawing/2014/main" id="{9A62B184-A477-4FC7-B0A8-16057CE2AA87}"/>
            </a:ext>
          </a:extLst>
        </xdr:cNvPr>
        <xdr:cNvCxnSpPr/>
      </xdr:nvCxnSpPr>
      <xdr:spPr>
        <a:xfrm>
          <a:off x="19204940" y="109023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605" name="楕円 604">
          <a:extLst>
            <a:ext uri="{FF2B5EF4-FFF2-40B4-BE49-F238E27FC236}">
              <a16:creationId xmlns:a16="http://schemas.microsoft.com/office/drawing/2014/main" id="{E5B6258A-3E4A-4162-9E6A-40D2D9ACAAB6}"/>
            </a:ext>
          </a:extLst>
        </xdr:cNvPr>
        <xdr:cNvSpPr/>
      </xdr:nvSpPr>
      <xdr:spPr>
        <a:xfrm>
          <a:off x="18345150" y="10857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606" name="直線コネクタ 605">
          <a:extLst>
            <a:ext uri="{FF2B5EF4-FFF2-40B4-BE49-F238E27FC236}">
              <a16:creationId xmlns:a16="http://schemas.microsoft.com/office/drawing/2014/main" id="{E2AD79DB-0764-4DD0-B8DF-898EFEE560B8}"/>
            </a:ext>
          </a:extLst>
        </xdr:cNvPr>
        <xdr:cNvCxnSpPr/>
      </xdr:nvCxnSpPr>
      <xdr:spPr>
        <a:xfrm>
          <a:off x="18399760" y="109023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7" name="楕円 606">
          <a:extLst>
            <a:ext uri="{FF2B5EF4-FFF2-40B4-BE49-F238E27FC236}">
              <a16:creationId xmlns:a16="http://schemas.microsoft.com/office/drawing/2014/main" id="{87234763-12E4-4677-A6EF-6C047314594C}"/>
            </a:ext>
          </a:extLst>
        </xdr:cNvPr>
        <xdr:cNvSpPr/>
      </xdr:nvSpPr>
      <xdr:spPr>
        <a:xfrm>
          <a:off x="17547590" y="10857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608" name="直線コネクタ 607">
          <a:extLst>
            <a:ext uri="{FF2B5EF4-FFF2-40B4-BE49-F238E27FC236}">
              <a16:creationId xmlns:a16="http://schemas.microsoft.com/office/drawing/2014/main" id="{084A4024-676E-4405-A08A-638301FED813}"/>
            </a:ext>
          </a:extLst>
        </xdr:cNvPr>
        <xdr:cNvCxnSpPr/>
      </xdr:nvCxnSpPr>
      <xdr:spPr>
        <a:xfrm>
          <a:off x="17602200" y="1090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609" name="楕円 608">
          <a:extLst>
            <a:ext uri="{FF2B5EF4-FFF2-40B4-BE49-F238E27FC236}">
              <a16:creationId xmlns:a16="http://schemas.microsoft.com/office/drawing/2014/main" id="{3C400808-8BFF-47F2-B241-FEBC15062A51}"/>
            </a:ext>
          </a:extLst>
        </xdr:cNvPr>
        <xdr:cNvSpPr/>
      </xdr:nvSpPr>
      <xdr:spPr>
        <a:xfrm>
          <a:off x="16761460" y="1085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610" name="直線コネクタ 609">
          <a:extLst>
            <a:ext uri="{FF2B5EF4-FFF2-40B4-BE49-F238E27FC236}">
              <a16:creationId xmlns:a16="http://schemas.microsoft.com/office/drawing/2014/main" id="{EB5C2A66-AB11-4EF2-93DE-E98CE116F811}"/>
            </a:ext>
          </a:extLst>
        </xdr:cNvPr>
        <xdr:cNvCxnSpPr/>
      </xdr:nvCxnSpPr>
      <xdr:spPr>
        <a:xfrm>
          <a:off x="16804640" y="1090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1" name="n_1aveValue【保健センター・保健所】&#10;一人当たり面積">
          <a:extLst>
            <a:ext uri="{FF2B5EF4-FFF2-40B4-BE49-F238E27FC236}">
              <a16:creationId xmlns:a16="http://schemas.microsoft.com/office/drawing/2014/main" id="{2B3C51AF-8A5B-4061-9EFB-F9EB3D25F099}"/>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2" name="n_2aveValue【保健センター・保健所】&#10;一人当たり面積">
          <a:extLst>
            <a:ext uri="{FF2B5EF4-FFF2-40B4-BE49-F238E27FC236}">
              <a16:creationId xmlns:a16="http://schemas.microsoft.com/office/drawing/2014/main" id="{823107E3-541D-4D93-8477-E6361783B8FA}"/>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3" name="n_3aveValue【保健センター・保健所】&#10;一人当たり面積">
          <a:extLst>
            <a:ext uri="{FF2B5EF4-FFF2-40B4-BE49-F238E27FC236}">
              <a16:creationId xmlns:a16="http://schemas.microsoft.com/office/drawing/2014/main" id="{621F4789-714D-420E-8D24-D64627645752}"/>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4" name="n_4aveValue【保健センター・保健所】&#10;一人当たり面積">
          <a:extLst>
            <a:ext uri="{FF2B5EF4-FFF2-40B4-BE49-F238E27FC236}">
              <a16:creationId xmlns:a16="http://schemas.microsoft.com/office/drawing/2014/main" id="{02BED517-C0B9-4AD3-9350-6721F433CBD6}"/>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615" name="n_1mainValue【保健センター・保健所】&#10;一人当たり面積">
          <a:extLst>
            <a:ext uri="{FF2B5EF4-FFF2-40B4-BE49-F238E27FC236}">
              <a16:creationId xmlns:a16="http://schemas.microsoft.com/office/drawing/2014/main" id="{54C1D1D0-1651-41B9-823D-C7034C879C0C}"/>
            </a:ext>
          </a:extLst>
        </xdr:cNvPr>
        <xdr:cNvSpPr txBox="1"/>
      </xdr:nvSpPr>
      <xdr:spPr>
        <a:xfrm>
          <a:off x="1898213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616" name="n_2mainValue【保健センター・保健所】&#10;一人当たり面積">
          <a:extLst>
            <a:ext uri="{FF2B5EF4-FFF2-40B4-BE49-F238E27FC236}">
              <a16:creationId xmlns:a16="http://schemas.microsoft.com/office/drawing/2014/main" id="{5458D33C-32B9-4CE6-8F12-A6F271F765B7}"/>
            </a:ext>
          </a:extLst>
        </xdr:cNvPr>
        <xdr:cNvSpPr txBox="1"/>
      </xdr:nvSpPr>
      <xdr:spPr>
        <a:xfrm>
          <a:off x="1818203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7" name="n_3mainValue【保健センター・保健所】&#10;一人当たり面積">
          <a:extLst>
            <a:ext uri="{FF2B5EF4-FFF2-40B4-BE49-F238E27FC236}">
              <a16:creationId xmlns:a16="http://schemas.microsoft.com/office/drawing/2014/main" id="{F70F9333-A187-4443-8879-8E1A9C4E63F7}"/>
            </a:ext>
          </a:extLst>
        </xdr:cNvPr>
        <xdr:cNvSpPr txBox="1"/>
      </xdr:nvSpPr>
      <xdr:spPr>
        <a:xfrm>
          <a:off x="1738447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618" name="n_4mainValue【保健センター・保健所】&#10;一人当たり面積">
          <a:extLst>
            <a:ext uri="{FF2B5EF4-FFF2-40B4-BE49-F238E27FC236}">
              <a16:creationId xmlns:a16="http://schemas.microsoft.com/office/drawing/2014/main" id="{C3868715-A69E-4645-9993-F46FE65F49AB}"/>
            </a:ext>
          </a:extLst>
        </xdr:cNvPr>
        <xdr:cNvSpPr txBox="1"/>
      </xdr:nvSpPr>
      <xdr:spPr>
        <a:xfrm>
          <a:off x="1658881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78A5A868-4D9C-42EB-BD11-CF20A9CEA6E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149C6221-A160-4813-931B-8BA96EB99BB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E6133D7C-BE18-4725-B191-7BC31D242FB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12F4226A-C536-4361-9121-E26008541066}"/>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EC151854-9C66-4598-8294-93C659069D54}"/>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BA6C8998-C603-4D19-9C45-B954B3A7EC9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99039C60-59E4-49F1-8D03-1B2BFE5CA5CF}"/>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4A393E02-91A9-43FD-8A73-43B141CFBF9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a:extLst>
            <a:ext uri="{FF2B5EF4-FFF2-40B4-BE49-F238E27FC236}">
              <a16:creationId xmlns:a16="http://schemas.microsoft.com/office/drawing/2014/main" id="{80AAE0C8-AD0A-4BA9-808A-AC0CFA237F3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41EF14D6-8FD7-4EF0-8389-4967BBBC302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a:extLst>
            <a:ext uri="{FF2B5EF4-FFF2-40B4-BE49-F238E27FC236}">
              <a16:creationId xmlns:a16="http://schemas.microsoft.com/office/drawing/2014/main" id="{E08F3779-D829-42AF-BC65-B3B890AE354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6E08F7E7-1DB3-41DA-80E8-FBCBBE625B8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1" name="テキスト ボックス 630">
          <a:extLst>
            <a:ext uri="{FF2B5EF4-FFF2-40B4-BE49-F238E27FC236}">
              <a16:creationId xmlns:a16="http://schemas.microsoft.com/office/drawing/2014/main" id="{E4D5D0FC-E70F-4B16-9692-6E5CAC8B1FB5}"/>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FEEE02C2-0360-4979-96EC-B362256FA0EF}"/>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3" name="テキスト ボックス 632">
          <a:extLst>
            <a:ext uri="{FF2B5EF4-FFF2-40B4-BE49-F238E27FC236}">
              <a16:creationId xmlns:a16="http://schemas.microsoft.com/office/drawing/2014/main" id="{6B75F593-65F4-4D48-9304-503C7AD9F36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FEB4B111-AFBC-476E-899F-F9ABE40E604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5" name="テキスト ボックス 634">
          <a:extLst>
            <a:ext uri="{FF2B5EF4-FFF2-40B4-BE49-F238E27FC236}">
              <a16:creationId xmlns:a16="http://schemas.microsoft.com/office/drawing/2014/main" id="{90671018-6254-467F-97C1-86D12787D304}"/>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A8CB54D1-E348-4656-A82F-307B87BE6C56}"/>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7" name="テキスト ボックス 636">
          <a:extLst>
            <a:ext uri="{FF2B5EF4-FFF2-40B4-BE49-F238E27FC236}">
              <a16:creationId xmlns:a16="http://schemas.microsoft.com/office/drawing/2014/main" id="{8C577DBC-F200-4EFB-8B14-11A19FB8D96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946B01D1-144D-4315-8234-45E0E05212B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9" name="テキスト ボックス 638">
          <a:extLst>
            <a:ext uri="{FF2B5EF4-FFF2-40B4-BE49-F238E27FC236}">
              <a16:creationId xmlns:a16="http://schemas.microsoft.com/office/drawing/2014/main" id="{DB37BE46-C6A6-4362-BB2D-4028897CF4E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421B3E55-91D6-47CC-9F06-C73D08A15CF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1" name="テキスト ボックス 640">
          <a:extLst>
            <a:ext uri="{FF2B5EF4-FFF2-40B4-BE49-F238E27FC236}">
              <a16:creationId xmlns:a16="http://schemas.microsoft.com/office/drawing/2014/main" id="{665D96CF-CD0E-49C3-BF63-D6D67F7BBD67}"/>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27DA5BB5-A1D8-484B-8A35-58DC4AA0DC85}"/>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3" name="直線コネクタ 642">
          <a:extLst>
            <a:ext uri="{FF2B5EF4-FFF2-40B4-BE49-F238E27FC236}">
              <a16:creationId xmlns:a16="http://schemas.microsoft.com/office/drawing/2014/main" id="{0B7D3C14-1DE0-4805-A2D2-BAD189A3BC7A}"/>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4" name="【消防施設】&#10;有形固定資産減価償却率最小値テキスト">
          <a:extLst>
            <a:ext uri="{FF2B5EF4-FFF2-40B4-BE49-F238E27FC236}">
              <a16:creationId xmlns:a16="http://schemas.microsoft.com/office/drawing/2014/main" id="{C6349B11-9E82-4582-A381-7726DCFE32C4}"/>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5" name="直線コネクタ 644">
          <a:extLst>
            <a:ext uri="{FF2B5EF4-FFF2-40B4-BE49-F238E27FC236}">
              <a16:creationId xmlns:a16="http://schemas.microsoft.com/office/drawing/2014/main" id="{F0ECFAD8-7613-4359-B16A-10530AFA3161}"/>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6" name="【消防施設】&#10;有形固定資産減価償却率最大値テキスト">
          <a:extLst>
            <a:ext uri="{FF2B5EF4-FFF2-40B4-BE49-F238E27FC236}">
              <a16:creationId xmlns:a16="http://schemas.microsoft.com/office/drawing/2014/main" id="{8E87B139-43B3-4760-9169-225C31EADDB5}"/>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7" name="直線コネクタ 646">
          <a:extLst>
            <a:ext uri="{FF2B5EF4-FFF2-40B4-BE49-F238E27FC236}">
              <a16:creationId xmlns:a16="http://schemas.microsoft.com/office/drawing/2014/main" id="{4A9B79CE-0BDC-4B64-BE0B-93D2571B1BB8}"/>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648" name="【消防施設】&#10;有形固定資産減価償却率平均値テキスト">
          <a:extLst>
            <a:ext uri="{FF2B5EF4-FFF2-40B4-BE49-F238E27FC236}">
              <a16:creationId xmlns:a16="http://schemas.microsoft.com/office/drawing/2014/main" id="{9F8E68B6-0CB8-448F-AC80-F5CC7AF961D9}"/>
            </a:ext>
          </a:extLst>
        </xdr:cNvPr>
        <xdr:cNvSpPr txBox="1"/>
      </xdr:nvSpPr>
      <xdr:spPr>
        <a:xfrm>
          <a:off x="14742160" y="14163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49" name="フローチャート: 判断 648">
          <a:extLst>
            <a:ext uri="{FF2B5EF4-FFF2-40B4-BE49-F238E27FC236}">
              <a16:creationId xmlns:a16="http://schemas.microsoft.com/office/drawing/2014/main" id="{8AAC7AF7-925E-4904-834D-A0248A8743A0}"/>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0" name="フローチャート: 判断 649">
          <a:extLst>
            <a:ext uri="{FF2B5EF4-FFF2-40B4-BE49-F238E27FC236}">
              <a16:creationId xmlns:a16="http://schemas.microsoft.com/office/drawing/2014/main" id="{9D92161D-ED2D-4959-96BC-027D7C526E13}"/>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1" name="フローチャート: 判断 650">
          <a:extLst>
            <a:ext uri="{FF2B5EF4-FFF2-40B4-BE49-F238E27FC236}">
              <a16:creationId xmlns:a16="http://schemas.microsoft.com/office/drawing/2014/main" id="{C92A4177-8531-4D8C-AF5C-CF93CFDD1D7E}"/>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2" name="フローチャート: 判断 651">
          <a:extLst>
            <a:ext uri="{FF2B5EF4-FFF2-40B4-BE49-F238E27FC236}">
              <a16:creationId xmlns:a16="http://schemas.microsoft.com/office/drawing/2014/main" id="{E71B985C-B2BC-4BB0-B5C0-3D2C930E5B5B}"/>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3" name="フローチャート: 判断 652">
          <a:extLst>
            <a:ext uri="{FF2B5EF4-FFF2-40B4-BE49-F238E27FC236}">
              <a16:creationId xmlns:a16="http://schemas.microsoft.com/office/drawing/2014/main" id="{1A103772-2E13-4441-81DC-B932F808468C}"/>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BA3DFA7-9D92-4250-9449-FBEE00EFB2E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3913F1F-0063-4D46-B285-372E89DDA99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5D2878C-01DD-422C-A537-01979B30022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B9C9D89-863F-4B61-9524-EB2416D98D0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9E4020A-2AB1-4E57-AE6D-B1975DF11681}"/>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65405</xdr:rowOff>
    </xdr:from>
    <xdr:to>
      <xdr:col>85</xdr:col>
      <xdr:colOff>177800</xdr:colOff>
      <xdr:row>80</xdr:row>
      <xdr:rowOff>167005</xdr:rowOff>
    </xdr:to>
    <xdr:sp macro="" textlink="">
      <xdr:nvSpPr>
        <xdr:cNvPr id="659" name="楕円 658">
          <a:extLst>
            <a:ext uri="{FF2B5EF4-FFF2-40B4-BE49-F238E27FC236}">
              <a16:creationId xmlns:a16="http://schemas.microsoft.com/office/drawing/2014/main" id="{4B8ADF99-DF86-45D8-92D5-3F2C6E5E4BFB}"/>
            </a:ext>
          </a:extLst>
        </xdr:cNvPr>
        <xdr:cNvSpPr/>
      </xdr:nvSpPr>
      <xdr:spPr>
        <a:xfrm>
          <a:off x="14649450" y="137795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88282</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73166ADC-1169-4845-970C-62A4D31F2C92}"/>
            </a:ext>
          </a:extLst>
        </xdr:cNvPr>
        <xdr:cNvSpPr txBox="1"/>
      </xdr:nvSpPr>
      <xdr:spPr>
        <a:xfrm>
          <a:off x="14742160" y="1363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162561</xdr:rowOff>
    </xdr:from>
    <xdr:to>
      <xdr:col>81</xdr:col>
      <xdr:colOff>101600</xdr:colOff>
      <xdr:row>81</xdr:row>
      <xdr:rowOff>92711</xdr:rowOff>
    </xdr:to>
    <xdr:sp macro="" textlink="">
      <xdr:nvSpPr>
        <xdr:cNvPr id="661" name="楕円 660">
          <a:extLst>
            <a:ext uri="{FF2B5EF4-FFF2-40B4-BE49-F238E27FC236}">
              <a16:creationId xmlns:a16="http://schemas.microsoft.com/office/drawing/2014/main" id="{97B558E9-65CA-456D-B7B0-FB305FDEBF30}"/>
            </a:ext>
          </a:extLst>
        </xdr:cNvPr>
        <xdr:cNvSpPr/>
      </xdr:nvSpPr>
      <xdr:spPr>
        <a:xfrm>
          <a:off x="13887450" y="138804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116205</xdr:rowOff>
    </xdr:from>
    <xdr:to>
      <xdr:col>85</xdr:col>
      <xdr:colOff>127000</xdr:colOff>
      <xdr:row>81</xdr:row>
      <xdr:rowOff>41911</xdr:rowOff>
    </xdr:to>
    <xdr:cxnSp macro="">
      <xdr:nvCxnSpPr>
        <xdr:cNvPr id="662" name="直線コネクタ 661">
          <a:extLst>
            <a:ext uri="{FF2B5EF4-FFF2-40B4-BE49-F238E27FC236}">
              <a16:creationId xmlns:a16="http://schemas.microsoft.com/office/drawing/2014/main" id="{B17FD894-639C-47F1-A79C-E2062BC74859}"/>
            </a:ext>
          </a:extLst>
        </xdr:cNvPr>
        <xdr:cNvCxnSpPr/>
      </xdr:nvCxnSpPr>
      <xdr:spPr>
        <a:xfrm flipV="1">
          <a:off x="13942060" y="13832205"/>
          <a:ext cx="762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105411</xdr:rowOff>
    </xdr:from>
    <xdr:to>
      <xdr:col>76</xdr:col>
      <xdr:colOff>165100</xdr:colOff>
      <xdr:row>81</xdr:row>
      <xdr:rowOff>35561</xdr:rowOff>
    </xdr:to>
    <xdr:sp macro="" textlink="">
      <xdr:nvSpPr>
        <xdr:cNvPr id="663" name="楕円 662">
          <a:extLst>
            <a:ext uri="{FF2B5EF4-FFF2-40B4-BE49-F238E27FC236}">
              <a16:creationId xmlns:a16="http://schemas.microsoft.com/office/drawing/2014/main" id="{03B2415D-0ADA-4B70-BDF4-2EAE5BE61F4F}"/>
            </a:ext>
          </a:extLst>
        </xdr:cNvPr>
        <xdr:cNvSpPr/>
      </xdr:nvSpPr>
      <xdr:spPr>
        <a:xfrm>
          <a:off x="13089890" y="138195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156211</xdr:rowOff>
    </xdr:from>
    <xdr:to>
      <xdr:col>81</xdr:col>
      <xdr:colOff>50800</xdr:colOff>
      <xdr:row>81</xdr:row>
      <xdr:rowOff>41911</xdr:rowOff>
    </xdr:to>
    <xdr:cxnSp macro="">
      <xdr:nvCxnSpPr>
        <xdr:cNvPr id="664" name="直線コネクタ 663">
          <a:extLst>
            <a:ext uri="{FF2B5EF4-FFF2-40B4-BE49-F238E27FC236}">
              <a16:creationId xmlns:a16="http://schemas.microsoft.com/office/drawing/2014/main" id="{2FC7CAD6-A813-45CA-8016-CE44511E0C81}"/>
            </a:ext>
          </a:extLst>
        </xdr:cNvPr>
        <xdr:cNvCxnSpPr/>
      </xdr:nvCxnSpPr>
      <xdr:spPr>
        <a:xfrm>
          <a:off x="13144500" y="13874116"/>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40639</xdr:rowOff>
    </xdr:from>
    <xdr:to>
      <xdr:col>72</xdr:col>
      <xdr:colOff>38100</xdr:colOff>
      <xdr:row>80</xdr:row>
      <xdr:rowOff>142239</xdr:rowOff>
    </xdr:to>
    <xdr:sp macro="" textlink="">
      <xdr:nvSpPr>
        <xdr:cNvPr id="665" name="楕円 664">
          <a:extLst>
            <a:ext uri="{FF2B5EF4-FFF2-40B4-BE49-F238E27FC236}">
              <a16:creationId xmlns:a16="http://schemas.microsoft.com/office/drawing/2014/main" id="{15027C30-503A-402B-90EF-4EBBFF3D667D}"/>
            </a:ext>
          </a:extLst>
        </xdr:cNvPr>
        <xdr:cNvSpPr/>
      </xdr:nvSpPr>
      <xdr:spPr>
        <a:xfrm>
          <a:off x="12303760" y="137566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91439</xdr:rowOff>
    </xdr:from>
    <xdr:to>
      <xdr:col>76</xdr:col>
      <xdr:colOff>114300</xdr:colOff>
      <xdr:row>80</xdr:row>
      <xdr:rowOff>156211</xdr:rowOff>
    </xdr:to>
    <xdr:cxnSp macro="">
      <xdr:nvCxnSpPr>
        <xdr:cNvPr id="666" name="直線コネクタ 665">
          <a:extLst>
            <a:ext uri="{FF2B5EF4-FFF2-40B4-BE49-F238E27FC236}">
              <a16:creationId xmlns:a16="http://schemas.microsoft.com/office/drawing/2014/main" id="{B911D778-7755-4074-A594-A3D3DEC472F3}"/>
            </a:ext>
          </a:extLst>
        </xdr:cNvPr>
        <xdr:cNvCxnSpPr/>
      </xdr:nvCxnSpPr>
      <xdr:spPr>
        <a:xfrm>
          <a:off x="12346940" y="13811249"/>
          <a:ext cx="797560" cy="6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38736</xdr:rowOff>
    </xdr:from>
    <xdr:to>
      <xdr:col>67</xdr:col>
      <xdr:colOff>101600</xdr:colOff>
      <xdr:row>80</xdr:row>
      <xdr:rowOff>140336</xdr:rowOff>
    </xdr:to>
    <xdr:sp macro="" textlink="">
      <xdr:nvSpPr>
        <xdr:cNvPr id="667" name="楕円 666">
          <a:extLst>
            <a:ext uri="{FF2B5EF4-FFF2-40B4-BE49-F238E27FC236}">
              <a16:creationId xmlns:a16="http://schemas.microsoft.com/office/drawing/2014/main" id="{22984164-231D-41FB-905A-9B35C2CA7FA2}"/>
            </a:ext>
          </a:extLst>
        </xdr:cNvPr>
        <xdr:cNvSpPr/>
      </xdr:nvSpPr>
      <xdr:spPr>
        <a:xfrm>
          <a:off x="11487150" y="137547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89536</xdr:rowOff>
    </xdr:from>
    <xdr:to>
      <xdr:col>71</xdr:col>
      <xdr:colOff>177800</xdr:colOff>
      <xdr:row>80</xdr:row>
      <xdr:rowOff>91439</xdr:rowOff>
    </xdr:to>
    <xdr:cxnSp macro="">
      <xdr:nvCxnSpPr>
        <xdr:cNvPr id="668" name="直線コネクタ 667">
          <a:extLst>
            <a:ext uri="{FF2B5EF4-FFF2-40B4-BE49-F238E27FC236}">
              <a16:creationId xmlns:a16="http://schemas.microsoft.com/office/drawing/2014/main" id="{902DEBD4-E1D6-48F3-8BE0-EE4B5ACD49F5}"/>
            </a:ext>
          </a:extLst>
        </xdr:cNvPr>
        <xdr:cNvCxnSpPr/>
      </xdr:nvCxnSpPr>
      <xdr:spPr>
        <a:xfrm>
          <a:off x="11541760" y="13809346"/>
          <a:ext cx="80518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669" name="n_1aveValue【消防施設】&#10;有形固定資産減価償却率">
          <a:extLst>
            <a:ext uri="{FF2B5EF4-FFF2-40B4-BE49-F238E27FC236}">
              <a16:creationId xmlns:a16="http://schemas.microsoft.com/office/drawing/2014/main" id="{FF7900FD-027E-484E-BC6F-28CAC91EAB14}"/>
            </a:ext>
          </a:extLst>
        </xdr:cNvPr>
        <xdr:cNvSpPr txBox="1"/>
      </xdr:nvSpPr>
      <xdr:spPr>
        <a:xfrm>
          <a:off x="1373823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0" name="n_2aveValue【消防施設】&#10;有形固定資産減価償却率">
          <a:extLst>
            <a:ext uri="{FF2B5EF4-FFF2-40B4-BE49-F238E27FC236}">
              <a16:creationId xmlns:a16="http://schemas.microsoft.com/office/drawing/2014/main" id="{9C75C3CA-EA16-4F5C-9279-B897D01AC259}"/>
            </a:ext>
          </a:extLst>
        </xdr:cNvPr>
        <xdr:cNvSpPr txBox="1"/>
      </xdr:nvSpPr>
      <xdr:spPr>
        <a:xfrm>
          <a:off x="12957184" y="1424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1" name="n_3aveValue【消防施設】&#10;有形固定資産減価償却率">
          <a:extLst>
            <a:ext uri="{FF2B5EF4-FFF2-40B4-BE49-F238E27FC236}">
              <a16:creationId xmlns:a16="http://schemas.microsoft.com/office/drawing/2014/main" id="{46232823-9EDA-46FC-910D-DD061E0D0433}"/>
            </a:ext>
          </a:extLst>
        </xdr:cNvPr>
        <xdr:cNvSpPr txBox="1"/>
      </xdr:nvSpPr>
      <xdr:spPr>
        <a:xfrm>
          <a:off x="1217105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2" name="n_4aveValue【消防施設】&#10;有形固定資産減価償却率">
          <a:extLst>
            <a:ext uri="{FF2B5EF4-FFF2-40B4-BE49-F238E27FC236}">
              <a16:creationId xmlns:a16="http://schemas.microsoft.com/office/drawing/2014/main" id="{C3F18EAA-1EF2-4906-94EB-6C4C6824294E}"/>
            </a:ext>
          </a:extLst>
        </xdr:cNvPr>
        <xdr:cNvSpPr txBox="1"/>
      </xdr:nvSpPr>
      <xdr:spPr>
        <a:xfrm>
          <a:off x="113544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109238</xdr:rowOff>
    </xdr:from>
    <xdr:ext cx="405111" cy="259045"/>
    <xdr:sp macro="" textlink="">
      <xdr:nvSpPr>
        <xdr:cNvPr id="673" name="n_1mainValue【消防施設】&#10;有形固定資産減価償却率">
          <a:extLst>
            <a:ext uri="{FF2B5EF4-FFF2-40B4-BE49-F238E27FC236}">
              <a16:creationId xmlns:a16="http://schemas.microsoft.com/office/drawing/2014/main" id="{9A2678E2-1D66-4934-AF6A-5235964673F0}"/>
            </a:ext>
          </a:extLst>
        </xdr:cNvPr>
        <xdr:cNvSpPr txBox="1"/>
      </xdr:nvSpPr>
      <xdr:spPr>
        <a:xfrm>
          <a:off x="13738234" y="13651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52088</xdr:rowOff>
    </xdr:from>
    <xdr:ext cx="405111" cy="259045"/>
    <xdr:sp macro="" textlink="">
      <xdr:nvSpPr>
        <xdr:cNvPr id="674" name="n_2mainValue【消防施設】&#10;有形固定資産減価償却率">
          <a:extLst>
            <a:ext uri="{FF2B5EF4-FFF2-40B4-BE49-F238E27FC236}">
              <a16:creationId xmlns:a16="http://schemas.microsoft.com/office/drawing/2014/main" id="{D1C63C5E-F8AA-4F0F-9797-CEE5C745978A}"/>
            </a:ext>
          </a:extLst>
        </xdr:cNvPr>
        <xdr:cNvSpPr txBox="1"/>
      </xdr:nvSpPr>
      <xdr:spPr>
        <a:xfrm>
          <a:off x="12957184" y="1360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158766</xdr:rowOff>
    </xdr:from>
    <xdr:ext cx="405111" cy="259045"/>
    <xdr:sp macro="" textlink="">
      <xdr:nvSpPr>
        <xdr:cNvPr id="675" name="n_3mainValue【消防施設】&#10;有形固定資産減価償却率">
          <a:extLst>
            <a:ext uri="{FF2B5EF4-FFF2-40B4-BE49-F238E27FC236}">
              <a16:creationId xmlns:a16="http://schemas.microsoft.com/office/drawing/2014/main" id="{BEB54B71-2086-4FA7-AF49-37E01D64BA9A}"/>
            </a:ext>
          </a:extLst>
        </xdr:cNvPr>
        <xdr:cNvSpPr txBox="1"/>
      </xdr:nvSpPr>
      <xdr:spPr>
        <a:xfrm>
          <a:off x="12171054" y="1353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156863</xdr:rowOff>
    </xdr:from>
    <xdr:ext cx="405111" cy="259045"/>
    <xdr:sp macro="" textlink="">
      <xdr:nvSpPr>
        <xdr:cNvPr id="676" name="n_4mainValue【消防施設】&#10;有形固定資産減価償却率">
          <a:extLst>
            <a:ext uri="{FF2B5EF4-FFF2-40B4-BE49-F238E27FC236}">
              <a16:creationId xmlns:a16="http://schemas.microsoft.com/office/drawing/2014/main" id="{C1E551C4-28DB-4850-88D8-0A8C4140930E}"/>
            </a:ext>
          </a:extLst>
        </xdr:cNvPr>
        <xdr:cNvSpPr txBox="1"/>
      </xdr:nvSpPr>
      <xdr:spPr>
        <a:xfrm>
          <a:off x="11354444" y="1353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9C422BEB-F08F-45CB-9849-DD247CB2920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DB0E17A-DB17-40C4-9CAB-376AD40D4D2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A97F67D2-0224-4FCD-970F-0E49400A2698}"/>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FCC633A7-5573-4902-B3C8-A9B7FF03FD93}"/>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ED173D18-AB20-4466-AE53-EBEFE52AC61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82FEF915-67CE-4914-92CB-AF1FB15A72E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90E8112A-37C7-4079-90D4-46ACB8C8DC3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8376B882-C64C-45CB-AD19-B5CF24D3F97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E5D27307-64F7-4507-9529-D935F87BE078}"/>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F22D565A-5B54-4BD6-82DD-5A807CDD144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3582AEE3-A7C9-4C8B-AF78-0AFFB1B41D4B}"/>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a:extLst>
            <a:ext uri="{FF2B5EF4-FFF2-40B4-BE49-F238E27FC236}">
              <a16:creationId xmlns:a16="http://schemas.microsoft.com/office/drawing/2014/main" id="{68A740BF-8013-4967-9137-95AECA9AC279}"/>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927DE073-84DF-4980-AEB6-6DDFD4DCB4CA}"/>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a:extLst>
            <a:ext uri="{FF2B5EF4-FFF2-40B4-BE49-F238E27FC236}">
              <a16:creationId xmlns:a16="http://schemas.microsoft.com/office/drawing/2014/main" id="{EC0FF83A-3604-4086-9621-10391BE15B1A}"/>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F02B256B-CD40-4E92-92F0-7A2639D3F15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a:extLst>
            <a:ext uri="{FF2B5EF4-FFF2-40B4-BE49-F238E27FC236}">
              <a16:creationId xmlns:a16="http://schemas.microsoft.com/office/drawing/2014/main" id="{CE32B2A1-2144-43C6-8DB4-50BEC221D5A4}"/>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9FABB333-2ACA-40FA-A9E6-F8C2B5FD1989}"/>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a:extLst>
            <a:ext uri="{FF2B5EF4-FFF2-40B4-BE49-F238E27FC236}">
              <a16:creationId xmlns:a16="http://schemas.microsoft.com/office/drawing/2014/main" id="{5D363B3A-462B-4BC6-8D93-77A811B5C3B8}"/>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327C9412-80D2-4E2B-8477-C470BF11451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9BD6BB45-E9AD-4591-A1C7-141EB1C746C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C7A6116A-88E6-4183-B441-3800BABA7CD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98" name="直線コネクタ 697">
          <a:extLst>
            <a:ext uri="{FF2B5EF4-FFF2-40B4-BE49-F238E27FC236}">
              <a16:creationId xmlns:a16="http://schemas.microsoft.com/office/drawing/2014/main" id="{281ECEEA-F9BD-4B51-B4F1-33C75A8BFF98}"/>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9" name="【消防施設】&#10;一人当たり面積最小値テキスト">
          <a:extLst>
            <a:ext uri="{FF2B5EF4-FFF2-40B4-BE49-F238E27FC236}">
              <a16:creationId xmlns:a16="http://schemas.microsoft.com/office/drawing/2014/main" id="{F411982D-3375-4E6A-9A3E-DB65C167C032}"/>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0" name="直線コネクタ 699">
          <a:extLst>
            <a:ext uri="{FF2B5EF4-FFF2-40B4-BE49-F238E27FC236}">
              <a16:creationId xmlns:a16="http://schemas.microsoft.com/office/drawing/2014/main" id="{0AE9399C-8E8B-4F57-BA89-E65B152885F6}"/>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1" name="【消防施設】&#10;一人当たり面積最大値テキスト">
          <a:extLst>
            <a:ext uri="{FF2B5EF4-FFF2-40B4-BE49-F238E27FC236}">
              <a16:creationId xmlns:a16="http://schemas.microsoft.com/office/drawing/2014/main" id="{0B3BD8B0-88F2-4425-BB95-2414ECA2C78C}"/>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2" name="直線コネクタ 701">
          <a:extLst>
            <a:ext uri="{FF2B5EF4-FFF2-40B4-BE49-F238E27FC236}">
              <a16:creationId xmlns:a16="http://schemas.microsoft.com/office/drawing/2014/main" id="{667E4B17-CC4C-4401-9286-F3B388A54B87}"/>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3" name="【消防施設】&#10;一人当たり面積平均値テキスト">
          <a:extLst>
            <a:ext uri="{FF2B5EF4-FFF2-40B4-BE49-F238E27FC236}">
              <a16:creationId xmlns:a16="http://schemas.microsoft.com/office/drawing/2014/main" id="{C416A886-A11D-4A27-BD76-4A2BE2A17933}"/>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4" name="フローチャート: 判断 703">
          <a:extLst>
            <a:ext uri="{FF2B5EF4-FFF2-40B4-BE49-F238E27FC236}">
              <a16:creationId xmlns:a16="http://schemas.microsoft.com/office/drawing/2014/main" id="{CF613D74-987D-4E43-93CD-4FD6A4D21538}"/>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5" name="フローチャート: 判断 704">
          <a:extLst>
            <a:ext uri="{FF2B5EF4-FFF2-40B4-BE49-F238E27FC236}">
              <a16:creationId xmlns:a16="http://schemas.microsoft.com/office/drawing/2014/main" id="{B99E8822-9A4A-4BF2-98ED-46229A9B7D89}"/>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6" name="フローチャート: 判断 705">
          <a:extLst>
            <a:ext uri="{FF2B5EF4-FFF2-40B4-BE49-F238E27FC236}">
              <a16:creationId xmlns:a16="http://schemas.microsoft.com/office/drawing/2014/main" id="{8FCD1767-A098-449B-9050-B728C59843D7}"/>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7" name="フローチャート: 判断 706">
          <a:extLst>
            <a:ext uri="{FF2B5EF4-FFF2-40B4-BE49-F238E27FC236}">
              <a16:creationId xmlns:a16="http://schemas.microsoft.com/office/drawing/2014/main" id="{AF5B0A84-BA3E-413B-92DC-F2FCD5030DF6}"/>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08" name="フローチャート: 判断 707">
          <a:extLst>
            <a:ext uri="{FF2B5EF4-FFF2-40B4-BE49-F238E27FC236}">
              <a16:creationId xmlns:a16="http://schemas.microsoft.com/office/drawing/2014/main" id="{39CD4D91-BD3A-4C19-8508-B727B7F422B8}"/>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C9E877CA-0F78-4E64-AE7C-AD595733589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838EE159-493F-4056-9768-CD946E57F9F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83B7EAE-15C8-4B23-9E8B-BD9B31BA3DB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14760CD7-26AA-4FF7-A8A4-69C0F477378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17DAA28-247C-4CC7-8116-3EAB91963CC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14" name="楕円 713">
          <a:extLst>
            <a:ext uri="{FF2B5EF4-FFF2-40B4-BE49-F238E27FC236}">
              <a16:creationId xmlns:a16="http://schemas.microsoft.com/office/drawing/2014/main" id="{95A6BDA8-EFB6-47E1-ADFF-A820EB37F274}"/>
            </a:ext>
          </a:extLst>
        </xdr:cNvPr>
        <xdr:cNvSpPr/>
      </xdr:nvSpPr>
      <xdr:spPr>
        <a:xfrm>
          <a:off x="19904710" y="14456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15" name="【消防施設】&#10;一人当たり面積該当値テキスト">
          <a:extLst>
            <a:ext uri="{FF2B5EF4-FFF2-40B4-BE49-F238E27FC236}">
              <a16:creationId xmlns:a16="http://schemas.microsoft.com/office/drawing/2014/main" id="{89BF4407-E4C3-4EDB-B028-A3F9C83AE453}"/>
            </a:ext>
          </a:extLst>
        </xdr:cNvPr>
        <xdr:cNvSpPr txBox="1"/>
      </xdr:nvSpPr>
      <xdr:spPr>
        <a:xfrm>
          <a:off x="19985990" y="144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716" name="楕円 715">
          <a:extLst>
            <a:ext uri="{FF2B5EF4-FFF2-40B4-BE49-F238E27FC236}">
              <a16:creationId xmlns:a16="http://schemas.microsoft.com/office/drawing/2014/main" id="{42F6669A-337E-4398-9848-F874FEE05D27}"/>
            </a:ext>
          </a:extLst>
        </xdr:cNvPr>
        <xdr:cNvSpPr/>
      </xdr:nvSpPr>
      <xdr:spPr>
        <a:xfrm>
          <a:off x="19161760" y="144569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717" name="直線コネクタ 716">
          <a:extLst>
            <a:ext uri="{FF2B5EF4-FFF2-40B4-BE49-F238E27FC236}">
              <a16:creationId xmlns:a16="http://schemas.microsoft.com/office/drawing/2014/main" id="{CDEBD696-AC66-4024-8065-9C0854D540BD}"/>
            </a:ext>
          </a:extLst>
        </xdr:cNvPr>
        <xdr:cNvCxnSpPr/>
      </xdr:nvCxnSpPr>
      <xdr:spPr>
        <a:xfrm>
          <a:off x="19204940" y="1450009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718" name="楕円 717">
          <a:extLst>
            <a:ext uri="{FF2B5EF4-FFF2-40B4-BE49-F238E27FC236}">
              <a16:creationId xmlns:a16="http://schemas.microsoft.com/office/drawing/2014/main" id="{2419BEC3-3E71-4A04-A86D-AA7BD2EB62B3}"/>
            </a:ext>
          </a:extLst>
        </xdr:cNvPr>
        <xdr:cNvSpPr/>
      </xdr:nvSpPr>
      <xdr:spPr>
        <a:xfrm>
          <a:off x="18345150" y="144569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719" name="直線コネクタ 718">
          <a:extLst>
            <a:ext uri="{FF2B5EF4-FFF2-40B4-BE49-F238E27FC236}">
              <a16:creationId xmlns:a16="http://schemas.microsoft.com/office/drawing/2014/main" id="{1CFA8D21-9913-4085-9F2A-19FC7D129125}"/>
            </a:ext>
          </a:extLst>
        </xdr:cNvPr>
        <xdr:cNvCxnSpPr/>
      </xdr:nvCxnSpPr>
      <xdr:spPr>
        <a:xfrm>
          <a:off x="18399760" y="1450009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46737</xdr:rowOff>
    </xdr:from>
    <xdr:to>
      <xdr:col>102</xdr:col>
      <xdr:colOff>165100</xdr:colOff>
      <xdr:row>84</xdr:row>
      <xdr:rowOff>148337</xdr:rowOff>
    </xdr:to>
    <xdr:sp macro="" textlink="">
      <xdr:nvSpPr>
        <xdr:cNvPr id="720" name="楕円 719">
          <a:extLst>
            <a:ext uri="{FF2B5EF4-FFF2-40B4-BE49-F238E27FC236}">
              <a16:creationId xmlns:a16="http://schemas.microsoft.com/office/drawing/2014/main" id="{21F3883F-1CC5-49F7-B6A4-818E1FAD8647}"/>
            </a:ext>
          </a:extLst>
        </xdr:cNvPr>
        <xdr:cNvSpPr/>
      </xdr:nvSpPr>
      <xdr:spPr>
        <a:xfrm>
          <a:off x="17547590" y="144504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97537</xdr:rowOff>
    </xdr:from>
    <xdr:to>
      <xdr:col>107</xdr:col>
      <xdr:colOff>50800</xdr:colOff>
      <xdr:row>84</xdr:row>
      <xdr:rowOff>102108</xdr:rowOff>
    </xdr:to>
    <xdr:cxnSp macro="">
      <xdr:nvCxnSpPr>
        <xdr:cNvPr id="721" name="直線コネクタ 720">
          <a:extLst>
            <a:ext uri="{FF2B5EF4-FFF2-40B4-BE49-F238E27FC236}">
              <a16:creationId xmlns:a16="http://schemas.microsoft.com/office/drawing/2014/main" id="{74351BE1-A0C3-4599-863E-5F819F6E1238}"/>
            </a:ext>
          </a:extLst>
        </xdr:cNvPr>
        <xdr:cNvCxnSpPr/>
      </xdr:nvCxnSpPr>
      <xdr:spPr>
        <a:xfrm>
          <a:off x="17602200" y="14495527"/>
          <a:ext cx="79756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722" name="楕円 721">
          <a:extLst>
            <a:ext uri="{FF2B5EF4-FFF2-40B4-BE49-F238E27FC236}">
              <a16:creationId xmlns:a16="http://schemas.microsoft.com/office/drawing/2014/main" id="{98627C73-4DED-4233-B319-02B42E2832F5}"/>
            </a:ext>
          </a:extLst>
        </xdr:cNvPr>
        <xdr:cNvSpPr/>
      </xdr:nvSpPr>
      <xdr:spPr>
        <a:xfrm>
          <a:off x="16761460" y="1445844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97537</xdr:rowOff>
    </xdr:from>
    <xdr:to>
      <xdr:col>102</xdr:col>
      <xdr:colOff>114300</xdr:colOff>
      <xdr:row>84</xdr:row>
      <xdr:rowOff>111252</xdr:rowOff>
    </xdr:to>
    <xdr:cxnSp macro="">
      <xdr:nvCxnSpPr>
        <xdr:cNvPr id="723" name="直線コネクタ 722">
          <a:extLst>
            <a:ext uri="{FF2B5EF4-FFF2-40B4-BE49-F238E27FC236}">
              <a16:creationId xmlns:a16="http://schemas.microsoft.com/office/drawing/2014/main" id="{E7D59C89-C988-410B-8E48-278209DA5483}"/>
            </a:ext>
          </a:extLst>
        </xdr:cNvPr>
        <xdr:cNvCxnSpPr/>
      </xdr:nvCxnSpPr>
      <xdr:spPr>
        <a:xfrm flipV="1">
          <a:off x="16804640" y="14495527"/>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4" name="n_1aveValue【消防施設】&#10;一人当たり面積">
          <a:extLst>
            <a:ext uri="{FF2B5EF4-FFF2-40B4-BE49-F238E27FC236}">
              <a16:creationId xmlns:a16="http://schemas.microsoft.com/office/drawing/2014/main" id="{CD9B2492-1F93-427E-9AF8-6D85CF992FAD}"/>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5" name="n_2aveValue【消防施設】&#10;一人当たり面積">
          <a:extLst>
            <a:ext uri="{FF2B5EF4-FFF2-40B4-BE49-F238E27FC236}">
              <a16:creationId xmlns:a16="http://schemas.microsoft.com/office/drawing/2014/main" id="{CFFA4569-BD8E-442F-890E-658134458EE1}"/>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6" name="n_3aveValue【消防施設】&#10;一人当たり面積">
          <a:extLst>
            <a:ext uri="{FF2B5EF4-FFF2-40B4-BE49-F238E27FC236}">
              <a16:creationId xmlns:a16="http://schemas.microsoft.com/office/drawing/2014/main" id="{F96515F7-405C-4160-8559-845DF50002F3}"/>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7" name="n_4aveValue【消防施設】&#10;一人当たり面積">
          <a:extLst>
            <a:ext uri="{FF2B5EF4-FFF2-40B4-BE49-F238E27FC236}">
              <a16:creationId xmlns:a16="http://schemas.microsoft.com/office/drawing/2014/main" id="{42CB450D-A169-4310-8947-3E83DC0350C8}"/>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144035</xdr:rowOff>
    </xdr:from>
    <xdr:ext cx="469744" cy="259045"/>
    <xdr:sp macro="" textlink="">
      <xdr:nvSpPr>
        <xdr:cNvPr id="728" name="n_1mainValue【消防施設】&#10;一人当たり面積">
          <a:extLst>
            <a:ext uri="{FF2B5EF4-FFF2-40B4-BE49-F238E27FC236}">
              <a16:creationId xmlns:a16="http://schemas.microsoft.com/office/drawing/2014/main" id="{4CCBE258-1DEA-4F76-AEEB-B227D2720EFC}"/>
            </a:ext>
          </a:extLst>
        </xdr:cNvPr>
        <xdr:cNvSpPr txBox="1"/>
      </xdr:nvSpPr>
      <xdr:spPr>
        <a:xfrm>
          <a:off x="18982132"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729" name="n_2mainValue【消防施設】&#10;一人当たり面積">
          <a:extLst>
            <a:ext uri="{FF2B5EF4-FFF2-40B4-BE49-F238E27FC236}">
              <a16:creationId xmlns:a16="http://schemas.microsoft.com/office/drawing/2014/main" id="{06D96B29-1BF4-41D8-9A3F-6309334C1218}"/>
            </a:ext>
          </a:extLst>
        </xdr:cNvPr>
        <xdr:cNvSpPr txBox="1"/>
      </xdr:nvSpPr>
      <xdr:spPr>
        <a:xfrm>
          <a:off x="18182032" y="145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139464</xdr:rowOff>
    </xdr:from>
    <xdr:ext cx="469744" cy="259045"/>
    <xdr:sp macro="" textlink="">
      <xdr:nvSpPr>
        <xdr:cNvPr id="730" name="n_3mainValue【消防施設】&#10;一人当たり面積">
          <a:extLst>
            <a:ext uri="{FF2B5EF4-FFF2-40B4-BE49-F238E27FC236}">
              <a16:creationId xmlns:a16="http://schemas.microsoft.com/office/drawing/2014/main" id="{DF9FDDAA-8DA2-480E-A93D-50CDEA44551A}"/>
            </a:ext>
          </a:extLst>
        </xdr:cNvPr>
        <xdr:cNvSpPr txBox="1"/>
      </xdr:nvSpPr>
      <xdr:spPr>
        <a:xfrm>
          <a:off x="17384472" y="1453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731" name="n_4mainValue【消防施設】&#10;一人当たり面積">
          <a:extLst>
            <a:ext uri="{FF2B5EF4-FFF2-40B4-BE49-F238E27FC236}">
              <a16:creationId xmlns:a16="http://schemas.microsoft.com/office/drawing/2014/main" id="{EFC36F39-4FE7-472A-A25C-574434637C80}"/>
            </a:ext>
          </a:extLst>
        </xdr:cNvPr>
        <xdr:cNvSpPr txBox="1"/>
      </xdr:nvSpPr>
      <xdr:spPr>
        <a:xfrm>
          <a:off x="1658881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AF954930-3A96-4325-ABFD-E404139B317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CAB2C207-EA3F-4639-A8C0-664EEADB945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C2F3653E-17F4-4916-AF2E-550B6E063F8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D0E23239-F152-48E8-AE2B-89278989188C}"/>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D4889E56-83B1-4A1D-B26A-EDB307BCB2A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59336E76-B3E5-4211-B1B8-AF13B14BCCC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29B7231B-3BDC-4A98-B68E-50E26624448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4C3221BE-4326-4630-B286-64BF3EF9DE2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5B80413A-097F-4861-B5C0-98342A3948B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6D3FAF72-FF99-48EA-8C7B-B361C816C0B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2A8BBF9A-BF44-4E07-9BF9-513FBF23C97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8A1472A6-3BF6-4E2A-BCEE-B4772F17F7BF}"/>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14C3A375-9012-4088-AC5E-0CBD258FD942}"/>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139E7EFE-C506-48C4-B495-DB62E2E543C5}"/>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12964928-9E48-403E-BF39-A45ACD4AC1FC}"/>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6158D4A9-F814-43A6-B1EC-460AE6B5FF11}"/>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1104199B-0C42-4D93-9F49-2A99621E9AE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E0BE1397-9600-4DCE-BC1F-AF4BAC511A8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3501EB4B-EAA0-49C3-99D1-B157E439F67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72A179A8-BA65-4EEC-B6F5-3EEEED7D41B4}"/>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F8AF34FB-D00A-45C9-80C1-59DF2491F51B}"/>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23131090-DC63-460B-A551-070FE1B18CCC}"/>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6C895E8E-BF48-46B2-95B5-D5F6BD4B49C3}"/>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BA23A0C5-A7A0-4AF0-917E-2215E75813C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BF5DCBB0-BCDB-4454-9F05-5C05E3CBC8F7}"/>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7" name="直線コネクタ 756">
          <a:extLst>
            <a:ext uri="{FF2B5EF4-FFF2-40B4-BE49-F238E27FC236}">
              <a16:creationId xmlns:a16="http://schemas.microsoft.com/office/drawing/2014/main" id="{E86B1551-BA24-4795-92A3-C434FE57414B}"/>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58" name="【庁舎】&#10;有形固定資産減価償却率最小値テキスト">
          <a:extLst>
            <a:ext uri="{FF2B5EF4-FFF2-40B4-BE49-F238E27FC236}">
              <a16:creationId xmlns:a16="http://schemas.microsoft.com/office/drawing/2014/main" id="{6C9E8141-45C9-4098-BCFA-CADCCE277FA3}"/>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59" name="直線コネクタ 758">
          <a:extLst>
            <a:ext uri="{FF2B5EF4-FFF2-40B4-BE49-F238E27FC236}">
              <a16:creationId xmlns:a16="http://schemas.microsoft.com/office/drawing/2014/main" id="{B83590E2-BEE7-43BA-83ED-2C961901DDCA}"/>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0" name="【庁舎】&#10;有形固定資産減価償却率最大値テキスト">
          <a:extLst>
            <a:ext uri="{FF2B5EF4-FFF2-40B4-BE49-F238E27FC236}">
              <a16:creationId xmlns:a16="http://schemas.microsoft.com/office/drawing/2014/main" id="{C3C4E669-6312-4ECA-AE14-7A479140B50D}"/>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1" name="直線コネクタ 760">
          <a:extLst>
            <a:ext uri="{FF2B5EF4-FFF2-40B4-BE49-F238E27FC236}">
              <a16:creationId xmlns:a16="http://schemas.microsoft.com/office/drawing/2014/main" id="{34C065D8-A29E-4EC7-AE64-4EEF7E0A7AE0}"/>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762" name="【庁舎】&#10;有形固定資産減価償却率平均値テキスト">
          <a:extLst>
            <a:ext uri="{FF2B5EF4-FFF2-40B4-BE49-F238E27FC236}">
              <a16:creationId xmlns:a16="http://schemas.microsoft.com/office/drawing/2014/main" id="{E4A6A2A0-284C-46EF-9820-7563C045026A}"/>
            </a:ext>
          </a:extLst>
        </xdr:cNvPr>
        <xdr:cNvSpPr txBox="1"/>
      </xdr:nvSpPr>
      <xdr:spPr>
        <a:xfrm>
          <a:off x="14742160" y="17820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3" name="フローチャート: 判断 762">
          <a:extLst>
            <a:ext uri="{FF2B5EF4-FFF2-40B4-BE49-F238E27FC236}">
              <a16:creationId xmlns:a16="http://schemas.microsoft.com/office/drawing/2014/main" id="{A6A639F6-76EF-481B-A29C-CC5EC15D7D66}"/>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4" name="フローチャート: 判断 763">
          <a:extLst>
            <a:ext uri="{FF2B5EF4-FFF2-40B4-BE49-F238E27FC236}">
              <a16:creationId xmlns:a16="http://schemas.microsoft.com/office/drawing/2014/main" id="{4D5A924E-3815-494E-B77F-970221BB74B5}"/>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5" name="フローチャート: 判断 764">
          <a:extLst>
            <a:ext uri="{FF2B5EF4-FFF2-40B4-BE49-F238E27FC236}">
              <a16:creationId xmlns:a16="http://schemas.microsoft.com/office/drawing/2014/main" id="{3CB5F50D-C41C-4234-BC19-2718C48379BC}"/>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6" name="フローチャート: 判断 765">
          <a:extLst>
            <a:ext uri="{FF2B5EF4-FFF2-40B4-BE49-F238E27FC236}">
              <a16:creationId xmlns:a16="http://schemas.microsoft.com/office/drawing/2014/main" id="{673683B1-0633-476E-B826-888BE934897F}"/>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7" name="フローチャート: 判断 766">
          <a:extLst>
            <a:ext uri="{FF2B5EF4-FFF2-40B4-BE49-F238E27FC236}">
              <a16:creationId xmlns:a16="http://schemas.microsoft.com/office/drawing/2014/main" id="{1DA68BD8-9F4F-44FE-A45E-4D9D092F49DF}"/>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4813169-2FDE-410D-982C-D2A0BAACE35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F704451-EB5A-410B-BEDF-813EF9DD6EC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E8F6EC9-A1B7-4458-8712-DA63E0890D8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34B913CF-6618-4044-B610-3BFA28E9A8E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A0E2D350-86A4-4329-9E00-0E0C936DA68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165826</xdr:rowOff>
    </xdr:from>
    <xdr:to>
      <xdr:col>85</xdr:col>
      <xdr:colOff>177800</xdr:colOff>
      <xdr:row>102</xdr:row>
      <xdr:rowOff>95976</xdr:rowOff>
    </xdr:to>
    <xdr:sp macro="" textlink="">
      <xdr:nvSpPr>
        <xdr:cNvPr id="773" name="楕円 772">
          <a:extLst>
            <a:ext uri="{FF2B5EF4-FFF2-40B4-BE49-F238E27FC236}">
              <a16:creationId xmlns:a16="http://schemas.microsoft.com/office/drawing/2014/main" id="{9169088F-FF06-4929-BB50-B4FB2227517E}"/>
            </a:ext>
          </a:extLst>
        </xdr:cNvPr>
        <xdr:cNvSpPr/>
      </xdr:nvSpPr>
      <xdr:spPr>
        <a:xfrm>
          <a:off x="14649450" y="1748608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17253</xdr:rowOff>
    </xdr:from>
    <xdr:ext cx="405111" cy="259045"/>
    <xdr:sp macro="" textlink="">
      <xdr:nvSpPr>
        <xdr:cNvPr id="774" name="【庁舎】&#10;有形固定資産減価償却率該当値テキスト">
          <a:extLst>
            <a:ext uri="{FF2B5EF4-FFF2-40B4-BE49-F238E27FC236}">
              <a16:creationId xmlns:a16="http://schemas.microsoft.com/office/drawing/2014/main" id="{BABC2197-ED9F-4E5E-90AB-5B0392E7E41D}"/>
            </a:ext>
          </a:extLst>
        </xdr:cNvPr>
        <xdr:cNvSpPr txBox="1"/>
      </xdr:nvSpPr>
      <xdr:spPr>
        <a:xfrm>
          <a:off x="14742160"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121738</xdr:rowOff>
    </xdr:from>
    <xdr:to>
      <xdr:col>81</xdr:col>
      <xdr:colOff>101600</xdr:colOff>
      <xdr:row>102</xdr:row>
      <xdr:rowOff>51888</xdr:rowOff>
    </xdr:to>
    <xdr:sp macro="" textlink="">
      <xdr:nvSpPr>
        <xdr:cNvPr id="775" name="楕円 774">
          <a:extLst>
            <a:ext uri="{FF2B5EF4-FFF2-40B4-BE49-F238E27FC236}">
              <a16:creationId xmlns:a16="http://schemas.microsoft.com/office/drawing/2014/main" id="{29381469-EC27-4139-8810-1D8EDF4E4165}"/>
            </a:ext>
          </a:extLst>
        </xdr:cNvPr>
        <xdr:cNvSpPr/>
      </xdr:nvSpPr>
      <xdr:spPr>
        <a:xfrm>
          <a:off x="13887450" y="17440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1088</xdr:rowOff>
    </xdr:from>
    <xdr:to>
      <xdr:col>85</xdr:col>
      <xdr:colOff>127000</xdr:colOff>
      <xdr:row>102</xdr:row>
      <xdr:rowOff>45176</xdr:rowOff>
    </xdr:to>
    <xdr:cxnSp macro="">
      <xdr:nvCxnSpPr>
        <xdr:cNvPr id="776" name="直線コネクタ 775">
          <a:extLst>
            <a:ext uri="{FF2B5EF4-FFF2-40B4-BE49-F238E27FC236}">
              <a16:creationId xmlns:a16="http://schemas.microsoft.com/office/drawing/2014/main" id="{BCF85E8B-6906-438A-B38C-EC206E60740C}"/>
            </a:ext>
          </a:extLst>
        </xdr:cNvPr>
        <xdr:cNvCxnSpPr/>
      </xdr:nvCxnSpPr>
      <xdr:spPr>
        <a:xfrm>
          <a:off x="13942060" y="17488988"/>
          <a:ext cx="76200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77651</xdr:rowOff>
    </xdr:from>
    <xdr:to>
      <xdr:col>76</xdr:col>
      <xdr:colOff>165100</xdr:colOff>
      <xdr:row>102</xdr:row>
      <xdr:rowOff>7801</xdr:rowOff>
    </xdr:to>
    <xdr:sp macro="" textlink="">
      <xdr:nvSpPr>
        <xdr:cNvPr id="777" name="楕円 776">
          <a:extLst>
            <a:ext uri="{FF2B5EF4-FFF2-40B4-BE49-F238E27FC236}">
              <a16:creationId xmlns:a16="http://schemas.microsoft.com/office/drawing/2014/main" id="{BC9322BE-D7D8-4CB1-A26F-E34A905E559B}"/>
            </a:ext>
          </a:extLst>
        </xdr:cNvPr>
        <xdr:cNvSpPr/>
      </xdr:nvSpPr>
      <xdr:spPr>
        <a:xfrm>
          <a:off x="13089890" y="173941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128451</xdr:rowOff>
    </xdr:from>
    <xdr:to>
      <xdr:col>81</xdr:col>
      <xdr:colOff>50800</xdr:colOff>
      <xdr:row>102</xdr:row>
      <xdr:rowOff>1088</xdr:rowOff>
    </xdr:to>
    <xdr:cxnSp macro="">
      <xdr:nvCxnSpPr>
        <xdr:cNvPr id="778" name="直線コネクタ 777">
          <a:extLst>
            <a:ext uri="{FF2B5EF4-FFF2-40B4-BE49-F238E27FC236}">
              <a16:creationId xmlns:a16="http://schemas.microsoft.com/office/drawing/2014/main" id="{604942D9-A4B5-44CF-A0B9-CBB0A9DEB0C0}"/>
            </a:ext>
          </a:extLst>
        </xdr:cNvPr>
        <xdr:cNvCxnSpPr/>
      </xdr:nvCxnSpPr>
      <xdr:spPr>
        <a:xfrm>
          <a:off x="13144500" y="17448711"/>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31931</xdr:rowOff>
    </xdr:from>
    <xdr:to>
      <xdr:col>72</xdr:col>
      <xdr:colOff>38100</xdr:colOff>
      <xdr:row>101</xdr:row>
      <xdr:rowOff>133531</xdr:rowOff>
    </xdr:to>
    <xdr:sp macro="" textlink="">
      <xdr:nvSpPr>
        <xdr:cNvPr id="779" name="楕円 778">
          <a:extLst>
            <a:ext uri="{FF2B5EF4-FFF2-40B4-BE49-F238E27FC236}">
              <a16:creationId xmlns:a16="http://schemas.microsoft.com/office/drawing/2014/main" id="{0AB99EDD-0559-4CEC-A641-0904BD6C98AB}"/>
            </a:ext>
          </a:extLst>
        </xdr:cNvPr>
        <xdr:cNvSpPr/>
      </xdr:nvSpPr>
      <xdr:spPr>
        <a:xfrm>
          <a:off x="12303760" y="1734647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82731</xdr:rowOff>
    </xdr:from>
    <xdr:to>
      <xdr:col>76</xdr:col>
      <xdr:colOff>114300</xdr:colOff>
      <xdr:row>101</xdr:row>
      <xdr:rowOff>128451</xdr:rowOff>
    </xdr:to>
    <xdr:cxnSp macro="">
      <xdr:nvCxnSpPr>
        <xdr:cNvPr id="780" name="直線コネクタ 779">
          <a:extLst>
            <a:ext uri="{FF2B5EF4-FFF2-40B4-BE49-F238E27FC236}">
              <a16:creationId xmlns:a16="http://schemas.microsoft.com/office/drawing/2014/main" id="{84652F69-23E8-4311-B345-87B1C6D3D0BE}"/>
            </a:ext>
          </a:extLst>
        </xdr:cNvPr>
        <xdr:cNvCxnSpPr/>
      </xdr:nvCxnSpPr>
      <xdr:spPr>
        <a:xfrm>
          <a:off x="12346940" y="17401086"/>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159294</xdr:rowOff>
    </xdr:from>
    <xdr:to>
      <xdr:col>67</xdr:col>
      <xdr:colOff>101600</xdr:colOff>
      <xdr:row>101</xdr:row>
      <xdr:rowOff>89444</xdr:rowOff>
    </xdr:to>
    <xdr:sp macro="" textlink="">
      <xdr:nvSpPr>
        <xdr:cNvPr id="781" name="楕円 780">
          <a:extLst>
            <a:ext uri="{FF2B5EF4-FFF2-40B4-BE49-F238E27FC236}">
              <a16:creationId xmlns:a16="http://schemas.microsoft.com/office/drawing/2014/main" id="{B54E32CF-1883-41BF-875A-58F663794EAB}"/>
            </a:ext>
          </a:extLst>
        </xdr:cNvPr>
        <xdr:cNvSpPr/>
      </xdr:nvSpPr>
      <xdr:spPr>
        <a:xfrm>
          <a:off x="11487150" y="173061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38644</xdr:rowOff>
    </xdr:from>
    <xdr:to>
      <xdr:col>71</xdr:col>
      <xdr:colOff>177800</xdr:colOff>
      <xdr:row>101</xdr:row>
      <xdr:rowOff>82731</xdr:rowOff>
    </xdr:to>
    <xdr:cxnSp macro="">
      <xdr:nvCxnSpPr>
        <xdr:cNvPr id="782" name="直線コネクタ 781">
          <a:extLst>
            <a:ext uri="{FF2B5EF4-FFF2-40B4-BE49-F238E27FC236}">
              <a16:creationId xmlns:a16="http://schemas.microsoft.com/office/drawing/2014/main" id="{4A1CECFA-FF43-461A-88AB-7AD6D490CFC5}"/>
            </a:ext>
          </a:extLst>
        </xdr:cNvPr>
        <xdr:cNvCxnSpPr/>
      </xdr:nvCxnSpPr>
      <xdr:spPr>
        <a:xfrm>
          <a:off x="11541760" y="17355094"/>
          <a:ext cx="80518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783" name="n_1aveValue【庁舎】&#10;有形固定資産減価償却率">
          <a:extLst>
            <a:ext uri="{FF2B5EF4-FFF2-40B4-BE49-F238E27FC236}">
              <a16:creationId xmlns:a16="http://schemas.microsoft.com/office/drawing/2014/main" id="{03CB8562-2378-476C-9BC6-738C90D260E0}"/>
            </a:ext>
          </a:extLst>
        </xdr:cNvPr>
        <xdr:cNvSpPr txBox="1"/>
      </xdr:nvSpPr>
      <xdr:spPr>
        <a:xfrm>
          <a:off x="13738234" y="1791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784" name="n_2aveValue【庁舎】&#10;有形固定資産減価償却率">
          <a:extLst>
            <a:ext uri="{FF2B5EF4-FFF2-40B4-BE49-F238E27FC236}">
              <a16:creationId xmlns:a16="http://schemas.microsoft.com/office/drawing/2014/main" id="{B10BAC04-9EC9-4F74-B6D9-C582B4AA9E48}"/>
            </a:ext>
          </a:extLst>
        </xdr:cNvPr>
        <xdr:cNvSpPr txBox="1"/>
      </xdr:nvSpPr>
      <xdr:spPr>
        <a:xfrm>
          <a:off x="12957184" y="17933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5" name="n_3aveValue【庁舎】&#10;有形固定資産減価償却率">
          <a:extLst>
            <a:ext uri="{FF2B5EF4-FFF2-40B4-BE49-F238E27FC236}">
              <a16:creationId xmlns:a16="http://schemas.microsoft.com/office/drawing/2014/main" id="{C2970AF9-9932-4CEA-8E91-02BB3D763049}"/>
            </a:ext>
          </a:extLst>
        </xdr:cNvPr>
        <xdr:cNvSpPr txBox="1"/>
      </xdr:nvSpPr>
      <xdr:spPr>
        <a:xfrm>
          <a:off x="12171054" y="1796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786" name="n_4aveValue【庁舎】&#10;有形固定資産減価償却率">
          <a:extLst>
            <a:ext uri="{FF2B5EF4-FFF2-40B4-BE49-F238E27FC236}">
              <a16:creationId xmlns:a16="http://schemas.microsoft.com/office/drawing/2014/main" id="{117227C7-564D-49D2-AA24-FCB7263886D1}"/>
            </a:ext>
          </a:extLst>
        </xdr:cNvPr>
        <xdr:cNvSpPr txBox="1"/>
      </xdr:nvSpPr>
      <xdr:spPr>
        <a:xfrm>
          <a:off x="11354444" y="180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68415</xdr:rowOff>
    </xdr:from>
    <xdr:ext cx="405111" cy="259045"/>
    <xdr:sp macro="" textlink="">
      <xdr:nvSpPr>
        <xdr:cNvPr id="787" name="n_1mainValue【庁舎】&#10;有形固定資産減価償却率">
          <a:extLst>
            <a:ext uri="{FF2B5EF4-FFF2-40B4-BE49-F238E27FC236}">
              <a16:creationId xmlns:a16="http://schemas.microsoft.com/office/drawing/2014/main" id="{4DF5B38A-FA6B-4D69-B4E3-1DB508E3BF1C}"/>
            </a:ext>
          </a:extLst>
        </xdr:cNvPr>
        <xdr:cNvSpPr txBox="1"/>
      </xdr:nvSpPr>
      <xdr:spPr>
        <a:xfrm>
          <a:off x="13738234" y="17211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24328</xdr:rowOff>
    </xdr:from>
    <xdr:ext cx="405111" cy="259045"/>
    <xdr:sp macro="" textlink="">
      <xdr:nvSpPr>
        <xdr:cNvPr id="788" name="n_2mainValue【庁舎】&#10;有形固定資産減価償却率">
          <a:extLst>
            <a:ext uri="{FF2B5EF4-FFF2-40B4-BE49-F238E27FC236}">
              <a16:creationId xmlns:a16="http://schemas.microsoft.com/office/drawing/2014/main" id="{8CDFEA3E-02D6-4C95-8435-578356898F51}"/>
            </a:ext>
          </a:extLst>
        </xdr:cNvPr>
        <xdr:cNvSpPr txBox="1"/>
      </xdr:nvSpPr>
      <xdr:spPr>
        <a:xfrm>
          <a:off x="12957184" y="1716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150058</xdr:rowOff>
    </xdr:from>
    <xdr:ext cx="405111" cy="259045"/>
    <xdr:sp macro="" textlink="">
      <xdr:nvSpPr>
        <xdr:cNvPr id="789" name="n_3mainValue【庁舎】&#10;有形固定資産減価償却率">
          <a:extLst>
            <a:ext uri="{FF2B5EF4-FFF2-40B4-BE49-F238E27FC236}">
              <a16:creationId xmlns:a16="http://schemas.microsoft.com/office/drawing/2014/main" id="{87275ADE-6F7E-4780-BD63-AAFD9876A9CF}"/>
            </a:ext>
          </a:extLst>
        </xdr:cNvPr>
        <xdr:cNvSpPr txBox="1"/>
      </xdr:nvSpPr>
      <xdr:spPr>
        <a:xfrm>
          <a:off x="1217105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105971</xdr:rowOff>
    </xdr:from>
    <xdr:ext cx="405111" cy="259045"/>
    <xdr:sp macro="" textlink="">
      <xdr:nvSpPr>
        <xdr:cNvPr id="790" name="n_4mainValue【庁舎】&#10;有形固定資産減価償却率">
          <a:extLst>
            <a:ext uri="{FF2B5EF4-FFF2-40B4-BE49-F238E27FC236}">
              <a16:creationId xmlns:a16="http://schemas.microsoft.com/office/drawing/2014/main" id="{D8AD1A14-29EB-4AE2-8440-627A34CF5FDE}"/>
            </a:ext>
          </a:extLst>
        </xdr:cNvPr>
        <xdr:cNvSpPr txBox="1"/>
      </xdr:nvSpPr>
      <xdr:spPr>
        <a:xfrm>
          <a:off x="11354444" y="1707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5ACCB2F1-B137-40BA-A457-352F7B1D5F5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24477C6F-54D8-47E1-8762-DB1F71A6030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A48EE4E6-E9AB-40A9-BD5A-7AF577B2885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659D9A7E-538D-4518-AA56-1881CF499AE4}"/>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616AF13F-E672-4400-A67B-9A03481C44E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E82E3456-2363-41A9-81CC-0DE465FC6B3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97B79A17-8E6E-44EC-8AFB-D580B86A5DD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E0A6146D-77CF-4A38-943C-71A5A381F95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1B7AA0DB-FDB3-4789-984D-12B6B6A9E51B}"/>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45A69E27-677E-4358-BC99-D393F952DDE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19167A36-6F72-4B98-84BC-2653D2EA32CA}"/>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A1520568-1573-45DC-8A4C-D39B40219554}"/>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560A44D1-3118-4776-A8C3-9D5DB1B872E3}"/>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34383C78-E5B1-43DF-905A-1C8CCAFAE951}"/>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A79FBFF0-B90C-4FEB-9D38-1326B16B19DF}"/>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70B98F1-CF63-4887-99B4-2AA9AF37E5B4}"/>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FF48AC3C-2993-4010-B7E2-1CCE8BDDC45E}"/>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C955AD5E-0890-48DD-94CE-5A7FD3C73667}"/>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E3970A5E-1418-4513-9010-5B25349C85A3}"/>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13A02B0A-FED9-46E5-9D3F-938091A02C9C}"/>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CB85BE02-018F-43C4-A17F-08F16F8F6E19}"/>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DE405D91-A061-4D59-88CB-D67D613C7861}"/>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53CCC6BB-C2BB-4C23-949C-5ACDEC9E1CF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AC97BF1C-6C36-45C2-B4FD-9E2A685C44C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5928701F-0A84-428F-8658-B365012AB6E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6" name="直線コネクタ 815">
          <a:extLst>
            <a:ext uri="{FF2B5EF4-FFF2-40B4-BE49-F238E27FC236}">
              <a16:creationId xmlns:a16="http://schemas.microsoft.com/office/drawing/2014/main" id="{AB9F5B5F-612B-4FFB-8774-67725EEF11E5}"/>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7" name="【庁舎】&#10;一人当たり面積最小値テキスト">
          <a:extLst>
            <a:ext uri="{FF2B5EF4-FFF2-40B4-BE49-F238E27FC236}">
              <a16:creationId xmlns:a16="http://schemas.microsoft.com/office/drawing/2014/main" id="{773A868F-B302-44F1-B273-7867E45C8969}"/>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8" name="直線コネクタ 817">
          <a:extLst>
            <a:ext uri="{FF2B5EF4-FFF2-40B4-BE49-F238E27FC236}">
              <a16:creationId xmlns:a16="http://schemas.microsoft.com/office/drawing/2014/main" id="{D6911B0B-8FCF-4380-96C9-1A85520AEBBB}"/>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19" name="【庁舎】&#10;一人当たり面積最大値テキスト">
          <a:extLst>
            <a:ext uri="{FF2B5EF4-FFF2-40B4-BE49-F238E27FC236}">
              <a16:creationId xmlns:a16="http://schemas.microsoft.com/office/drawing/2014/main" id="{C04E85B7-2248-415C-ADCA-8A34CB5849A2}"/>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0" name="直線コネクタ 819">
          <a:extLst>
            <a:ext uri="{FF2B5EF4-FFF2-40B4-BE49-F238E27FC236}">
              <a16:creationId xmlns:a16="http://schemas.microsoft.com/office/drawing/2014/main" id="{CDE4B896-FC68-4B48-B500-053F770A427B}"/>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1" name="【庁舎】&#10;一人当たり面積平均値テキスト">
          <a:extLst>
            <a:ext uri="{FF2B5EF4-FFF2-40B4-BE49-F238E27FC236}">
              <a16:creationId xmlns:a16="http://schemas.microsoft.com/office/drawing/2014/main" id="{6694D142-757B-4950-881F-F81915514483}"/>
            </a:ext>
          </a:extLst>
        </xdr:cNvPr>
        <xdr:cNvSpPr txBox="1"/>
      </xdr:nvSpPr>
      <xdr:spPr>
        <a:xfrm>
          <a:off x="1998599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2" name="フローチャート: 判断 821">
          <a:extLst>
            <a:ext uri="{FF2B5EF4-FFF2-40B4-BE49-F238E27FC236}">
              <a16:creationId xmlns:a16="http://schemas.microsoft.com/office/drawing/2014/main" id="{F455DCB9-8D9A-422E-85EC-51EEBEBC94B1}"/>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3" name="フローチャート: 判断 822">
          <a:extLst>
            <a:ext uri="{FF2B5EF4-FFF2-40B4-BE49-F238E27FC236}">
              <a16:creationId xmlns:a16="http://schemas.microsoft.com/office/drawing/2014/main" id="{C832C326-C1BE-40D3-AA75-9F9A76D794F4}"/>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4" name="フローチャート: 判断 823">
          <a:extLst>
            <a:ext uri="{FF2B5EF4-FFF2-40B4-BE49-F238E27FC236}">
              <a16:creationId xmlns:a16="http://schemas.microsoft.com/office/drawing/2014/main" id="{C781220A-133D-41E3-AA60-D6B1B7010DDC}"/>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5" name="フローチャート: 判断 824">
          <a:extLst>
            <a:ext uri="{FF2B5EF4-FFF2-40B4-BE49-F238E27FC236}">
              <a16:creationId xmlns:a16="http://schemas.microsoft.com/office/drawing/2014/main" id="{378FF4AA-5B2C-4840-B3AF-9B03C49734DE}"/>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6" name="フローチャート: 判断 825">
          <a:extLst>
            <a:ext uri="{FF2B5EF4-FFF2-40B4-BE49-F238E27FC236}">
              <a16:creationId xmlns:a16="http://schemas.microsoft.com/office/drawing/2014/main" id="{E72A5198-9A24-465D-A283-22BAAE1C04B9}"/>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F1B388E4-2131-43CD-96EB-5A141895FF7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C6BBDA3-FCCF-45E4-BF7A-D6BA5D1973B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2739E8D-D084-4CE6-9E7B-A2CDA081C7E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F9925C6-6478-4ABA-A239-650B5DA64BD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76795B3-F3F8-4BC8-81D4-922A11948D7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170724</xdr:rowOff>
    </xdr:from>
    <xdr:to>
      <xdr:col>116</xdr:col>
      <xdr:colOff>114300</xdr:colOff>
      <xdr:row>106</xdr:row>
      <xdr:rowOff>100874</xdr:rowOff>
    </xdr:to>
    <xdr:sp macro="" textlink="">
      <xdr:nvSpPr>
        <xdr:cNvPr id="832" name="楕円 831">
          <a:extLst>
            <a:ext uri="{FF2B5EF4-FFF2-40B4-BE49-F238E27FC236}">
              <a16:creationId xmlns:a16="http://schemas.microsoft.com/office/drawing/2014/main" id="{4D26C595-8FBC-4B3A-8119-50A0A7BC58F4}"/>
            </a:ext>
          </a:extLst>
        </xdr:cNvPr>
        <xdr:cNvSpPr/>
      </xdr:nvSpPr>
      <xdr:spPr>
        <a:xfrm>
          <a:off x="1990471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149151</xdr:rowOff>
    </xdr:from>
    <xdr:ext cx="469744" cy="259045"/>
    <xdr:sp macro="" textlink="">
      <xdr:nvSpPr>
        <xdr:cNvPr id="833" name="【庁舎】&#10;一人当たり面積該当値テキスト">
          <a:extLst>
            <a:ext uri="{FF2B5EF4-FFF2-40B4-BE49-F238E27FC236}">
              <a16:creationId xmlns:a16="http://schemas.microsoft.com/office/drawing/2014/main" id="{B38105A4-2105-41FA-A1F9-6A36D09A0D5C}"/>
            </a:ext>
          </a:extLst>
        </xdr:cNvPr>
        <xdr:cNvSpPr txBox="1"/>
      </xdr:nvSpPr>
      <xdr:spPr>
        <a:xfrm>
          <a:off x="19985990"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170724</xdr:rowOff>
    </xdr:from>
    <xdr:to>
      <xdr:col>112</xdr:col>
      <xdr:colOff>38100</xdr:colOff>
      <xdr:row>106</xdr:row>
      <xdr:rowOff>100874</xdr:rowOff>
    </xdr:to>
    <xdr:sp macro="" textlink="">
      <xdr:nvSpPr>
        <xdr:cNvPr id="834" name="楕円 833">
          <a:extLst>
            <a:ext uri="{FF2B5EF4-FFF2-40B4-BE49-F238E27FC236}">
              <a16:creationId xmlns:a16="http://schemas.microsoft.com/office/drawing/2014/main" id="{09710043-D64A-4A8E-9155-FFDC654C1A80}"/>
            </a:ext>
          </a:extLst>
        </xdr:cNvPr>
        <xdr:cNvSpPr/>
      </xdr:nvSpPr>
      <xdr:spPr>
        <a:xfrm>
          <a:off x="19161760" y="1817678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50074</xdr:rowOff>
    </xdr:from>
    <xdr:to>
      <xdr:col>116</xdr:col>
      <xdr:colOff>63500</xdr:colOff>
      <xdr:row>106</xdr:row>
      <xdr:rowOff>50074</xdr:rowOff>
    </xdr:to>
    <xdr:cxnSp macro="">
      <xdr:nvCxnSpPr>
        <xdr:cNvPr id="835" name="直線コネクタ 834">
          <a:extLst>
            <a:ext uri="{FF2B5EF4-FFF2-40B4-BE49-F238E27FC236}">
              <a16:creationId xmlns:a16="http://schemas.microsoft.com/office/drawing/2014/main" id="{0886D25B-A53D-43B9-B2C0-102716AEAF7A}"/>
            </a:ext>
          </a:extLst>
        </xdr:cNvPr>
        <xdr:cNvCxnSpPr/>
      </xdr:nvCxnSpPr>
      <xdr:spPr>
        <a:xfrm>
          <a:off x="19204940" y="1822758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36" name="楕円 835">
          <a:extLst>
            <a:ext uri="{FF2B5EF4-FFF2-40B4-BE49-F238E27FC236}">
              <a16:creationId xmlns:a16="http://schemas.microsoft.com/office/drawing/2014/main" id="{56BD84C1-F588-43EA-BB4D-ACFF45C1DFC3}"/>
            </a:ext>
          </a:extLst>
        </xdr:cNvPr>
        <xdr:cNvSpPr/>
      </xdr:nvSpPr>
      <xdr:spPr>
        <a:xfrm>
          <a:off x="18345150" y="181762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50074</xdr:rowOff>
    </xdr:from>
    <xdr:to>
      <xdr:col>111</xdr:col>
      <xdr:colOff>177800</xdr:colOff>
      <xdr:row>106</xdr:row>
      <xdr:rowOff>53339</xdr:rowOff>
    </xdr:to>
    <xdr:cxnSp macro="">
      <xdr:nvCxnSpPr>
        <xdr:cNvPr id="837" name="直線コネクタ 836">
          <a:extLst>
            <a:ext uri="{FF2B5EF4-FFF2-40B4-BE49-F238E27FC236}">
              <a16:creationId xmlns:a16="http://schemas.microsoft.com/office/drawing/2014/main" id="{B155EC17-0506-4014-893F-788C0C26511F}"/>
            </a:ext>
          </a:extLst>
        </xdr:cNvPr>
        <xdr:cNvCxnSpPr/>
      </xdr:nvCxnSpPr>
      <xdr:spPr>
        <a:xfrm flipV="1">
          <a:off x="18399760" y="18227584"/>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838" name="楕円 837">
          <a:extLst>
            <a:ext uri="{FF2B5EF4-FFF2-40B4-BE49-F238E27FC236}">
              <a16:creationId xmlns:a16="http://schemas.microsoft.com/office/drawing/2014/main" id="{2D939B8E-89D7-40A9-A6BA-9473D325C0C8}"/>
            </a:ext>
          </a:extLst>
        </xdr:cNvPr>
        <xdr:cNvSpPr/>
      </xdr:nvSpPr>
      <xdr:spPr>
        <a:xfrm>
          <a:off x="17547590" y="181762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839" name="直線コネクタ 838">
          <a:extLst>
            <a:ext uri="{FF2B5EF4-FFF2-40B4-BE49-F238E27FC236}">
              <a16:creationId xmlns:a16="http://schemas.microsoft.com/office/drawing/2014/main" id="{2D883654-7760-40FD-8DB3-AC99BD655F0D}"/>
            </a:ext>
          </a:extLst>
        </xdr:cNvPr>
        <xdr:cNvCxnSpPr/>
      </xdr:nvCxnSpPr>
      <xdr:spPr>
        <a:xfrm>
          <a:off x="17602200" y="18230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5806</xdr:rowOff>
    </xdr:from>
    <xdr:to>
      <xdr:col>98</xdr:col>
      <xdr:colOff>38100</xdr:colOff>
      <xdr:row>106</xdr:row>
      <xdr:rowOff>107406</xdr:rowOff>
    </xdr:to>
    <xdr:sp macro="" textlink="">
      <xdr:nvSpPr>
        <xdr:cNvPr id="840" name="楕円 839">
          <a:extLst>
            <a:ext uri="{FF2B5EF4-FFF2-40B4-BE49-F238E27FC236}">
              <a16:creationId xmlns:a16="http://schemas.microsoft.com/office/drawing/2014/main" id="{58E9786A-3203-42E6-9210-5A9B8553AB6D}"/>
            </a:ext>
          </a:extLst>
        </xdr:cNvPr>
        <xdr:cNvSpPr/>
      </xdr:nvSpPr>
      <xdr:spPr>
        <a:xfrm>
          <a:off x="16761460" y="181814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56606</xdr:rowOff>
    </xdr:to>
    <xdr:cxnSp macro="">
      <xdr:nvCxnSpPr>
        <xdr:cNvPr id="841" name="直線コネクタ 840">
          <a:extLst>
            <a:ext uri="{FF2B5EF4-FFF2-40B4-BE49-F238E27FC236}">
              <a16:creationId xmlns:a16="http://schemas.microsoft.com/office/drawing/2014/main" id="{459731E3-55A3-4D64-8E8D-6DFECFE7A3AC}"/>
            </a:ext>
          </a:extLst>
        </xdr:cNvPr>
        <xdr:cNvCxnSpPr/>
      </xdr:nvCxnSpPr>
      <xdr:spPr>
        <a:xfrm flipV="1">
          <a:off x="16804640" y="18230849"/>
          <a:ext cx="79756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2" name="n_1aveValue【庁舎】&#10;一人当たり面積">
          <a:extLst>
            <a:ext uri="{FF2B5EF4-FFF2-40B4-BE49-F238E27FC236}">
              <a16:creationId xmlns:a16="http://schemas.microsoft.com/office/drawing/2014/main" id="{5C5A741A-0631-4CED-99B4-BE14CA81BCA4}"/>
            </a:ext>
          </a:extLst>
        </xdr:cNvPr>
        <xdr:cNvSpPr txBox="1"/>
      </xdr:nvSpPr>
      <xdr:spPr>
        <a:xfrm>
          <a:off x="18982132" y="178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3" name="n_2aveValue【庁舎】&#10;一人当たり面積">
          <a:extLst>
            <a:ext uri="{FF2B5EF4-FFF2-40B4-BE49-F238E27FC236}">
              <a16:creationId xmlns:a16="http://schemas.microsoft.com/office/drawing/2014/main" id="{2E4B4765-B8AC-4F8A-8121-4FF23EFD343D}"/>
            </a:ext>
          </a:extLst>
        </xdr:cNvPr>
        <xdr:cNvSpPr txBox="1"/>
      </xdr:nvSpPr>
      <xdr:spPr>
        <a:xfrm>
          <a:off x="18182032" y="178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4" name="n_3aveValue【庁舎】&#10;一人当たり面積">
          <a:extLst>
            <a:ext uri="{FF2B5EF4-FFF2-40B4-BE49-F238E27FC236}">
              <a16:creationId xmlns:a16="http://schemas.microsoft.com/office/drawing/2014/main" id="{647CBF11-3565-4ECD-B661-757C993F1F3D}"/>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5" name="n_4aveValue【庁舎】&#10;一人当たり面積">
          <a:extLst>
            <a:ext uri="{FF2B5EF4-FFF2-40B4-BE49-F238E27FC236}">
              <a16:creationId xmlns:a16="http://schemas.microsoft.com/office/drawing/2014/main" id="{FBD59D7A-5A35-440B-B74A-D59D0A3A3F7F}"/>
            </a:ext>
          </a:extLst>
        </xdr:cNvPr>
        <xdr:cNvSpPr txBox="1"/>
      </xdr:nvSpPr>
      <xdr:spPr>
        <a:xfrm>
          <a:off x="1658881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92001</xdr:rowOff>
    </xdr:from>
    <xdr:ext cx="469744" cy="259045"/>
    <xdr:sp macro="" textlink="">
      <xdr:nvSpPr>
        <xdr:cNvPr id="846" name="n_1mainValue【庁舎】&#10;一人当たり面積">
          <a:extLst>
            <a:ext uri="{FF2B5EF4-FFF2-40B4-BE49-F238E27FC236}">
              <a16:creationId xmlns:a16="http://schemas.microsoft.com/office/drawing/2014/main" id="{CB0FC2EC-83B1-4B4F-86C4-57D7D1975EC2}"/>
            </a:ext>
          </a:extLst>
        </xdr:cNvPr>
        <xdr:cNvSpPr txBox="1"/>
      </xdr:nvSpPr>
      <xdr:spPr>
        <a:xfrm>
          <a:off x="18982132" y="1826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47" name="n_2mainValue【庁舎】&#10;一人当たり面積">
          <a:extLst>
            <a:ext uri="{FF2B5EF4-FFF2-40B4-BE49-F238E27FC236}">
              <a16:creationId xmlns:a16="http://schemas.microsoft.com/office/drawing/2014/main" id="{B5812DF5-F445-429B-ACAA-1125CD159778}"/>
            </a:ext>
          </a:extLst>
        </xdr:cNvPr>
        <xdr:cNvSpPr txBox="1"/>
      </xdr:nvSpPr>
      <xdr:spPr>
        <a:xfrm>
          <a:off x="18182032"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848" name="n_3mainValue【庁舎】&#10;一人当たり面積">
          <a:extLst>
            <a:ext uri="{FF2B5EF4-FFF2-40B4-BE49-F238E27FC236}">
              <a16:creationId xmlns:a16="http://schemas.microsoft.com/office/drawing/2014/main" id="{9E7513E4-3A1E-4649-A3DF-B39EBA80D260}"/>
            </a:ext>
          </a:extLst>
        </xdr:cNvPr>
        <xdr:cNvSpPr txBox="1"/>
      </xdr:nvSpPr>
      <xdr:spPr>
        <a:xfrm>
          <a:off x="17384472" y="1826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98533</xdr:rowOff>
    </xdr:from>
    <xdr:ext cx="469744" cy="259045"/>
    <xdr:sp macro="" textlink="">
      <xdr:nvSpPr>
        <xdr:cNvPr id="849" name="n_4mainValue【庁舎】&#10;一人当たり面積">
          <a:extLst>
            <a:ext uri="{FF2B5EF4-FFF2-40B4-BE49-F238E27FC236}">
              <a16:creationId xmlns:a16="http://schemas.microsoft.com/office/drawing/2014/main" id="{349D406D-9256-483F-86F3-6D98235CCBF9}"/>
            </a:ext>
          </a:extLst>
        </xdr:cNvPr>
        <xdr:cNvSpPr txBox="1"/>
      </xdr:nvSpPr>
      <xdr:spPr>
        <a:xfrm>
          <a:off x="16588817" y="182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7D11FDEE-C04A-4A68-9E2F-3EFC1EFA08E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B89E5D03-D505-44D9-BEEC-95AACBFDE48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F5B65CF-8728-4717-8E98-BCAF86D773B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施設は、一般廃棄物処理施設、保健センター・保健所であり、低い施設は庁舎である。一般廃棄物処理施設については、有形固定資産減価償却率は９５．４％となっている。一般廃棄物処理施設は、昭和５９年度よりごみ処理を行ってきた埼玉県中部環境センター（吉見町内）の老朽化が進んでいることによるものである。今後も鴻巣市・吉見町と共同で新ごみ処理施設の整備に取り組んでいくところであり、ごみ処理施設の建設事業には多額の費用がかかることが見込まれることから、将来における財政負担の平準化に備え、財政状況に応じて一般廃棄物処理施設整備基金に積み立てを行いつつ、ごみ処理施設の整備に取り組んでいく。　また、保健センター・保健所については、昭和５３年度に竣工した本市の保健センターの老朽化が進んでいることによるものである。公民館等の施設と併せて、公共施設等総合管理計画の公共施設等の管理に関する基本方針で掲げる施設の長期使用、施設の機能や規模の最適化及びコストの縮減と平準化を踏まえ、複合施設への機能移転を進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27990776</v>
      </c>
      <c r="BO4" s="384"/>
      <c r="BP4" s="384"/>
      <c r="BQ4" s="384"/>
      <c r="BR4" s="384"/>
      <c r="BS4" s="384"/>
      <c r="BT4" s="384"/>
      <c r="BU4" s="385"/>
      <c r="BV4" s="383">
        <v>26647857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9.8000000000000007</v>
      </c>
      <c r="CU4" s="390"/>
      <c r="CV4" s="390"/>
      <c r="CW4" s="390"/>
      <c r="CX4" s="390"/>
      <c r="CY4" s="390"/>
      <c r="CZ4" s="390"/>
      <c r="DA4" s="391"/>
      <c r="DB4" s="389">
        <v>8.6999999999999993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26595442</v>
      </c>
      <c r="BO5" s="421"/>
      <c r="BP5" s="421"/>
      <c r="BQ5" s="421"/>
      <c r="BR5" s="421"/>
      <c r="BS5" s="421"/>
      <c r="BT5" s="421"/>
      <c r="BU5" s="422"/>
      <c r="BV5" s="420">
        <v>25333866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v>
      </c>
      <c r="CU5" s="418"/>
      <c r="CV5" s="418"/>
      <c r="CW5" s="418"/>
      <c r="CX5" s="418"/>
      <c r="CY5" s="418"/>
      <c r="CZ5" s="418"/>
      <c r="DA5" s="419"/>
      <c r="DB5" s="417">
        <v>92.3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1395334</v>
      </c>
      <c r="BO6" s="421"/>
      <c r="BP6" s="421"/>
      <c r="BQ6" s="421"/>
      <c r="BR6" s="421"/>
      <c r="BS6" s="421"/>
      <c r="BT6" s="421"/>
      <c r="BU6" s="422"/>
      <c r="BV6" s="420">
        <v>1313991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92.4</v>
      </c>
      <c r="CU6" s="458"/>
      <c r="CV6" s="458"/>
      <c r="CW6" s="458"/>
      <c r="CX6" s="458"/>
      <c r="CY6" s="458"/>
      <c r="CZ6" s="458"/>
      <c r="DA6" s="459"/>
      <c r="DB6" s="457">
        <v>93.3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19397</v>
      </c>
      <c r="BO7" s="421"/>
      <c r="BP7" s="421"/>
      <c r="BQ7" s="421"/>
      <c r="BR7" s="421"/>
      <c r="BS7" s="421"/>
      <c r="BT7" s="421"/>
      <c r="BU7" s="422"/>
      <c r="BV7" s="420">
        <v>142614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13968910</v>
      </c>
      <c r="CU7" s="421"/>
      <c r="CV7" s="421"/>
      <c r="CW7" s="421"/>
      <c r="CX7" s="421"/>
      <c r="CY7" s="421"/>
      <c r="CZ7" s="421"/>
      <c r="DA7" s="422"/>
      <c r="DB7" s="420">
        <v>13522026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1375937</v>
      </c>
      <c r="BO8" s="421"/>
      <c r="BP8" s="421"/>
      <c r="BQ8" s="421"/>
      <c r="BR8" s="421"/>
      <c r="BS8" s="421"/>
      <c r="BT8" s="421"/>
      <c r="BU8" s="422"/>
      <c r="BV8" s="420">
        <v>1171377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0.72</v>
      </c>
      <c r="CU8" s="461"/>
      <c r="CV8" s="461"/>
      <c r="CW8" s="461"/>
      <c r="CX8" s="461"/>
      <c r="CY8" s="461"/>
      <c r="CZ8" s="461"/>
      <c r="DA8" s="462"/>
      <c r="DB8" s="460">
        <v>0.73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65201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204560</v>
      </c>
      <c r="BO9" s="421"/>
      <c r="BP9" s="421"/>
      <c r="BQ9" s="421"/>
      <c r="BR9" s="421"/>
      <c r="BS9" s="421"/>
      <c r="BT9" s="421"/>
      <c r="BU9" s="422"/>
      <c r="BV9" s="420">
        <v>-102177</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11.4</v>
      </c>
      <c r="CU9" s="418"/>
      <c r="CV9" s="418"/>
      <c r="CW9" s="418"/>
      <c r="CX9" s="418"/>
      <c r="CY9" s="418"/>
      <c r="CZ9" s="418"/>
      <c r="DA9" s="419"/>
      <c r="DB9" s="417">
        <v>12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67409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575852</v>
      </c>
      <c r="BO10" s="421"/>
      <c r="BP10" s="421"/>
      <c r="BQ10" s="421"/>
      <c r="BR10" s="421"/>
      <c r="BS10" s="421"/>
      <c r="BT10" s="421"/>
      <c r="BU10" s="422"/>
      <c r="BV10" s="420">
        <v>624716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65274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778538</v>
      </c>
      <c r="BO12" s="421"/>
      <c r="BP12" s="421"/>
      <c r="BQ12" s="421"/>
      <c r="BR12" s="421"/>
      <c r="BS12" s="421"/>
      <c r="BT12" s="421"/>
      <c r="BU12" s="422"/>
      <c r="BV12" s="420">
        <v>696997</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64198</v>
      </c>
      <c r="S13" s="505"/>
      <c r="T13" s="505"/>
      <c r="U13" s="505"/>
      <c r="V13" s="506"/>
      <c r="W13" s="436" t="s">
        <v>131</v>
      </c>
      <c r="X13" s="437"/>
      <c r="Y13" s="437"/>
      <c r="Z13" s="437"/>
      <c r="AA13" s="437"/>
      <c r="AB13" s="427"/>
      <c r="AC13" s="471">
        <v>461</v>
      </c>
      <c r="AD13" s="472"/>
      <c r="AE13" s="472"/>
      <c r="AF13" s="472"/>
      <c r="AG13" s="514"/>
      <c r="AH13" s="471">
        <v>469</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1874</v>
      </c>
      <c r="BO13" s="421"/>
      <c r="BP13" s="421"/>
      <c r="BQ13" s="421"/>
      <c r="BR13" s="421"/>
      <c r="BS13" s="421"/>
      <c r="BT13" s="421"/>
      <c r="BU13" s="422"/>
      <c r="BV13" s="420">
        <v>-174458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7.8</v>
      </c>
      <c r="CU13" s="418"/>
      <c r="CV13" s="418"/>
      <c r="CW13" s="418"/>
      <c r="CX13" s="418"/>
      <c r="CY13" s="418"/>
      <c r="CZ13" s="418"/>
      <c r="DA13" s="419"/>
      <c r="DB13" s="417">
        <v>7.9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65403</v>
      </c>
      <c r="S14" s="505"/>
      <c r="T14" s="505"/>
      <c r="U14" s="505"/>
      <c r="V14" s="506"/>
      <c r="W14" s="410"/>
      <c r="X14" s="411"/>
      <c r="Y14" s="411"/>
      <c r="Z14" s="411"/>
      <c r="AA14" s="411"/>
      <c r="AB14" s="400"/>
      <c r="AC14" s="507">
        <v>1.6</v>
      </c>
      <c r="AD14" s="508"/>
      <c r="AE14" s="508"/>
      <c r="AF14" s="508"/>
      <c r="AG14" s="509"/>
      <c r="AH14" s="507">
        <v>1.5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64500</v>
      </c>
      <c r="S15" s="505"/>
      <c r="T15" s="505"/>
      <c r="U15" s="505"/>
      <c r="V15" s="506"/>
      <c r="W15" s="436" t="s">
        <v>137</v>
      </c>
      <c r="X15" s="437"/>
      <c r="Y15" s="437"/>
      <c r="Z15" s="437"/>
      <c r="AA15" s="437"/>
      <c r="AB15" s="427"/>
      <c r="AC15" s="471">
        <v>6733</v>
      </c>
      <c r="AD15" s="472"/>
      <c r="AE15" s="472"/>
      <c r="AF15" s="472"/>
      <c r="AG15" s="514"/>
      <c r="AH15" s="471">
        <v>7587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8315501</v>
      </c>
      <c r="BO15" s="384"/>
      <c r="BP15" s="384"/>
      <c r="BQ15" s="384"/>
      <c r="BR15" s="384"/>
      <c r="BS15" s="384"/>
      <c r="BT15" s="384"/>
      <c r="BU15" s="385"/>
      <c r="BV15" s="383">
        <v>8071800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22.9</v>
      </c>
      <c r="AD16" s="508"/>
      <c r="AE16" s="508"/>
      <c r="AF16" s="508"/>
      <c r="AG16" s="509"/>
      <c r="AH16" s="507">
        <v>24.5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11675683</v>
      </c>
      <c r="BO16" s="421"/>
      <c r="BP16" s="421"/>
      <c r="BQ16" s="421"/>
      <c r="BR16" s="421"/>
      <c r="BS16" s="421"/>
      <c r="BT16" s="421"/>
      <c r="BU16" s="422"/>
      <c r="BV16" s="420">
        <v>11231978</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22182</v>
      </c>
      <c r="AD17" s="472"/>
      <c r="AE17" s="472"/>
      <c r="AF17" s="472"/>
      <c r="AG17" s="514"/>
      <c r="AH17" s="471">
        <v>22861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10544707</v>
      </c>
      <c r="BO17" s="421"/>
      <c r="BP17" s="421"/>
      <c r="BQ17" s="421"/>
      <c r="BR17" s="421"/>
      <c r="BS17" s="421"/>
      <c r="BT17" s="421"/>
      <c r="BU17" s="422"/>
      <c r="BV17" s="420">
        <v>10221137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19.82</v>
      </c>
      <c r="M18" s="544"/>
      <c r="N18" s="544"/>
      <c r="O18" s="544"/>
      <c r="P18" s="544"/>
      <c r="Q18" s="544"/>
      <c r="R18" s="545"/>
      <c r="S18" s="545"/>
      <c r="T18" s="545"/>
      <c r="U18" s="545"/>
      <c r="V18" s="546"/>
      <c r="W18" s="438"/>
      <c r="X18" s="439"/>
      <c r="Y18" s="439"/>
      <c r="Z18" s="439"/>
      <c r="AA18" s="439"/>
      <c r="AB18" s="430"/>
      <c r="AC18" s="547">
        <v>75.5</v>
      </c>
      <c r="AD18" s="548"/>
      <c r="AE18" s="548"/>
      <c r="AF18" s="548"/>
      <c r="AG18" s="549"/>
      <c r="AH18" s="547">
        <v>73.900000000000006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13232266</v>
      </c>
      <c r="BO18" s="421"/>
      <c r="BP18" s="421"/>
      <c r="BQ18" s="421"/>
      <c r="BR18" s="421"/>
      <c r="BS18" s="421"/>
      <c r="BT18" s="421"/>
      <c r="BU18" s="422"/>
      <c r="BV18" s="420">
        <v>12830264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3290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18718293</v>
      </c>
      <c r="BO19" s="421"/>
      <c r="BP19" s="421"/>
      <c r="BQ19" s="421"/>
      <c r="BR19" s="421"/>
      <c r="BS19" s="421"/>
      <c r="BT19" s="421"/>
      <c r="BU19" s="422"/>
      <c r="BV19" s="420">
        <v>18764949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27403</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17898611</v>
      </c>
      <c r="BO22" s="384"/>
      <c r="BP22" s="384"/>
      <c r="BQ22" s="384"/>
      <c r="BR22" s="384"/>
      <c r="BS22" s="384"/>
      <c r="BT22" s="384"/>
      <c r="BU22" s="385"/>
      <c r="BV22" s="383">
        <v>18389616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13777619</v>
      </c>
      <c r="BO23" s="421"/>
      <c r="BP23" s="421"/>
      <c r="BQ23" s="421"/>
      <c r="BR23" s="421"/>
      <c r="BS23" s="421"/>
      <c r="BT23" s="421"/>
      <c r="BU23" s="422"/>
      <c r="BV23" s="420">
        <v>14906051</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9000</v>
      </c>
      <c r="R24" s="472"/>
      <c r="S24" s="472"/>
      <c r="T24" s="472"/>
      <c r="U24" s="472"/>
      <c r="V24" s="514"/>
      <c r="W24" s="566"/>
      <c r="X24" s="567"/>
      <c r="Y24" s="568"/>
      <c r="Z24" s="470" t="s">
        <v>162</v>
      </c>
      <c r="AA24" s="450"/>
      <c r="AB24" s="450"/>
      <c r="AC24" s="450"/>
      <c r="AD24" s="450"/>
      <c r="AE24" s="450"/>
      <c r="AF24" s="450"/>
      <c r="AG24" s="451"/>
      <c r="AH24" s="471">
        <v>379</v>
      </c>
      <c r="AI24" s="472"/>
      <c r="AJ24" s="472"/>
      <c r="AK24" s="472"/>
      <c r="AL24" s="514"/>
      <c r="AM24" s="471">
        <v>1162393</v>
      </c>
      <c r="AN24" s="472"/>
      <c r="AO24" s="472"/>
      <c r="AP24" s="472"/>
      <c r="AQ24" s="472"/>
      <c r="AR24" s="514"/>
      <c r="AS24" s="471">
        <v>3067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8577509</v>
      </c>
      <c r="BO24" s="421"/>
      <c r="BP24" s="421"/>
      <c r="BQ24" s="421"/>
      <c r="BR24" s="421"/>
      <c r="BS24" s="421"/>
      <c r="BT24" s="421"/>
      <c r="BU24" s="422"/>
      <c r="BV24" s="420">
        <v>8132779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5873040</v>
      </c>
      <c r="BO25" s="384"/>
      <c r="BP25" s="384"/>
      <c r="BQ25" s="384"/>
      <c r="BR25" s="384"/>
      <c r="BS25" s="384"/>
      <c r="BT25" s="384"/>
      <c r="BU25" s="385"/>
      <c r="BV25" s="383">
        <v>5473177</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7030</v>
      </c>
      <c r="R26" s="472"/>
      <c r="S26" s="472"/>
      <c r="T26" s="472"/>
      <c r="U26" s="472"/>
      <c r="V26" s="514"/>
      <c r="W26" s="566"/>
      <c r="X26" s="567"/>
      <c r="Y26" s="568"/>
      <c r="Z26" s="470" t="s">
        <v>168</v>
      </c>
      <c r="AA26" s="572"/>
      <c r="AB26" s="572"/>
      <c r="AC26" s="572"/>
      <c r="AD26" s="572"/>
      <c r="AE26" s="572"/>
      <c r="AF26" s="572"/>
      <c r="AG26" s="573"/>
      <c r="AH26" s="471">
        <v>14</v>
      </c>
      <c r="AI26" s="472"/>
      <c r="AJ26" s="472"/>
      <c r="AK26" s="472"/>
      <c r="AL26" s="514"/>
      <c r="AM26" s="471">
        <v>45220</v>
      </c>
      <c r="AN26" s="472"/>
      <c r="AO26" s="472"/>
      <c r="AP26" s="472"/>
      <c r="AQ26" s="472"/>
      <c r="AR26" s="514"/>
      <c r="AS26" s="471">
        <v>3230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4330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39040</v>
      </c>
      <c r="AN27" s="472"/>
      <c r="AO27" s="472"/>
      <c r="AP27" s="472"/>
      <c r="AQ27" s="472"/>
      <c r="AR27" s="514"/>
      <c r="AS27" s="471">
        <v>3904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3730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1798731</v>
      </c>
      <c r="BO28" s="384"/>
      <c r="BP28" s="384"/>
      <c r="BQ28" s="384"/>
      <c r="BR28" s="384"/>
      <c r="BS28" s="384"/>
      <c r="BT28" s="384"/>
      <c r="BU28" s="385"/>
      <c r="BV28" s="383">
        <v>2001417</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3550</v>
      </c>
      <c r="R29" s="472"/>
      <c r="S29" s="472"/>
      <c r="T29" s="472"/>
      <c r="U29" s="472"/>
      <c r="V29" s="514"/>
      <c r="W29" s="569"/>
      <c r="X29" s="570"/>
      <c r="Y29" s="571"/>
      <c r="Z29" s="470" t="s">
        <v>177</v>
      </c>
      <c r="AA29" s="450"/>
      <c r="AB29" s="450"/>
      <c r="AC29" s="450"/>
      <c r="AD29" s="450"/>
      <c r="AE29" s="450"/>
      <c r="AF29" s="450"/>
      <c r="AG29" s="451"/>
      <c r="AH29" s="471">
        <v>389</v>
      </c>
      <c r="AI29" s="472"/>
      <c r="AJ29" s="472"/>
      <c r="AK29" s="472"/>
      <c r="AL29" s="514"/>
      <c r="AM29" s="471">
        <v>1201433</v>
      </c>
      <c r="AN29" s="472"/>
      <c r="AO29" s="472"/>
      <c r="AP29" s="472"/>
      <c r="AQ29" s="472"/>
      <c r="AR29" s="514"/>
      <c r="AS29" s="471">
        <v>3089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990554</v>
      </c>
      <c r="BO29" s="421"/>
      <c r="BP29" s="421"/>
      <c r="BQ29" s="421"/>
      <c r="BR29" s="421"/>
      <c r="BS29" s="421"/>
      <c r="BT29" s="421"/>
      <c r="BU29" s="422"/>
      <c r="BV29" s="420">
        <v>889145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4685830</v>
      </c>
      <c r="BO30" s="540"/>
      <c r="BP30" s="540"/>
      <c r="BQ30" s="540"/>
      <c r="BR30" s="540"/>
      <c r="BS30" s="540"/>
      <c r="BT30" s="540"/>
      <c r="BU30" s="541"/>
      <c r="BV30" s="539">
        <v>4418490</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公共下水道事業会計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埼玉県央広域事務組合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北本都市計画事業久保特定土地区画整理事業特別会計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埼玉県央広域事務組合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埼玉県央広域公平委員会特別会計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埼玉中部環境保全組合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北本地区衛生組合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桶川北本水道企業団</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埼玉県後期高齢者医療広域連合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埼玉県後期高齢者医療広域連合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彩の国さいたま人づくり広域連合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埼玉県市町村総合事務組合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埼玉県市町村総合事務組合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5VT9LQKv26kOLMEPFunU4SocswjXLE/6lgfA6oeP5LEWPra9UbONTz0XcocEnNCAA7Aj7KcfB7aajfjRtNlYhg==" saltValue="Tl6hlQN72N2IEzZmKWAHd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horizontalDpi="300" verticalDpi="300" r:id="rId1"/>
  <headerFooter>
    <oddFooter>&amp;L&amp;Z&amp;F&amp;C&amp;P/&amp;N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8942072</v>
      </c>
      <c r="S5" s="626"/>
      <c r="T5" s="626"/>
      <c r="U5" s="626"/>
      <c r="V5" s="626"/>
      <c r="W5" s="626"/>
      <c r="X5" s="626"/>
      <c r="Y5" s="627"/>
      <c r="Z5" s="628">
        <v>31.9</v>
      </c>
      <c r="AA5" s="628"/>
      <c r="AB5" s="628"/>
      <c r="AC5" s="628"/>
      <c r="AD5" s="629">
        <v>8527018</v>
      </c>
      <c r="AE5" s="629"/>
      <c r="AF5" s="629"/>
      <c r="AG5" s="629"/>
      <c r="AH5" s="629"/>
      <c r="AI5" s="629"/>
      <c r="AJ5" s="629"/>
      <c r="AK5" s="629"/>
      <c r="AL5" s="630">
        <v>59.5</v>
      </c>
      <c r="AM5" s="631"/>
      <c r="AN5" s="631"/>
      <c r="AO5" s="632"/>
      <c r="AP5" s="622" t="s">
        <v>216</v>
      </c>
      <c r="AQ5" s="623"/>
      <c r="AR5" s="623"/>
      <c r="AS5" s="623"/>
      <c r="AT5" s="623"/>
      <c r="AU5" s="623"/>
      <c r="AV5" s="623"/>
      <c r="AW5" s="623"/>
      <c r="AX5" s="623"/>
      <c r="AY5" s="623"/>
      <c r="AZ5" s="623"/>
      <c r="BA5" s="623"/>
      <c r="BB5" s="623"/>
      <c r="BC5" s="623"/>
      <c r="BD5" s="623"/>
      <c r="BE5" s="623"/>
      <c r="BF5" s="624"/>
      <c r="BG5" s="636">
        <v>8527018</v>
      </c>
      <c r="BH5" s="637"/>
      <c r="BI5" s="637"/>
      <c r="BJ5" s="637"/>
      <c r="BK5" s="637"/>
      <c r="BL5" s="637"/>
      <c r="BM5" s="637"/>
      <c r="BN5" s="638"/>
      <c r="BO5" s="639">
        <v>95.4</v>
      </c>
      <c r="BP5" s="639"/>
      <c r="BQ5" s="639"/>
      <c r="BR5" s="639"/>
      <c r="BS5" s="640">
        <v>80267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141760</v>
      </c>
      <c r="S6" s="637"/>
      <c r="T6" s="637"/>
      <c r="U6" s="637"/>
      <c r="V6" s="637"/>
      <c r="W6" s="637"/>
      <c r="X6" s="637"/>
      <c r="Y6" s="638"/>
      <c r="Z6" s="639">
        <v>0.5</v>
      </c>
      <c r="AA6" s="639"/>
      <c r="AB6" s="639"/>
      <c r="AC6" s="639"/>
      <c r="AD6" s="640">
        <v>141760</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8527018</v>
      </c>
      <c r="BH6" s="637"/>
      <c r="BI6" s="637"/>
      <c r="BJ6" s="637"/>
      <c r="BK6" s="637"/>
      <c r="BL6" s="637"/>
      <c r="BM6" s="637"/>
      <c r="BN6" s="638"/>
      <c r="BO6" s="639">
        <v>95.4</v>
      </c>
      <c r="BP6" s="639"/>
      <c r="BQ6" s="639"/>
      <c r="BR6" s="639"/>
      <c r="BS6" s="640">
        <v>80267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214842</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214842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4349</v>
      </c>
      <c r="S7" s="637"/>
      <c r="T7" s="637"/>
      <c r="U7" s="637"/>
      <c r="V7" s="637"/>
      <c r="W7" s="637"/>
      <c r="X7" s="637"/>
      <c r="Y7" s="638"/>
      <c r="Z7" s="639">
        <v>0</v>
      </c>
      <c r="AA7" s="639"/>
      <c r="AB7" s="639"/>
      <c r="AC7" s="639"/>
      <c r="AD7" s="640">
        <v>4349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4142912</v>
      </c>
      <c r="BH7" s="637"/>
      <c r="BI7" s="637"/>
      <c r="BJ7" s="637"/>
      <c r="BK7" s="637"/>
      <c r="BL7" s="637"/>
      <c r="BM7" s="637"/>
      <c r="BN7" s="638"/>
      <c r="BO7" s="639">
        <v>46.3</v>
      </c>
      <c r="BP7" s="639"/>
      <c r="BQ7" s="639"/>
      <c r="BR7" s="639"/>
      <c r="BS7" s="640">
        <v>80267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4426642</v>
      </c>
      <c r="CS7" s="637"/>
      <c r="CT7" s="637"/>
      <c r="CU7" s="637"/>
      <c r="CV7" s="637"/>
      <c r="CW7" s="637"/>
      <c r="CX7" s="637"/>
      <c r="CY7" s="638"/>
      <c r="CZ7" s="639">
        <v>16.600000000000001</v>
      </c>
      <c r="DA7" s="639"/>
      <c r="DB7" s="639"/>
      <c r="DC7" s="639"/>
      <c r="DD7" s="645">
        <v>34877</v>
      </c>
      <c r="DE7" s="637"/>
      <c r="DF7" s="637"/>
      <c r="DG7" s="637"/>
      <c r="DH7" s="637"/>
      <c r="DI7" s="637"/>
      <c r="DJ7" s="637"/>
      <c r="DK7" s="637"/>
      <c r="DL7" s="637"/>
      <c r="DM7" s="637"/>
      <c r="DN7" s="637"/>
      <c r="DO7" s="637"/>
      <c r="DP7" s="638"/>
      <c r="DQ7" s="645">
        <v>3400858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82607</v>
      </c>
      <c r="S8" s="637"/>
      <c r="T8" s="637"/>
      <c r="U8" s="637"/>
      <c r="V8" s="637"/>
      <c r="W8" s="637"/>
      <c r="X8" s="637"/>
      <c r="Y8" s="638"/>
      <c r="Z8" s="639">
        <v>0.3</v>
      </c>
      <c r="AA8" s="639"/>
      <c r="AB8" s="639"/>
      <c r="AC8" s="639"/>
      <c r="AD8" s="640">
        <v>82607</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107635</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11317902</v>
      </c>
      <c r="CS8" s="637"/>
      <c r="CT8" s="637"/>
      <c r="CU8" s="637"/>
      <c r="CV8" s="637"/>
      <c r="CW8" s="637"/>
      <c r="CX8" s="637"/>
      <c r="CY8" s="638"/>
      <c r="CZ8" s="639">
        <v>42.6</v>
      </c>
      <c r="DA8" s="639"/>
      <c r="DB8" s="639"/>
      <c r="DC8" s="639"/>
      <c r="DD8" s="645">
        <v>247247</v>
      </c>
      <c r="DE8" s="637"/>
      <c r="DF8" s="637"/>
      <c r="DG8" s="637"/>
      <c r="DH8" s="637"/>
      <c r="DI8" s="637"/>
      <c r="DJ8" s="637"/>
      <c r="DK8" s="637"/>
      <c r="DL8" s="637"/>
      <c r="DM8" s="637"/>
      <c r="DN8" s="637"/>
      <c r="DO8" s="637"/>
      <c r="DP8" s="638"/>
      <c r="DQ8" s="645">
        <v>5779645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118509</v>
      </c>
      <c r="S9" s="637"/>
      <c r="T9" s="637"/>
      <c r="U9" s="637"/>
      <c r="V9" s="637"/>
      <c r="W9" s="637"/>
      <c r="X9" s="637"/>
      <c r="Y9" s="638"/>
      <c r="Z9" s="639">
        <v>0.4</v>
      </c>
      <c r="AA9" s="639"/>
      <c r="AB9" s="639"/>
      <c r="AC9" s="639"/>
      <c r="AD9" s="640">
        <v>118509</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3571154</v>
      </c>
      <c r="BH9" s="637"/>
      <c r="BI9" s="637"/>
      <c r="BJ9" s="637"/>
      <c r="BK9" s="637"/>
      <c r="BL9" s="637"/>
      <c r="BM9" s="637"/>
      <c r="BN9" s="638"/>
      <c r="BO9" s="639">
        <v>39.9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1755948</v>
      </c>
      <c r="CS9" s="637"/>
      <c r="CT9" s="637"/>
      <c r="CU9" s="637"/>
      <c r="CV9" s="637"/>
      <c r="CW9" s="637"/>
      <c r="CX9" s="637"/>
      <c r="CY9" s="638"/>
      <c r="CZ9" s="639">
        <v>6.6</v>
      </c>
      <c r="DA9" s="639"/>
      <c r="DB9" s="639"/>
      <c r="DC9" s="639"/>
      <c r="DD9" s="645">
        <v>3924</v>
      </c>
      <c r="DE9" s="637"/>
      <c r="DF9" s="637"/>
      <c r="DG9" s="637"/>
      <c r="DH9" s="637"/>
      <c r="DI9" s="637"/>
      <c r="DJ9" s="637"/>
      <c r="DK9" s="637"/>
      <c r="DL9" s="637"/>
      <c r="DM9" s="637"/>
      <c r="DN9" s="637"/>
      <c r="DO9" s="637"/>
      <c r="DP9" s="638"/>
      <c r="DQ9" s="645">
        <v>1441834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165753</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12010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10810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1508316</v>
      </c>
      <c r="S11" s="637"/>
      <c r="T11" s="637"/>
      <c r="U11" s="637"/>
      <c r="V11" s="637"/>
      <c r="W11" s="637"/>
      <c r="X11" s="637"/>
      <c r="Y11" s="638"/>
      <c r="Z11" s="641">
        <v>5.4</v>
      </c>
      <c r="AA11" s="642"/>
      <c r="AB11" s="642"/>
      <c r="AC11" s="648"/>
      <c r="AD11" s="645">
        <v>1508316</v>
      </c>
      <c r="AE11" s="637"/>
      <c r="AF11" s="637"/>
      <c r="AG11" s="637"/>
      <c r="AH11" s="637"/>
      <c r="AI11" s="637"/>
      <c r="AJ11" s="637"/>
      <c r="AK11" s="638"/>
      <c r="AL11" s="641">
        <v>10.5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298370</v>
      </c>
      <c r="BH11" s="637"/>
      <c r="BI11" s="637"/>
      <c r="BJ11" s="637"/>
      <c r="BK11" s="637"/>
      <c r="BL11" s="637"/>
      <c r="BM11" s="637"/>
      <c r="BN11" s="638"/>
      <c r="BO11" s="639">
        <v>3.3</v>
      </c>
      <c r="BP11" s="639"/>
      <c r="BQ11" s="639"/>
      <c r="BR11" s="639"/>
      <c r="BS11" s="640">
        <v>80267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98163</v>
      </c>
      <c r="CS11" s="637"/>
      <c r="CT11" s="637"/>
      <c r="CU11" s="637"/>
      <c r="CV11" s="637"/>
      <c r="CW11" s="637"/>
      <c r="CX11" s="637"/>
      <c r="CY11" s="638"/>
      <c r="CZ11" s="639">
        <v>0.4</v>
      </c>
      <c r="DA11" s="639"/>
      <c r="DB11" s="639"/>
      <c r="DC11" s="639"/>
      <c r="DD11" s="645">
        <v>12473</v>
      </c>
      <c r="DE11" s="637"/>
      <c r="DF11" s="637"/>
      <c r="DG11" s="637"/>
      <c r="DH11" s="637"/>
      <c r="DI11" s="637"/>
      <c r="DJ11" s="637"/>
      <c r="DK11" s="637"/>
      <c r="DL11" s="637"/>
      <c r="DM11" s="637"/>
      <c r="DN11" s="637"/>
      <c r="DO11" s="637"/>
      <c r="DP11" s="638"/>
      <c r="DQ11" s="645">
        <v>70491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3817502</v>
      </c>
      <c r="BH12" s="637"/>
      <c r="BI12" s="637"/>
      <c r="BJ12" s="637"/>
      <c r="BK12" s="637"/>
      <c r="BL12" s="637"/>
      <c r="BM12" s="637"/>
      <c r="BN12" s="638"/>
      <c r="BO12" s="639">
        <v>42.7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98059</v>
      </c>
      <c r="CS12" s="637"/>
      <c r="CT12" s="637"/>
      <c r="CU12" s="637"/>
      <c r="CV12" s="637"/>
      <c r="CW12" s="637"/>
      <c r="CX12" s="637"/>
      <c r="CY12" s="638"/>
      <c r="CZ12" s="639">
        <v>0.4</v>
      </c>
      <c r="DA12" s="639"/>
      <c r="DB12" s="639"/>
      <c r="DC12" s="639"/>
      <c r="DD12" s="645" t="s">
        <v>122</v>
      </c>
      <c r="DE12" s="637"/>
      <c r="DF12" s="637"/>
      <c r="DG12" s="637"/>
      <c r="DH12" s="637"/>
      <c r="DI12" s="637"/>
      <c r="DJ12" s="637"/>
      <c r="DK12" s="637"/>
      <c r="DL12" s="637"/>
      <c r="DM12" s="637"/>
      <c r="DN12" s="637"/>
      <c r="DO12" s="637"/>
      <c r="DP12" s="638"/>
      <c r="DQ12" s="645">
        <v>60799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3810086</v>
      </c>
      <c r="BH13" s="637"/>
      <c r="BI13" s="637"/>
      <c r="BJ13" s="637"/>
      <c r="BK13" s="637"/>
      <c r="BL13" s="637"/>
      <c r="BM13" s="637"/>
      <c r="BN13" s="638"/>
      <c r="BO13" s="639">
        <v>42.6</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2042417</v>
      </c>
      <c r="CS13" s="637"/>
      <c r="CT13" s="637"/>
      <c r="CU13" s="637"/>
      <c r="CV13" s="637"/>
      <c r="CW13" s="637"/>
      <c r="CX13" s="637"/>
      <c r="CY13" s="638"/>
      <c r="CZ13" s="639">
        <v>7.7</v>
      </c>
      <c r="DA13" s="639"/>
      <c r="DB13" s="639"/>
      <c r="DC13" s="639"/>
      <c r="DD13" s="645">
        <v>1084928</v>
      </c>
      <c r="DE13" s="637"/>
      <c r="DF13" s="637"/>
      <c r="DG13" s="637"/>
      <c r="DH13" s="637"/>
      <c r="DI13" s="637"/>
      <c r="DJ13" s="637"/>
      <c r="DK13" s="637"/>
      <c r="DL13" s="637"/>
      <c r="DM13" s="637"/>
      <c r="DN13" s="637"/>
      <c r="DO13" s="637"/>
      <c r="DP13" s="638"/>
      <c r="DQ13" s="645">
        <v>1115064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165259</v>
      </c>
      <c r="BH14" s="637"/>
      <c r="BI14" s="637"/>
      <c r="BJ14" s="637"/>
      <c r="BK14" s="637"/>
      <c r="BL14" s="637"/>
      <c r="BM14" s="637"/>
      <c r="BN14" s="638"/>
      <c r="BO14" s="639">
        <v>1.8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946821</v>
      </c>
      <c r="CS14" s="637"/>
      <c r="CT14" s="637"/>
      <c r="CU14" s="637"/>
      <c r="CV14" s="637"/>
      <c r="CW14" s="637"/>
      <c r="CX14" s="637"/>
      <c r="CY14" s="638"/>
      <c r="CZ14" s="639">
        <v>3.6</v>
      </c>
      <c r="DA14" s="639"/>
      <c r="DB14" s="639"/>
      <c r="DC14" s="639"/>
      <c r="DD14" s="645">
        <v>21938</v>
      </c>
      <c r="DE14" s="637"/>
      <c r="DF14" s="637"/>
      <c r="DG14" s="637"/>
      <c r="DH14" s="637"/>
      <c r="DI14" s="637"/>
      <c r="DJ14" s="637"/>
      <c r="DK14" s="637"/>
      <c r="DL14" s="637"/>
      <c r="DM14" s="637"/>
      <c r="DN14" s="637"/>
      <c r="DO14" s="637"/>
      <c r="DP14" s="638"/>
      <c r="DQ14" s="645">
        <v>930909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30343</v>
      </c>
      <c r="S15" s="637"/>
      <c r="T15" s="637"/>
      <c r="U15" s="637"/>
      <c r="V15" s="637"/>
      <c r="W15" s="637"/>
      <c r="X15" s="637"/>
      <c r="Y15" s="638"/>
      <c r="Z15" s="639">
        <v>0.1</v>
      </c>
      <c r="AA15" s="639"/>
      <c r="AB15" s="639"/>
      <c r="AC15" s="639"/>
      <c r="AD15" s="640">
        <v>30343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401345</v>
      </c>
      <c r="BH15" s="637"/>
      <c r="BI15" s="637"/>
      <c r="BJ15" s="637"/>
      <c r="BK15" s="637"/>
      <c r="BL15" s="637"/>
      <c r="BM15" s="637"/>
      <c r="BN15" s="638"/>
      <c r="BO15" s="639">
        <v>4.5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3550105</v>
      </c>
      <c r="CS15" s="637"/>
      <c r="CT15" s="637"/>
      <c r="CU15" s="637"/>
      <c r="CV15" s="637"/>
      <c r="CW15" s="637"/>
      <c r="CX15" s="637"/>
      <c r="CY15" s="638"/>
      <c r="CZ15" s="639">
        <v>13.3</v>
      </c>
      <c r="DA15" s="639"/>
      <c r="DB15" s="639"/>
      <c r="DC15" s="639"/>
      <c r="DD15" s="645">
        <v>1120104</v>
      </c>
      <c r="DE15" s="637"/>
      <c r="DF15" s="637"/>
      <c r="DG15" s="637"/>
      <c r="DH15" s="637"/>
      <c r="DI15" s="637"/>
      <c r="DJ15" s="637"/>
      <c r="DK15" s="637"/>
      <c r="DL15" s="637"/>
      <c r="DM15" s="637"/>
      <c r="DN15" s="637"/>
      <c r="DO15" s="637"/>
      <c r="DP15" s="638"/>
      <c r="DQ15" s="645">
        <v>2170029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103386</v>
      </c>
      <c r="S16" s="637"/>
      <c r="T16" s="637"/>
      <c r="U16" s="637"/>
      <c r="V16" s="637"/>
      <c r="W16" s="637"/>
      <c r="X16" s="637"/>
      <c r="Y16" s="638"/>
      <c r="Z16" s="639">
        <v>0.4</v>
      </c>
      <c r="AA16" s="639"/>
      <c r="AB16" s="639"/>
      <c r="AC16" s="639"/>
      <c r="AD16" s="640">
        <v>103386</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364422</v>
      </c>
      <c r="S17" s="637"/>
      <c r="T17" s="637"/>
      <c r="U17" s="637"/>
      <c r="V17" s="637"/>
      <c r="W17" s="637"/>
      <c r="X17" s="637"/>
      <c r="Y17" s="638"/>
      <c r="Z17" s="639">
        <v>1.3</v>
      </c>
      <c r="AA17" s="639"/>
      <c r="AB17" s="639"/>
      <c r="AC17" s="639"/>
      <c r="AD17" s="640">
        <v>364422</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2132533</v>
      </c>
      <c r="CS17" s="637"/>
      <c r="CT17" s="637"/>
      <c r="CU17" s="637"/>
      <c r="CV17" s="637"/>
      <c r="CW17" s="637"/>
      <c r="CX17" s="637"/>
      <c r="CY17" s="638"/>
      <c r="CZ17" s="639">
        <v>8</v>
      </c>
      <c r="DA17" s="639"/>
      <c r="DB17" s="639"/>
      <c r="DC17" s="639"/>
      <c r="DD17" s="645" t="s">
        <v>122</v>
      </c>
      <c r="DE17" s="637"/>
      <c r="DF17" s="637"/>
      <c r="DG17" s="637"/>
      <c r="DH17" s="637"/>
      <c r="DI17" s="637"/>
      <c r="DJ17" s="637"/>
      <c r="DK17" s="637"/>
      <c r="DL17" s="637"/>
      <c r="DM17" s="637"/>
      <c r="DN17" s="637"/>
      <c r="DO17" s="637"/>
      <c r="DP17" s="638"/>
      <c r="DQ17" s="645">
        <v>2127678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65097</v>
      </c>
      <c r="S18" s="637"/>
      <c r="T18" s="637"/>
      <c r="U18" s="637"/>
      <c r="V18" s="637"/>
      <c r="W18" s="637"/>
      <c r="X18" s="637"/>
      <c r="Y18" s="638"/>
      <c r="Z18" s="639">
        <v>0.2</v>
      </c>
      <c r="AA18" s="639"/>
      <c r="AB18" s="639"/>
      <c r="AC18" s="639"/>
      <c r="AD18" s="640">
        <v>65097</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298425</v>
      </c>
      <c r="S19" s="637"/>
      <c r="T19" s="637"/>
      <c r="U19" s="637"/>
      <c r="V19" s="637"/>
      <c r="W19" s="637"/>
      <c r="X19" s="637"/>
      <c r="Y19" s="638"/>
      <c r="Z19" s="639">
        <v>1.1000000000000001</v>
      </c>
      <c r="AA19" s="639"/>
      <c r="AB19" s="639"/>
      <c r="AC19" s="639"/>
      <c r="AD19" s="640">
        <v>298425</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415054</v>
      </c>
      <c r="BH19" s="637"/>
      <c r="BI19" s="637"/>
      <c r="BJ19" s="637"/>
      <c r="BK19" s="637"/>
      <c r="BL19" s="637"/>
      <c r="BM19" s="637"/>
      <c r="BN19" s="638"/>
      <c r="BO19" s="639">
        <v>4.5999999999999996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900</v>
      </c>
      <c r="S20" s="637"/>
      <c r="T20" s="637"/>
      <c r="U20" s="637"/>
      <c r="V20" s="637"/>
      <c r="W20" s="637"/>
      <c r="X20" s="637"/>
      <c r="Y20" s="638"/>
      <c r="Z20" s="639">
        <v>0</v>
      </c>
      <c r="AA20" s="639"/>
      <c r="AB20" s="639"/>
      <c r="AC20" s="639"/>
      <c r="AD20" s="640">
        <v>900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415054</v>
      </c>
      <c r="BH20" s="637"/>
      <c r="BI20" s="637"/>
      <c r="BJ20" s="637"/>
      <c r="BK20" s="637"/>
      <c r="BL20" s="637"/>
      <c r="BM20" s="637"/>
      <c r="BN20" s="638"/>
      <c r="BO20" s="639">
        <v>4.5999999999999996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26595442</v>
      </c>
      <c r="CS20" s="637"/>
      <c r="CT20" s="637"/>
      <c r="CU20" s="637"/>
      <c r="CV20" s="637"/>
      <c r="CW20" s="637"/>
      <c r="CX20" s="637"/>
      <c r="CY20" s="638"/>
      <c r="CZ20" s="639">
        <v>100</v>
      </c>
      <c r="DA20" s="639"/>
      <c r="DB20" s="639"/>
      <c r="DC20" s="639"/>
      <c r="DD20" s="645">
        <v>2525491</v>
      </c>
      <c r="DE20" s="637"/>
      <c r="DF20" s="637"/>
      <c r="DG20" s="637"/>
      <c r="DH20" s="637"/>
      <c r="DI20" s="637"/>
      <c r="DJ20" s="637"/>
      <c r="DK20" s="637"/>
      <c r="DL20" s="637"/>
      <c r="DM20" s="637"/>
      <c r="DN20" s="637"/>
      <c r="DO20" s="637"/>
      <c r="DP20" s="638"/>
      <c r="DQ20" s="645">
        <v>17322959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3566590</v>
      </c>
      <c r="S21" s="637"/>
      <c r="T21" s="637"/>
      <c r="U21" s="637"/>
      <c r="V21" s="637"/>
      <c r="W21" s="637"/>
      <c r="X21" s="637"/>
      <c r="Y21" s="638"/>
      <c r="Z21" s="639">
        <v>12.7</v>
      </c>
      <c r="AA21" s="639"/>
      <c r="AB21" s="639"/>
      <c r="AC21" s="639"/>
      <c r="AD21" s="640">
        <v>3360182</v>
      </c>
      <c r="AE21" s="640"/>
      <c r="AF21" s="640"/>
      <c r="AG21" s="640"/>
      <c r="AH21" s="640"/>
      <c r="AI21" s="640"/>
      <c r="AJ21" s="640"/>
      <c r="AK21" s="640"/>
      <c r="AL21" s="641">
        <v>23.5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2786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3360182</v>
      </c>
      <c r="S22" s="637"/>
      <c r="T22" s="637"/>
      <c r="U22" s="637"/>
      <c r="V22" s="637"/>
      <c r="W22" s="637"/>
      <c r="X22" s="637"/>
      <c r="Y22" s="638"/>
      <c r="Z22" s="639">
        <v>12</v>
      </c>
      <c r="AA22" s="639"/>
      <c r="AB22" s="639"/>
      <c r="AC22" s="639"/>
      <c r="AD22" s="640">
        <v>3360182</v>
      </c>
      <c r="AE22" s="640"/>
      <c r="AF22" s="640"/>
      <c r="AG22" s="640"/>
      <c r="AH22" s="640"/>
      <c r="AI22" s="640"/>
      <c r="AJ22" s="640"/>
      <c r="AK22" s="640"/>
      <c r="AL22" s="641">
        <v>23.5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206408</v>
      </c>
      <c r="S23" s="637"/>
      <c r="T23" s="637"/>
      <c r="U23" s="637"/>
      <c r="V23" s="637"/>
      <c r="W23" s="637"/>
      <c r="X23" s="637"/>
      <c r="Y23" s="638"/>
      <c r="Z23" s="639">
        <v>0.7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412268</v>
      </c>
      <c r="BH23" s="637"/>
      <c r="BI23" s="637"/>
      <c r="BJ23" s="637"/>
      <c r="BK23" s="637"/>
      <c r="BL23" s="637"/>
      <c r="BM23" s="637"/>
      <c r="BN23" s="638"/>
      <c r="BO23" s="639">
        <v>4.5999999999999996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12865745</v>
      </c>
      <c r="CS24" s="626"/>
      <c r="CT24" s="626"/>
      <c r="CU24" s="626"/>
      <c r="CV24" s="626"/>
      <c r="CW24" s="626"/>
      <c r="CX24" s="626"/>
      <c r="CY24" s="627"/>
      <c r="CZ24" s="630">
        <v>48.4</v>
      </c>
      <c r="DA24" s="631"/>
      <c r="DB24" s="631"/>
      <c r="DC24" s="647"/>
      <c r="DD24" s="671">
        <v>7995715</v>
      </c>
      <c r="DE24" s="626"/>
      <c r="DF24" s="626"/>
      <c r="DG24" s="626"/>
      <c r="DH24" s="626"/>
      <c r="DI24" s="626"/>
      <c r="DJ24" s="626"/>
      <c r="DK24" s="627"/>
      <c r="DL24" s="671">
        <v>6979480</v>
      </c>
      <c r="DM24" s="626"/>
      <c r="DN24" s="626"/>
      <c r="DO24" s="626"/>
      <c r="DP24" s="626"/>
      <c r="DQ24" s="626"/>
      <c r="DR24" s="626"/>
      <c r="DS24" s="626"/>
      <c r="DT24" s="626"/>
      <c r="DU24" s="626"/>
      <c r="DV24" s="627"/>
      <c r="DW24" s="630">
        <v>48.5</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14862354</v>
      </c>
      <c r="S25" s="637"/>
      <c r="T25" s="637"/>
      <c r="U25" s="637"/>
      <c r="V25" s="637"/>
      <c r="W25" s="637"/>
      <c r="X25" s="637"/>
      <c r="Y25" s="638"/>
      <c r="Z25" s="639">
        <v>53.1</v>
      </c>
      <c r="AA25" s="639"/>
      <c r="AB25" s="639"/>
      <c r="AC25" s="639"/>
      <c r="AD25" s="640">
        <v>14240892</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3766671</v>
      </c>
      <c r="CS25" s="668"/>
      <c r="CT25" s="668"/>
      <c r="CU25" s="668"/>
      <c r="CV25" s="668"/>
      <c r="CW25" s="668"/>
      <c r="CX25" s="668"/>
      <c r="CY25" s="669"/>
      <c r="CZ25" s="641">
        <v>14.2</v>
      </c>
      <c r="DA25" s="666"/>
      <c r="DB25" s="666"/>
      <c r="DC25" s="670"/>
      <c r="DD25" s="645">
        <v>3471953</v>
      </c>
      <c r="DE25" s="668"/>
      <c r="DF25" s="668"/>
      <c r="DG25" s="668"/>
      <c r="DH25" s="668"/>
      <c r="DI25" s="668"/>
      <c r="DJ25" s="668"/>
      <c r="DK25" s="669"/>
      <c r="DL25" s="645">
        <v>3332916</v>
      </c>
      <c r="DM25" s="668"/>
      <c r="DN25" s="668"/>
      <c r="DO25" s="668"/>
      <c r="DP25" s="668"/>
      <c r="DQ25" s="668"/>
      <c r="DR25" s="668"/>
      <c r="DS25" s="668"/>
      <c r="DT25" s="668"/>
      <c r="DU25" s="668"/>
      <c r="DV25" s="669"/>
      <c r="DW25" s="641">
        <v>23.2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5975</v>
      </c>
      <c r="S26" s="637"/>
      <c r="T26" s="637"/>
      <c r="U26" s="637"/>
      <c r="V26" s="637"/>
      <c r="W26" s="637"/>
      <c r="X26" s="637"/>
      <c r="Y26" s="638"/>
      <c r="Z26" s="639">
        <v>0</v>
      </c>
      <c r="AA26" s="639"/>
      <c r="AB26" s="639"/>
      <c r="AC26" s="639"/>
      <c r="AD26" s="640">
        <v>5975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2325782</v>
      </c>
      <c r="CS26" s="637"/>
      <c r="CT26" s="637"/>
      <c r="CU26" s="637"/>
      <c r="CV26" s="637"/>
      <c r="CW26" s="637"/>
      <c r="CX26" s="637"/>
      <c r="CY26" s="638"/>
      <c r="CZ26" s="641">
        <v>8.6999999999999993</v>
      </c>
      <c r="DA26" s="666"/>
      <c r="DB26" s="666"/>
      <c r="DC26" s="670"/>
      <c r="DD26" s="645">
        <v>2108519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89703</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8942072</v>
      </c>
      <c r="BH27" s="637"/>
      <c r="BI27" s="637"/>
      <c r="BJ27" s="637"/>
      <c r="BK27" s="637"/>
      <c r="BL27" s="637"/>
      <c r="BM27" s="637"/>
      <c r="BN27" s="638"/>
      <c r="BO27" s="639">
        <v>100</v>
      </c>
      <c r="BP27" s="639"/>
      <c r="BQ27" s="639"/>
      <c r="BR27" s="639"/>
      <c r="BS27" s="640">
        <v>80267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6966541</v>
      </c>
      <c r="CS27" s="668"/>
      <c r="CT27" s="668"/>
      <c r="CU27" s="668"/>
      <c r="CV27" s="668"/>
      <c r="CW27" s="668"/>
      <c r="CX27" s="668"/>
      <c r="CY27" s="669"/>
      <c r="CZ27" s="641">
        <v>26.2</v>
      </c>
      <c r="DA27" s="666"/>
      <c r="DB27" s="666"/>
      <c r="DC27" s="670"/>
      <c r="DD27" s="645">
        <v>2396084</v>
      </c>
      <c r="DE27" s="668"/>
      <c r="DF27" s="668"/>
      <c r="DG27" s="668"/>
      <c r="DH27" s="668"/>
      <c r="DI27" s="668"/>
      <c r="DJ27" s="668"/>
      <c r="DK27" s="669"/>
      <c r="DL27" s="645">
        <v>1518886</v>
      </c>
      <c r="DM27" s="668"/>
      <c r="DN27" s="668"/>
      <c r="DO27" s="668"/>
      <c r="DP27" s="668"/>
      <c r="DQ27" s="668"/>
      <c r="DR27" s="668"/>
      <c r="DS27" s="668"/>
      <c r="DT27" s="668"/>
      <c r="DU27" s="668"/>
      <c r="DV27" s="669"/>
      <c r="DW27" s="641">
        <v>10.6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124168</v>
      </c>
      <c r="S28" s="637"/>
      <c r="T28" s="637"/>
      <c r="U28" s="637"/>
      <c r="V28" s="637"/>
      <c r="W28" s="637"/>
      <c r="X28" s="637"/>
      <c r="Y28" s="638"/>
      <c r="Z28" s="639">
        <v>0.4</v>
      </c>
      <c r="AA28" s="639"/>
      <c r="AB28" s="639"/>
      <c r="AC28" s="639"/>
      <c r="AD28" s="640">
        <v>65783</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2132533</v>
      </c>
      <c r="CS28" s="637"/>
      <c r="CT28" s="637"/>
      <c r="CU28" s="637"/>
      <c r="CV28" s="637"/>
      <c r="CW28" s="637"/>
      <c r="CX28" s="637"/>
      <c r="CY28" s="638"/>
      <c r="CZ28" s="641">
        <v>8</v>
      </c>
      <c r="DA28" s="666"/>
      <c r="DB28" s="666"/>
      <c r="DC28" s="670"/>
      <c r="DD28" s="645">
        <v>2127678</v>
      </c>
      <c r="DE28" s="637"/>
      <c r="DF28" s="637"/>
      <c r="DG28" s="637"/>
      <c r="DH28" s="637"/>
      <c r="DI28" s="637"/>
      <c r="DJ28" s="637"/>
      <c r="DK28" s="638"/>
      <c r="DL28" s="645">
        <v>2127678</v>
      </c>
      <c r="DM28" s="637"/>
      <c r="DN28" s="637"/>
      <c r="DO28" s="637"/>
      <c r="DP28" s="637"/>
      <c r="DQ28" s="637"/>
      <c r="DR28" s="637"/>
      <c r="DS28" s="637"/>
      <c r="DT28" s="637"/>
      <c r="DU28" s="637"/>
      <c r="DV28" s="638"/>
      <c r="DW28" s="641">
        <v>14.8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44753</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2132533</v>
      </c>
      <c r="CS29" s="668"/>
      <c r="CT29" s="668"/>
      <c r="CU29" s="668"/>
      <c r="CV29" s="668"/>
      <c r="CW29" s="668"/>
      <c r="CX29" s="668"/>
      <c r="CY29" s="669"/>
      <c r="CZ29" s="641">
        <v>8</v>
      </c>
      <c r="DA29" s="666"/>
      <c r="DB29" s="666"/>
      <c r="DC29" s="670"/>
      <c r="DD29" s="645">
        <v>2127678</v>
      </c>
      <c r="DE29" s="668"/>
      <c r="DF29" s="668"/>
      <c r="DG29" s="668"/>
      <c r="DH29" s="668"/>
      <c r="DI29" s="668"/>
      <c r="DJ29" s="668"/>
      <c r="DK29" s="669"/>
      <c r="DL29" s="645">
        <v>2127678</v>
      </c>
      <c r="DM29" s="668"/>
      <c r="DN29" s="668"/>
      <c r="DO29" s="668"/>
      <c r="DP29" s="668"/>
      <c r="DQ29" s="668"/>
      <c r="DR29" s="668"/>
      <c r="DS29" s="668"/>
      <c r="DT29" s="668"/>
      <c r="DU29" s="668"/>
      <c r="DV29" s="669"/>
      <c r="DW29" s="641">
        <v>14.8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5021594</v>
      </c>
      <c r="S30" s="637"/>
      <c r="T30" s="637"/>
      <c r="U30" s="637"/>
      <c r="V30" s="637"/>
      <c r="W30" s="637"/>
      <c r="X30" s="637"/>
      <c r="Y30" s="638"/>
      <c r="Z30" s="639">
        <v>17.899999999999999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2062405</v>
      </c>
      <c r="CS30" s="637"/>
      <c r="CT30" s="637"/>
      <c r="CU30" s="637"/>
      <c r="CV30" s="637"/>
      <c r="CW30" s="637"/>
      <c r="CX30" s="637"/>
      <c r="CY30" s="638"/>
      <c r="CZ30" s="641">
        <v>7.8</v>
      </c>
      <c r="DA30" s="666"/>
      <c r="DB30" s="666"/>
      <c r="DC30" s="670"/>
      <c r="DD30" s="645">
        <v>2057901</v>
      </c>
      <c r="DE30" s="637"/>
      <c r="DF30" s="637"/>
      <c r="DG30" s="637"/>
      <c r="DH30" s="637"/>
      <c r="DI30" s="637"/>
      <c r="DJ30" s="637"/>
      <c r="DK30" s="638"/>
      <c r="DL30" s="645">
        <v>2057901</v>
      </c>
      <c r="DM30" s="637"/>
      <c r="DN30" s="637"/>
      <c r="DO30" s="637"/>
      <c r="DP30" s="637"/>
      <c r="DQ30" s="637"/>
      <c r="DR30" s="637"/>
      <c r="DS30" s="637"/>
      <c r="DT30" s="637"/>
      <c r="DU30" s="637"/>
      <c r="DV30" s="638"/>
      <c r="DW30" s="641">
        <v>14.3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v>
      </c>
      <c r="BN31" s="680"/>
      <c r="BO31" s="680"/>
      <c r="BP31" s="680"/>
      <c r="BQ31" s="681"/>
      <c r="BR31" s="692">
        <v>99.4</v>
      </c>
      <c r="BS31" s="680"/>
      <c r="BT31" s="680"/>
      <c r="BU31" s="680"/>
      <c r="BV31" s="680"/>
      <c r="BW31" s="680"/>
      <c r="BX31" s="631">
        <v>98.3</v>
      </c>
      <c r="BY31" s="680"/>
      <c r="BZ31" s="680"/>
      <c r="CA31" s="680"/>
      <c r="CB31" s="681"/>
      <c r="CD31" s="674"/>
      <c r="CE31" s="675"/>
      <c r="CF31" s="633" t="s">
        <v>300</v>
      </c>
      <c r="CG31" s="634"/>
      <c r="CH31" s="634"/>
      <c r="CI31" s="634"/>
      <c r="CJ31" s="634"/>
      <c r="CK31" s="634"/>
      <c r="CL31" s="634"/>
      <c r="CM31" s="634"/>
      <c r="CN31" s="634"/>
      <c r="CO31" s="634"/>
      <c r="CP31" s="634"/>
      <c r="CQ31" s="635"/>
      <c r="CR31" s="636">
        <v>70128</v>
      </c>
      <c r="CS31" s="668"/>
      <c r="CT31" s="668"/>
      <c r="CU31" s="668"/>
      <c r="CV31" s="668"/>
      <c r="CW31" s="668"/>
      <c r="CX31" s="668"/>
      <c r="CY31" s="669"/>
      <c r="CZ31" s="641">
        <v>0.3</v>
      </c>
      <c r="DA31" s="666"/>
      <c r="DB31" s="666"/>
      <c r="DC31" s="670"/>
      <c r="DD31" s="645">
        <v>69777</v>
      </c>
      <c r="DE31" s="668"/>
      <c r="DF31" s="668"/>
      <c r="DG31" s="668"/>
      <c r="DH31" s="668"/>
      <c r="DI31" s="668"/>
      <c r="DJ31" s="668"/>
      <c r="DK31" s="669"/>
      <c r="DL31" s="645">
        <v>69777</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1714226</v>
      </c>
      <c r="S32" s="637"/>
      <c r="T32" s="637"/>
      <c r="U32" s="637"/>
      <c r="V32" s="637"/>
      <c r="W32" s="637"/>
      <c r="X32" s="637"/>
      <c r="Y32" s="638"/>
      <c r="Z32" s="639">
        <v>6.1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97.5</v>
      </c>
      <c r="BN32" s="668"/>
      <c r="BO32" s="668"/>
      <c r="BP32" s="668"/>
      <c r="BQ32" s="691"/>
      <c r="BR32" s="693">
        <v>99.3</v>
      </c>
      <c r="BS32" s="668"/>
      <c r="BT32" s="668"/>
      <c r="BU32" s="668"/>
      <c r="BV32" s="668"/>
      <c r="BW32" s="668"/>
      <c r="BX32" s="642">
        <v>98.8</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13459</v>
      </c>
      <c r="S33" s="637"/>
      <c r="T33" s="637"/>
      <c r="U33" s="637"/>
      <c r="V33" s="637"/>
      <c r="W33" s="637"/>
      <c r="X33" s="637"/>
      <c r="Y33" s="638"/>
      <c r="Z33" s="639">
        <v>0</v>
      </c>
      <c r="AA33" s="639"/>
      <c r="AB33" s="639"/>
      <c r="AC33" s="639"/>
      <c r="AD33" s="640">
        <v>10124</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98.5</v>
      </c>
      <c r="BN33" s="695"/>
      <c r="BO33" s="695"/>
      <c r="BP33" s="695"/>
      <c r="BQ33" s="697"/>
      <c r="BR33" s="694">
        <v>99.4</v>
      </c>
      <c r="BS33" s="695"/>
      <c r="BT33" s="695"/>
      <c r="BU33" s="695"/>
      <c r="BV33" s="695"/>
      <c r="BW33" s="695"/>
      <c r="BX33" s="696">
        <v>98</v>
      </c>
      <c r="BY33" s="695"/>
      <c r="BZ33" s="695"/>
      <c r="CA33" s="695"/>
      <c r="CB33" s="697"/>
      <c r="CD33" s="633" t="s">
        <v>307</v>
      </c>
      <c r="CE33" s="634"/>
      <c r="CF33" s="634"/>
      <c r="CG33" s="634"/>
      <c r="CH33" s="634"/>
      <c r="CI33" s="634"/>
      <c r="CJ33" s="634"/>
      <c r="CK33" s="634"/>
      <c r="CL33" s="634"/>
      <c r="CM33" s="634"/>
      <c r="CN33" s="634"/>
      <c r="CO33" s="634"/>
      <c r="CP33" s="634"/>
      <c r="CQ33" s="635"/>
      <c r="CR33" s="636">
        <v>11204206</v>
      </c>
      <c r="CS33" s="668"/>
      <c r="CT33" s="668"/>
      <c r="CU33" s="668"/>
      <c r="CV33" s="668"/>
      <c r="CW33" s="668"/>
      <c r="CX33" s="668"/>
      <c r="CY33" s="669"/>
      <c r="CZ33" s="641">
        <v>42.1</v>
      </c>
      <c r="DA33" s="666"/>
      <c r="DB33" s="666"/>
      <c r="DC33" s="670"/>
      <c r="DD33" s="645">
        <v>8997594</v>
      </c>
      <c r="DE33" s="668"/>
      <c r="DF33" s="668"/>
      <c r="DG33" s="668"/>
      <c r="DH33" s="668"/>
      <c r="DI33" s="668"/>
      <c r="DJ33" s="668"/>
      <c r="DK33" s="669"/>
      <c r="DL33" s="645">
        <v>6252786</v>
      </c>
      <c r="DM33" s="668"/>
      <c r="DN33" s="668"/>
      <c r="DO33" s="668"/>
      <c r="DP33" s="668"/>
      <c r="DQ33" s="668"/>
      <c r="DR33" s="668"/>
      <c r="DS33" s="668"/>
      <c r="DT33" s="668"/>
      <c r="DU33" s="668"/>
      <c r="DV33" s="669"/>
      <c r="DW33" s="641">
        <v>43.5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1368108</v>
      </c>
      <c r="S34" s="637"/>
      <c r="T34" s="637"/>
      <c r="U34" s="637"/>
      <c r="V34" s="637"/>
      <c r="W34" s="637"/>
      <c r="X34" s="637"/>
      <c r="Y34" s="638"/>
      <c r="Z34" s="639">
        <v>4.9000000000000004</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4286873</v>
      </c>
      <c r="CS34" s="637"/>
      <c r="CT34" s="637"/>
      <c r="CU34" s="637"/>
      <c r="CV34" s="637"/>
      <c r="CW34" s="637"/>
      <c r="CX34" s="637"/>
      <c r="CY34" s="638"/>
      <c r="CZ34" s="641">
        <v>16.100000000000001</v>
      </c>
      <c r="DA34" s="666"/>
      <c r="DB34" s="666"/>
      <c r="DC34" s="670"/>
      <c r="DD34" s="645">
        <v>3493774</v>
      </c>
      <c r="DE34" s="637"/>
      <c r="DF34" s="637"/>
      <c r="DG34" s="637"/>
      <c r="DH34" s="637"/>
      <c r="DI34" s="637"/>
      <c r="DJ34" s="637"/>
      <c r="DK34" s="638"/>
      <c r="DL34" s="645">
        <v>2794782</v>
      </c>
      <c r="DM34" s="637"/>
      <c r="DN34" s="637"/>
      <c r="DO34" s="637"/>
      <c r="DP34" s="637"/>
      <c r="DQ34" s="637"/>
      <c r="DR34" s="637"/>
      <c r="DS34" s="637"/>
      <c r="DT34" s="637"/>
      <c r="DU34" s="637"/>
      <c r="DV34" s="638"/>
      <c r="DW34" s="641">
        <v>19.399999999999999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1570525</v>
      </c>
      <c r="S35" s="637"/>
      <c r="T35" s="637"/>
      <c r="U35" s="637"/>
      <c r="V35" s="637"/>
      <c r="W35" s="637"/>
      <c r="X35" s="637"/>
      <c r="Y35" s="638"/>
      <c r="Z35" s="639">
        <v>5.6</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53446</v>
      </c>
      <c r="CS35" s="668"/>
      <c r="CT35" s="668"/>
      <c r="CU35" s="668"/>
      <c r="CV35" s="668"/>
      <c r="CW35" s="668"/>
      <c r="CX35" s="668"/>
      <c r="CY35" s="669"/>
      <c r="CZ35" s="641">
        <v>0.2</v>
      </c>
      <c r="DA35" s="666"/>
      <c r="DB35" s="666"/>
      <c r="DC35" s="670"/>
      <c r="DD35" s="645">
        <v>52392</v>
      </c>
      <c r="DE35" s="668"/>
      <c r="DF35" s="668"/>
      <c r="DG35" s="668"/>
      <c r="DH35" s="668"/>
      <c r="DI35" s="668"/>
      <c r="DJ35" s="668"/>
      <c r="DK35" s="669"/>
      <c r="DL35" s="645">
        <v>4447</v>
      </c>
      <c r="DM35" s="668"/>
      <c r="DN35" s="668"/>
      <c r="DO35" s="668"/>
      <c r="DP35" s="668"/>
      <c r="DQ35" s="668"/>
      <c r="DR35" s="668"/>
      <c r="DS35" s="668"/>
      <c r="DT35" s="668"/>
      <c r="DU35" s="668"/>
      <c r="DV35" s="669"/>
      <c r="DW35" s="641">
        <v>0</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1313991</v>
      </c>
      <c r="S36" s="637"/>
      <c r="T36" s="637"/>
      <c r="U36" s="637"/>
      <c r="V36" s="637"/>
      <c r="W36" s="637"/>
      <c r="X36" s="637"/>
      <c r="Y36" s="638"/>
      <c r="Z36" s="639">
        <v>4.7</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2685252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202377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2827950</v>
      </c>
      <c r="CS36" s="637"/>
      <c r="CT36" s="637"/>
      <c r="CU36" s="637"/>
      <c r="CV36" s="637"/>
      <c r="CW36" s="637"/>
      <c r="CX36" s="637"/>
      <c r="CY36" s="638"/>
      <c r="CZ36" s="641">
        <v>10.6</v>
      </c>
      <c r="DA36" s="666"/>
      <c r="DB36" s="666"/>
      <c r="DC36" s="670"/>
      <c r="DD36" s="645">
        <v>2586161</v>
      </c>
      <c r="DE36" s="637"/>
      <c r="DF36" s="637"/>
      <c r="DG36" s="637"/>
      <c r="DH36" s="637"/>
      <c r="DI36" s="637"/>
      <c r="DJ36" s="637"/>
      <c r="DK36" s="638"/>
      <c r="DL36" s="645">
        <v>1549064</v>
      </c>
      <c r="DM36" s="637"/>
      <c r="DN36" s="637"/>
      <c r="DO36" s="637"/>
      <c r="DP36" s="637"/>
      <c r="DQ36" s="637"/>
      <c r="DR36" s="637"/>
      <c r="DS36" s="637"/>
      <c r="DT36" s="637"/>
      <c r="DU36" s="637"/>
      <c r="DV36" s="638"/>
      <c r="DW36" s="641">
        <v>10.8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290520</v>
      </c>
      <c r="S37" s="637"/>
      <c r="T37" s="637"/>
      <c r="U37" s="637"/>
      <c r="V37" s="637"/>
      <c r="W37" s="637"/>
      <c r="X37" s="637"/>
      <c r="Y37" s="638"/>
      <c r="Z37" s="639">
        <v>1</v>
      </c>
      <c r="AA37" s="639"/>
      <c r="AB37" s="639"/>
      <c r="AC37" s="639"/>
      <c r="AD37" s="640">
        <v>1496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364588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178357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1203080</v>
      </c>
      <c r="CS37" s="668"/>
      <c r="CT37" s="668"/>
      <c r="CU37" s="668"/>
      <c r="CV37" s="668"/>
      <c r="CW37" s="668"/>
      <c r="CX37" s="668"/>
      <c r="CY37" s="669"/>
      <c r="CZ37" s="641">
        <v>4.5</v>
      </c>
      <c r="DA37" s="666"/>
      <c r="DB37" s="666"/>
      <c r="DC37" s="670"/>
      <c r="DD37" s="645">
        <v>1203080</v>
      </c>
      <c r="DE37" s="668"/>
      <c r="DF37" s="668"/>
      <c r="DG37" s="668"/>
      <c r="DH37" s="668"/>
      <c r="DI37" s="668"/>
      <c r="DJ37" s="668"/>
      <c r="DK37" s="669"/>
      <c r="DL37" s="645">
        <v>1124540</v>
      </c>
      <c r="DM37" s="668"/>
      <c r="DN37" s="668"/>
      <c r="DO37" s="668"/>
      <c r="DP37" s="668"/>
      <c r="DQ37" s="668"/>
      <c r="DR37" s="668"/>
      <c r="DS37" s="668"/>
      <c r="DT37" s="668"/>
      <c r="DU37" s="668"/>
      <c r="DV37" s="669"/>
      <c r="DW37" s="641">
        <v>7.8</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1571400</v>
      </c>
      <c r="S38" s="637"/>
      <c r="T38" s="637"/>
      <c r="U38" s="637"/>
      <c r="V38" s="637"/>
      <c r="W38" s="637"/>
      <c r="X38" s="637"/>
      <c r="Y38" s="638"/>
      <c r="Z38" s="639">
        <v>5.6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27903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8368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2311172</v>
      </c>
      <c r="CS38" s="637"/>
      <c r="CT38" s="637"/>
      <c r="CU38" s="637"/>
      <c r="CV38" s="637"/>
      <c r="CW38" s="637"/>
      <c r="CX38" s="637"/>
      <c r="CY38" s="638"/>
      <c r="CZ38" s="641">
        <v>8.6999999999999993</v>
      </c>
      <c r="DA38" s="666"/>
      <c r="DB38" s="666"/>
      <c r="DC38" s="670"/>
      <c r="DD38" s="645">
        <v>1933961</v>
      </c>
      <c r="DE38" s="637"/>
      <c r="DF38" s="637"/>
      <c r="DG38" s="637"/>
      <c r="DH38" s="637"/>
      <c r="DI38" s="637"/>
      <c r="DJ38" s="637"/>
      <c r="DK38" s="638"/>
      <c r="DL38" s="645">
        <v>1904188</v>
      </c>
      <c r="DM38" s="637"/>
      <c r="DN38" s="637"/>
      <c r="DO38" s="637"/>
      <c r="DP38" s="637"/>
      <c r="DQ38" s="637"/>
      <c r="DR38" s="637"/>
      <c r="DS38" s="637"/>
      <c r="DT38" s="637"/>
      <c r="DU38" s="637"/>
      <c r="DV38" s="638"/>
      <c r="DW38" s="641">
        <v>13.2</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9492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12058</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1707555</v>
      </c>
      <c r="CS39" s="668"/>
      <c r="CT39" s="668"/>
      <c r="CU39" s="668"/>
      <c r="CV39" s="668"/>
      <c r="CW39" s="668"/>
      <c r="CX39" s="668"/>
      <c r="CY39" s="669"/>
      <c r="CZ39" s="641">
        <v>6.4</v>
      </c>
      <c r="DA39" s="666"/>
      <c r="DB39" s="666"/>
      <c r="DC39" s="670"/>
      <c r="DD39" s="645">
        <v>931001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64000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17210</v>
      </c>
      <c r="CS40" s="637"/>
      <c r="CT40" s="637"/>
      <c r="CU40" s="637"/>
      <c r="CV40" s="637"/>
      <c r="CW40" s="637"/>
      <c r="CX40" s="637"/>
      <c r="CY40" s="638"/>
      <c r="CZ40" s="641">
        <v>0.1</v>
      </c>
      <c r="DA40" s="666"/>
      <c r="DB40" s="666"/>
      <c r="DC40" s="670"/>
      <c r="DD40" s="645">
        <v>305</v>
      </c>
      <c r="DE40" s="637"/>
      <c r="DF40" s="637"/>
      <c r="DG40" s="637"/>
      <c r="DH40" s="637"/>
      <c r="DI40" s="637"/>
      <c r="DJ40" s="637"/>
      <c r="DK40" s="638"/>
      <c r="DL40" s="645">
        <v>305</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27990776</v>
      </c>
      <c r="S41" s="709"/>
      <c r="T41" s="709"/>
      <c r="U41" s="709"/>
      <c r="V41" s="709"/>
      <c r="W41" s="709"/>
      <c r="X41" s="709"/>
      <c r="Y41" s="713"/>
      <c r="Z41" s="714">
        <v>100</v>
      </c>
      <c r="AA41" s="714"/>
      <c r="AB41" s="714"/>
      <c r="AC41" s="714"/>
      <c r="AD41" s="715">
        <v>14324270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385275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1897994</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367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2525491</v>
      </c>
      <c r="CS42" s="668"/>
      <c r="CT42" s="668"/>
      <c r="CU42" s="668"/>
      <c r="CV42" s="668"/>
      <c r="CW42" s="668"/>
      <c r="CX42" s="668"/>
      <c r="CY42" s="669"/>
      <c r="CZ42" s="641">
        <v>9.5</v>
      </c>
      <c r="DA42" s="666"/>
      <c r="DB42" s="666"/>
      <c r="DC42" s="670"/>
      <c r="DD42" s="645">
        <v>329650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78188</v>
      </c>
      <c r="CS43" s="668"/>
      <c r="CT43" s="668"/>
      <c r="CU43" s="668"/>
      <c r="CV43" s="668"/>
      <c r="CW43" s="668"/>
      <c r="CX43" s="668"/>
      <c r="CY43" s="669"/>
      <c r="CZ43" s="641">
        <v>0.3</v>
      </c>
      <c r="DA43" s="666"/>
      <c r="DB43" s="666"/>
      <c r="DC43" s="670"/>
      <c r="DD43" s="645">
        <v>78188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2525491</v>
      </c>
      <c r="CS44" s="637"/>
      <c r="CT44" s="637"/>
      <c r="CU44" s="637"/>
      <c r="CV44" s="637"/>
      <c r="CW44" s="637"/>
      <c r="CX44" s="637"/>
      <c r="CY44" s="638"/>
      <c r="CZ44" s="641">
        <v>9.5</v>
      </c>
      <c r="DA44" s="642"/>
      <c r="DB44" s="642"/>
      <c r="DC44" s="648"/>
      <c r="DD44" s="645">
        <v>329650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652357</v>
      </c>
      <c r="CS45" s="668"/>
      <c r="CT45" s="668"/>
      <c r="CU45" s="668"/>
      <c r="CV45" s="668"/>
      <c r="CW45" s="668"/>
      <c r="CX45" s="668"/>
      <c r="CY45" s="669"/>
      <c r="CZ45" s="641">
        <v>2.5</v>
      </c>
      <c r="DA45" s="666"/>
      <c r="DB45" s="666"/>
      <c r="DC45" s="670"/>
      <c r="DD45" s="645">
        <v>37126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1867528</v>
      </c>
      <c r="CS46" s="637"/>
      <c r="CT46" s="637"/>
      <c r="CU46" s="637"/>
      <c r="CV46" s="637"/>
      <c r="CW46" s="637"/>
      <c r="CX46" s="637"/>
      <c r="CY46" s="638"/>
      <c r="CZ46" s="641">
        <v>7</v>
      </c>
      <c r="DA46" s="642"/>
      <c r="DB46" s="642"/>
      <c r="DC46" s="648"/>
      <c r="DD46" s="645">
        <v>288118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26595442</v>
      </c>
      <c r="CS49" s="695"/>
      <c r="CT49" s="695"/>
      <c r="CU49" s="695"/>
      <c r="CV49" s="695"/>
      <c r="CW49" s="695"/>
      <c r="CX49" s="695"/>
      <c r="CY49" s="724"/>
      <c r="CZ49" s="716">
        <v>100</v>
      </c>
      <c r="DA49" s="725"/>
      <c r="DB49" s="725"/>
      <c r="DC49" s="726"/>
      <c r="DD49" s="727">
        <v>17322959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Iy/JGIgjrkaxIG2iZRThqc2UFznmOIl497rUQS5Q0G0TdvClXjDSLHLl+7yntSUBEFZrmYxFhuPAdUm+10ZN5g==" saltValue="7hHaIlIRgBcXX3RBE4gr+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0"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27716</v>
      </c>
      <c r="R7" s="766"/>
      <c r="S7" s="766"/>
      <c r="T7" s="766"/>
      <c r="U7" s="766"/>
      <c r="V7" s="766">
        <v>26349</v>
      </c>
      <c r="W7" s="766"/>
      <c r="X7" s="766"/>
      <c r="Y7" s="766"/>
      <c r="Z7" s="766"/>
      <c r="AA7" s="766">
        <v>1367</v>
      </c>
      <c r="AB7" s="766"/>
      <c r="AC7" s="766"/>
      <c r="AD7" s="766"/>
      <c r="AE7" s="767"/>
      <c r="AF7" s="768">
        <v>1353</v>
      </c>
      <c r="AG7" s="769"/>
      <c r="AH7" s="769"/>
      <c r="AI7" s="769"/>
      <c r="AJ7" s="770"/>
      <c r="AK7" s="771">
        <v>1541</v>
      </c>
      <c r="AL7" s="772"/>
      <c r="AM7" s="772"/>
      <c r="AN7" s="772"/>
      <c r="AO7" s="772"/>
      <c r="AP7" s="772">
        <v>16862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697</v>
      </c>
      <c r="R8" s="797"/>
      <c r="S8" s="797"/>
      <c r="T8" s="797"/>
      <c r="U8" s="797"/>
      <c r="V8" s="797">
        <v>669</v>
      </c>
      <c r="W8" s="797"/>
      <c r="X8" s="797"/>
      <c r="Y8" s="797"/>
      <c r="Z8" s="797"/>
      <c r="AA8" s="797">
        <v>28</v>
      </c>
      <c r="AB8" s="797"/>
      <c r="AC8" s="797"/>
      <c r="AD8" s="797"/>
      <c r="AE8" s="798"/>
      <c r="AF8" s="799">
        <v>23</v>
      </c>
      <c r="AG8" s="800"/>
      <c r="AH8" s="800"/>
      <c r="AI8" s="800"/>
      <c r="AJ8" s="801"/>
      <c r="AK8" s="782">
        <v>410</v>
      </c>
      <c r="AL8" s="783"/>
      <c r="AM8" s="783"/>
      <c r="AN8" s="783"/>
      <c r="AO8" s="783"/>
      <c r="AP8" s="783">
        <v>1044</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1</v>
      </c>
      <c r="R9" s="797"/>
      <c r="S9" s="797"/>
      <c r="T9" s="797"/>
      <c r="U9" s="797"/>
      <c r="V9" s="797">
        <v>0</v>
      </c>
      <c r="W9" s="797"/>
      <c r="X9" s="797"/>
      <c r="Y9" s="797"/>
      <c r="Z9" s="797"/>
      <c r="AA9" s="797">
        <v>0</v>
      </c>
      <c r="AB9" s="797"/>
      <c r="AC9" s="797"/>
      <c r="AD9" s="797"/>
      <c r="AE9" s="798"/>
      <c r="AF9" s="799">
        <v>0</v>
      </c>
      <c r="AG9" s="800"/>
      <c r="AH9" s="800"/>
      <c r="AI9" s="800"/>
      <c r="AJ9" s="801"/>
      <c r="AK9" s="782">
        <v>0</v>
      </c>
      <c r="AL9" s="783"/>
      <c r="AM9" s="783"/>
      <c r="AN9" s="783"/>
      <c r="AO9" s="783"/>
      <c r="AP9" s="783">
        <v>0</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v>28003</v>
      </c>
      <c r="R23" s="806"/>
      <c r="S23" s="806"/>
      <c r="T23" s="806"/>
      <c r="U23" s="806"/>
      <c r="V23" s="806">
        <v>26608</v>
      </c>
      <c r="W23" s="806"/>
      <c r="X23" s="806"/>
      <c r="Y23" s="806"/>
      <c r="Z23" s="806"/>
      <c r="AA23" s="806">
        <v>1396</v>
      </c>
      <c r="AB23" s="806"/>
      <c r="AC23" s="806"/>
      <c r="AD23" s="806"/>
      <c r="AE23" s="807"/>
      <c r="AF23" s="808">
        <v>1376</v>
      </c>
      <c r="AG23" s="806"/>
      <c r="AH23" s="806"/>
      <c r="AI23" s="806"/>
      <c r="AJ23" s="809"/>
      <c r="AK23" s="810"/>
      <c r="AL23" s="811"/>
      <c r="AM23" s="811"/>
      <c r="AN23" s="811"/>
      <c r="AO23" s="811"/>
      <c r="AP23" s="806">
        <v>17906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6475</v>
      </c>
      <c r="R28" s="836"/>
      <c r="S28" s="836"/>
      <c r="T28" s="836"/>
      <c r="U28" s="836"/>
      <c r="V28" s="836">
        <v>6272</v>
      </c>
      <c r="W28" s="836"/>
      <c r="X28" s="836"/>
      <c r="Y28" s="836"/>
      <c r="Z28" s="836"/>
      <c r="AA28" s="836">
        <v>202</v>
      </c>
      <c r="AB28" s="836"/>
      <c r="AC28" s="836"/>
      <c r="AD28" s="836"/>
      <c r="AE28" s="837"/>
      <c r="AF28" s="838">
        <v>202</v>
      </c>
      <c r="AG28" s="836"/>
      <c r="AH28" s="836"/>
      <c r="AI28" s="836"/>
      <c r="AJ28" s="839"/>
      <c r="AK28" s="840">
        <v>385</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6024</v>
      </c>
      <c r="R29" s="797"/>
      <c r="S29" s="797"/>
      <c r="T29" s="797"/>
      <c r="U29" s="797"/>
      <c r="V29" s="797">
        <v>5710</v>
      </c>
      <c r="W29" s="797"/>
      <c r="X29" s="797"/>
      <c r="Y29" s="797"/>
      <c r="Z29" s="797"/>
      <c r="AA29" s="797">
        <v>314</v>
      </c>
      <c r="AB29" s="797"/>
      <c r="AC29" s="797"/>
      <c r="AD29" s="797"/>
      <c r="AE29" s="798"/>
      <c r="AF29" s="799">
        <v>314</v>
      </c>
      <c r="AG29" s="800"/>
      <c r="AH29" s="800"/>
      <c r="AI29" s="800"/>
      <c r="AJ29" s="801"/>
      <c r="AK29" s="847">
        <v>867</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1235</v>
      </c>
      <c r="R30" s="797"/>
      <c r="S30" s="797"/>
      <c r="T30" s="797"/>
      <c r="U30" s="797"/>
      <c r="V30" s="797">
        <v>1200</v>
      </c>
      <c r="W30" s="797"/>
      <c r="X30" s="797"/>
      <c r="Y30" s="797"/>
      <c r="Z30" s="797"/>
      <c r="AA30" s="797">
        <v>36</v>
      </c>
      <c r="AB30" s="797"/>
      <c r="AC30" s="797"/>
      <c r="AD30" s="797"/>
      <c r="AE30" s="798"/>
      <c r="AF30" s="799">
        <v>36</v>
      </c>
      <c r="AG30" s="800"/>
      <c r="AH30" s="800"/>
      <c r="AI30" s="800"/>
      <c r="AJ30" s="801"/>
      <c r="AK30" s="847">
        <v>194</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v>1087</v>
      </c>
      <c r="R31" s="797"/>
      <c r="S31" s="797"/>
      <c r="T31" s="797"/>
      <c r="U31" s="797"/>
      <c r="V31" s="797">
        <v>1002</v>
      </c>
      <c r="W31" s="797"/>
      <c r="X31" s="797"/>
      <c r="Y31" s="797"/>
      <c r="Z31" s="797"/>
      <c r="AA31" s="797">
        <v>86</v>
      </c>
      <c r="AB31" s="797"/>
      <c r="AC31" s="797"/>
      <c r="AD31" s="797"/>
      <c r="AE31" s="798"/>
      <c r="AF31" s="799">
        <v>387</v>
      </c>
      <c r="AG31" s="800"/>
      <c r="AH31" s="800"/>
      <c r="AI31" s="800"/>
      <c r="AJ31" s="801"/>
      <c r="AK31" s="847">
        <v>365</v>
      </c>
      <c r="AL31" s="843"/>
      <c r="AM31" s="843"/>
      <c r="AN31" s="843"/>
      <c r="AO31" s="843"/>
      <c r="AP31" s="843">
        <v>3084</v>
      </c>
      <c r="AQ31" s="843"/>
      <c r="AR31" s="843"/>
      <c r="AS31" s="843"/>
      <c r="AT31" s="843"/>
      <c r="AU31" s="843">
        <v>1471</v>
      </c>
      <c r="AV31" s="843"/>
      <c r="AW31" s="843"/>
      <c r="AX31" s="843"/>
      <c r="AY31" s="843"/>
      <c r="AZ31" s="844" t="s">
        <v>559</v>
      </c>
      <c r="BA31" s="844"/>
      <c r="BB31" s="844"/>
      <c r="BC31" s="844"/>
      <c r="BD31" s="844"/>
      <c r="BE31" s="845" t="s">
        <v>394</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939</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546</v>
      </c>
      <c r="C68" s="883"/>
      <c r="D68" s="883"/>
      <c r="E68" s="883"/>
      <c r="F68" s="883"/>
      <c r="G68" s="883"/>
      <c r="H68" s="883"/>
      <c r="I68" s="883"/>
      <c r="J68" s="883"/>
      <c r="K68" s="883"/>
      <c r="L68" s="883"/>
      <c r="M68" s="883"/>
      <c r="N68" s="883"/>
      <c r="O68" s="883"/>
      <c r="P68" s="884"/>
      <c r="Q68" s="885">
        <v>4924</v>
      </c>
      <c r="R68" s="879"/>
      <c r="S68" s="879"/>
      <c r="T68" s="879"/>
      <c r="U68" s="879"/>
      <c r="V68" s="879">
        <v>4733</v>
      </c>
      <c r="W68" s="879"/>
      <c r="X68" s="879"/>
      <c r="Y68" s="879"/>
      <c r="Z68" s="879"/>
      <c r="AA68" s="879">
        <v>190</v>
      </c>
      <c r="AB68" s="879"/>
      <c r="AC68" s="879"/>
      <c r="AD68" s="879"/>
      <c r="AE68" s="879"/>
      <c r="AF68" s="879">
        <v>50</v>
      </c>
      <c r="AG68" s="879"/>
      <c r="AH68" s="879"/>
      <c r="AI68" s="879"/>
      <c r="AJ68" s="879"/>
      <c r="AK68" s="879">
        <v>9</v>
      </c>
      <c r="AL68" s="879"/>
      <c r="AM68" s="879"/>
      <c r="AN68" s="879"/>
      <c r="AO68" s="879"/>
      <c r="AP68" s="879">
        <v>1409</v>
      </c>
      <c r="AQ68" s="879"/>
      <c r="AR68" s="879"/>
      <c r="AS68" s="879"/>
      <c r="AT68" s="879"/>
      <c r="AU68" s="879">
        <v>166</v>
      </c>
      <c r="AV68" s="879"/>
      <c r="AW68" s="879"/>
      <c r="AX68" s="879"/>
      <c r="AY68" s="879"/>
      <c r="AZ68" s="880" t="s">
        <v>553</v>
      </c>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546</v>
      </c>
      <c r="C69" s="887"/>
      <c r="D69" s="887"/>
      <c r="E69" s="887"/>
      <c r="F69" s="887"/>
      <c r="G69" s="887"/>
      <c r="H69" s="887"/>
      <c r="I69" s="887"/>
      <c r="J69" s="887"/>
      <c r="K69" s="887"/>
      <c r="L69" s="887"/>
      <c r="M69" s="887"/>
      <c r="N69" s="887"/>
      <c r="O69" s="887"/>
      <c r="P69" s="888"/>
      <c r="Q69" s="889">
        <v>132</v>
      </c>
      <c r="R69" s="843"/>
      <c r="S69" s="843"/>
      <c r="T69" s="843"/>
      <c r="U69" s="843"/>
      <c r="V69" s="843">
        <v>248</v>
      </c>
      <c r="W69" s="843"/>
      <c r="X69" s="843"/>
      <c r="Y69" s="843"/>
      <c r="Z69" s="843"/>
      <c r="AA69" s="843">
        <v>-116</v>
      </c>
      <c r="AB69" s="843"/>
      <c r="AC69" s="843"/>
      <c r="AD69" s="843"/>
      <c r="AE69" s="843"/>
      <c r="AF69" s="843">
        <v>25</v>
      </c>
      <c r="AG69" s="843"/>
      <c r="AH69" s="843"/>
      <c r="AI69" s="843"/>
      <c r="AJ69" s="843"/>
      <c r="AK69" s="843">
        <v>150</v>
      </c>
      <c r="AL69" s="843"/>
      <c r="AM69" s="843"/>
      <c r="AN69" s="843"/>
      <c r="AO69" s="843"/>
      <c r="AP69" s="843">
        <v>0</v>
      </c>
      <c r="AQ69" s="843"/>
      <c r="AR69" s="843"/>
      <c r="AS69" s="843"/>
      <c r="AT69" s="843"/>
      <c r="AU69" s="843">
        <v>0</v>
      </c>
      <c r="AV69" s="843"/>
      <c r="AW69" s="843"/>
      <c r="AX69" s="843"/>
      <c r="AY69" s="843"/>
      <c r="AZ69" s="845" t="s">
        <v>554</v>
      </c>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547</v>
      </c>
      <c r="C70" s="887"/>
      <c r="D70" s="887"/>
      <c r="E70" s="887"/>
      <c r="F70" s="887"/>
      <c r="G70" s="887"/>
      <c r="H70" s="887"/>
      <c r="I70" s="887"/>
      <c r="J70" s="887"/>
      <c r="K70" s="887"/>
      <c r="L70" s="887"/>
      <c r="M70" s="887"/>
      <c r="N70" s="887"/>
      <c r="O70" s="887"/>
      <c r="P70" s="888"/>
      <c r="Q70" s="889">
        <v>1017</v>
      </c>
      <c r="R70" s="843"/>
      <c r="S70" s="843"/>
      <c r="T70" s="843"/>
      <c r="U70" s="843"/>
      <c r="V70" s="843">
        <v>976</v>
      </c>
      <c r="W70" s="843"/>
      <c r="X70" s="843"/>
      <c r="Y70" s="843"/>
      <c r="Z70" s="843"/>
      <c r="AA70" s="843">
        <v>41</v>
      </c>
      <c r="AB70" s="843"/>
      <c r="AC70" s="843"/>
      <c r="AD70" s="843"/>
      <c r="AE70" s="843"/>
      <c r="AF70" s="843">
        <v>41</v>
      </c>
      <c r="AG70" s="843"/>
      <c r="AH70" s="843"/>
      <c r="AI70" s="843"/>
      <c r="AJ70" s="843"/>
      <c r="AK70" s="843">
        <v>114</v>
      </c>
      <c r="AL70" s="843"/>
      <c r="AM70" s="843"/>
      <c r="AN70" s="843"/>
      <c r="AO70" s="843"/>
      <c r="AP70" s="843">
        <v>0</v>
      </c>
      <c r="AQ70" s="843"/>
      <c r="AR70" s="843"/>
      <c r="AS70" s="843"/>
      <c r="AT70" s="843"/>
      <c r="AU70" s="843">
        <v>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548</v>
      </c>
      <c r="C71" s="887"/>
      <c r="D71" s="887"/>
      <c r="E71" s="887"/>
      <c r="F71" s="887"/>
      <c r="G71" s="887"/>
      <c r="H71" s="887"/>
      <c r="I71" s="887"/>
      <c r="J71" s="887"/>
      <c r="K71" s="887"/>
      <c r="L71" s="887"/>
      <c r="M71" s="887"/>
      <c r="N71" s="887"/>
      <c r="O71" s="887"/>
      <c r="P71" s="888"/>
      <c r="Q71" s="889">
        <v>337</v>
      </c>
      <c r="R71" s="843"/>
      <c r="S71" s="843"/>
      <c r="T71" s="843"/>
      <c r="U71" s="843"/>
      <c r="V71" s="843">
        <v>308</v>
      </c>
      <c r="W71" s="843"/>
      <c r="X71" s="843"/>
      <c r="Y71" s="843"/>
      <c r="Z71" s="843"/>
      <c r="AA71" s="843">
        <v>28</v>
      </c>
      <c r="AB71" s="843"/>
      <c r="AC71" s="843"/>
      <c r="AD71" s="843"/>
      <c r="AE71" s="843"/>
      <c r="AF71" s="843">
        <v>28</v>
      </c>
      <c r="AG71" s="843"/>
      <c r="AH71" s="843"/>
      <c r="AI71" s="843"/>
      <c r="AJ71" s="843"/>
      <c r="AK71" s="843">
        <v>5</v>
      </c>
      <c r="AL71" s="843"/>
      <c r="AM71" s="843"/>
      <c r="AN71" s="843"/>
      <c r="AO71" s="843"/>
      <c r="AP71" s="843">
        <v>0</v>
      </c>
      <c r="AQ71" s="843"/>
      <c r="AR71" s="843"/>
      <c r="AS71" s="843"/>
      <c r="AT71" s="843"/>
      <c r="AU71" s="843">
        <v>0</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549</v>
      </c>
      <c r="C72" s="887"/>
      <c r="D72" s="887"/>
      <c r="E72" s="887"/>
      <c r="F72" s="887"/>
      <c r="G72" s="887"/>
      <c r="H72" s="887"/>
      <c r="I72" s="887"/>
      <c r="J72" s="887"/>
      <c r="K72" s="887"/>
      <c r="L72" s="887"/>
      <c r="M72" s="887"/>
      <c r="N72" s="887"/>
      <c r="O72" s="887"/>
      <c r="P72" s="888"/>
      <c r="Q72" s="889">
        <v>2810</v>
      </c>
      <c r="R72" s="843"/>
      <c r="S72" s="843"/>
      <c r="T72" s="843"/>
      <c r="U72" s="843"/>
      <c r="V72" s="843">
        <v>2659</v>
      </c>
      <c r="W72" s="843"/>
      <c r="X72" s="843"/>
      <c r="Y72" s="843"/>
      <c r="Z72" s="843"/>
      <c r="AA72" s="843">
        <v>151</v>
      </c>
      <c r="AB72" s="843"/>
      <c r="AC72" s="843"/>
      <c r="AD72" s="843"/>
      <c r="AE72" s="843"/>
      <c r="AF72" s="843">
        <v>2660</v>
      </c>
      <c r="AG72" s="843"/>
      <c r="AH72" s="843"/>
      <c r="AI72" s="843"/>
      <c r="AJ72" s="843"/>
      <c r="AK72" s="843">
        <v>13</v>
      </c>
      <c r="AL72" s="843"/>
      <c r="AM72" s="843"/>
      <c r="AN72" s="843"/>
      <c r="AO72" s="843"/>
      <c r="AP72" s="843">
        <v>33</v>
      </c>
      <c r="AQ72" s="843"/>
      <c r="AR72" s="843"/>
      <c r="AS72" s="843"/>
      <c r="AT72" s="843"/>
      <c r="AU72" s="843">
        <v>1</v>
      </c>
      <c r="AV72" s="843"/>
      <c r="AW72" s="843"/>
      <c r="AX72" s="843"/>
      <c r="AY72" s="843"/>
      <c r="AZ72" s="845" t="s">
        <v>555</v>
      </c>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550</v>
      </c>
      <c r="C73" s="887"/>
      <c r="D73" s="887"/>
      <c r="E73" s="887"/>
      <c r="F73" s="887"/>
      <c r="G73" s="887"/>
      <c r="H73" s="887"/>
      <c r="I73" s="887"/>
      <c r="J73" s="887"/>
      <c r="K73" s="887"/>
      <c r="L73" s="887"/>
      <c r="M73" s="887"/>
      <c r="N73" s="887"/>
      <c r="O73" s="887"/>
      <c r="P73" s="888"/>
      <c r="Q73" s="889">
        <v>2262.6179999999999</v>
      </c>
      <c r="R73" s="843"/>
      <c r="S73" s="843"/>
      <c r="T73" s="843"/>
      <c r="U73" s="843"/>
      <c r="V73" s="843">
        <v>2224.6640000000002</v>
      </c>
      <c r="W73" s="843"/>
      <c r="X73" s="843"/>
      <c r="Y73" s="843"/>
      <c r="Z73" s="843"/>
      <c r="AA73" s="843">
        <v>37.954000000000001</v>
      </c>
      <c r="AB73" s="843"/>
      <c r="AC73" s="843"/>
      <c r="AD73" s="843"/>
      <c r="AE73" s="843"/>
      <c r="AF73" s="843">
        <v>37.954000000000001</v>
      </c>
      <c r="AG73" s="843"/>
      <c r="AH73" s="843"/>
      <c r="AI73" s="843"/>
      <c r="AJ73" s="843"/>
      <c r="AK73" s="843" t="s">
        <v>487</v>
      </c>
      <c r="AL73" s="843"/>
      <c r="AM73" s="843"/>
      <c r="AN73" s="843"/>
      <c r="AO73" s="843"/>
      <c r="AP73" s="843" t="s">
        <v>487</v>
      </c>
      <c r="AQ73" s="843"/>
      <c r="AR73" s="843"/>
      <c r="AS73" s="843"/>
      <c r="AT73" s="843"/>
      <c r="AU73" s="843" t="s">
        <v>487</v>
      </c>
      <c r="AV73" s="843"/>
      <c r="AW73" s="843"/>
      <c r="AX73" s="843"/>
      <c r="AY73" s="843"/>
      <c r="AZ73" s="845" t="s">
        <v>556</v>
      </c>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550</v>
      </c>
      <c r="C74" s="887"/>
      <c r="D74" s="887"/>
      <c r="E74" s="887"/>
      <c r="F74" s="887"/>
      <c r="G74" s="887"/>
      <c r="H74" s="887"/>
      <c r="I74" s="887"/>
      <c r="J74" s="887"/>
      <c r="K74" s="887"/>
      <c r="L74" s="887"/>
      <c r="M74" s="887"/>
      <c r="N74" s="887"/>
      <c r="O74" s="887"/>
      <c r="P74" s="888"/>
      <c r="Q74" s="889">
        <v>924950.43299999996</v>
      </c>
      <c r="R74" s="843"/>
      <c r="S74" s="843"/>
      <c r="T74" s="843"/>
      <c r="U74" s="843"/>
      <c r="V74" s="843">
        <v>909344.67599999998</v>
      </c>
      <c r="W74" s="843"/>
      <c r="X74" s="843"/>
      <c r="Y74" s="843"/>
      <c r="Z74" s="843"/>
      <c r="AA74" s="843">
        <v>15605.757</v>
      </c>
      <c r="AB74" s="843"/>
      <c r="AC74" s="843"/>
      <c r="AD74" s="843"/>
      <c r="AE74" s="843"/>
      <c r="AF74" s="843">
        <v>15605.757</v>
      </c>
      <c r="AG74" s="843"/>
      <c r="AH74" s="843"/>
      <c r="AI74" s="843"/>
      <c r="AJ74" s="843"/>
      <c r="AK74" s="843">
        <v>9689.6970000000001</v>
      </c>
      <c r="AL74" s="843"/>
      <c r="AM74" s="843"/>
      <c r="AN74" s="843"/>
      <c r="AO74" s="843"/>
      <c r="AP74" s="843" t="s">
        <v>487</v>
      </c>
      <c r="AQ74" s="843"/>
      <c r="AR74" s="843"/>
      <c r="AS74" s="843"/>
      <c r="AT74" s="843"/>
      <c r="AU74" s="843" t="s">
        <v>487</v>
      </c>
      <c r="AV74" s="843"/>
      <c r="AW74" s="843"/>
      <c r="AX74" s="843"/>
      <c r="AY74" s="843"/>
      <c r="AZ74" s="845" t="s">
        <v>557</v>
      </c>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551</v>
      </c>
      <c r="C75" s="887"/>
      <c r="D75" s="887"/>
      <c r="E75" s="887"/>
      <c r="F75" s="887"/>
      <c r="G75" s="887"/>
      <c r="H75" s="887"/>
      <c r="I75" s="887"/>
      <c r="J75" s="887"/>
      <c r="K75" s="887"/>
      <c r="L75" s="887"/>
      <c r="M75" s="887"/>
      <c r="N75" s="887"/>
      <c r="O75" s="887"/>
      <c r="P75" s="888"/>
      <c r="Q75" s="890">
        <v>308.21899999999999</v>
      </c>
      <c r="R75" s="891"/>
      <c r="S75" s="891"/>
      <c r="T75" s="891"/>
      <c r="U75" s="847"/>
      <c r="V75" s="892">
        <v>289.76400000000001</v>
      </c>
      <c r="W75" s="891"/>
      <c r="X75" s="891"/>
      <c r="Y75" s="891"/>
      <c r="Z75" s="847"/>
      <c r="AA75" s="892">
        <v>18.454999999999998</v>
      </c>
      <c r="AB75" s="891"/>
      <c r="AC75" s="891"/>
      <c r="AD75" s="891"/>
      <c r="AE75" s="847"/>
      <c r="AF75" s="892">
        <v>18.454999999999998</v>
      </c>
      <c r="AG75" s="891"/>
      <c r="AH75" s="891"/>
      <c r="AI75" s="891"/>
      <c r="AJ75" s="847"/>
      <c r="AK75" s="892">
        <v>6.6559999999999997</v>
      </c>
      <c r="AL75" s="891"/>
      <c r="AM75" s="891"/>
      <c r="AN75" s="891"/>
      <c r="AO75" s="847"/>
      <c r="AP75" s="892" t="s">
        <v>487</v>
      </c>
      <c r="AQ75" s="891"/>
      <c r="AR75" s="891"/>
      <c r="AS75" s="891"/>
      <c r="AT75" s="847"/>
      <c r="AU75" s="892" t="s">
        <v>487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552</v>
      </c>
      <c r="C76" s="887"/>
      <c r="D76" s="887"/>
      <c r="E76" s="887"/>
      <c r="F76" s="887"/>
      <c r="G76" s="887"/>
      <c r="H76" s="887"/>
      <c r="I76" s="887"/>
      <c r="J76" s="887"/>
      <c r="K76" s="887"/>
      <c r="L76" s="887"/>
      <c r="M76" s="887"/>
      <c r="N76" s="887"/>
      <c r="O76" s="887"/>
      <c r="P76" s="888"/>
      <c r="Q76" s="890">
        <v>22583.002</v>
      </c>
      <c r="R76" s="891"/>
      <c r="S76" s="891"/>
      <c r="T76" s="891"/>
      <c r="U76" s="847"/>
      <c r="V76" s="892">
        <v>21732.096000000001</v>
      </c>
      <c r="W76" s="891"/>
      <c r="X76" s="891"/>
      <c r="Y76" s="891"/>
      <c r="Z76" s="847"/>
      <c r="AA76" s="892">
        <v>850.90599999999995</v>
      </c>
      <c r="AB76" s="891"/>
      <c r="AC76" s="891"/>
      <c r="AD76" s="891"/>
      <c r="AE76" s="847"/>
      <c r="AF76" s="892">
        <v>850.90599999999995</v>
      </c>
      <c r="AG76" s="891"/>
      <c r="AH76" s="891"/>
      <c r="AI76" s="891"/>
      <c r="AJ76" s="847"/>
      <c r="AK76" s="892">
        <v>20.7</v>
      </c>
      <c r="AL76" s="891"/>
      <c r="AM76" s="891"/>
      <c r="AN76" s="891"/>
      <c r="AO76" s="847"/>
      <c r="AP76" s="892" t="s">
        <v>487</v>
      </c>
      <c r="AQ76" s="891"/>
      <c r="AR76" s="891"/>
      <c r="AS76" s="891"/>
      <c r="AT76" s="847"/>
      <c r="AU76" s="892" t="s">
        <v>487</v>
      </c>
      <c r="AV76" s="891"/>
      <c r="AW76" s="891"/>
      <c r="AX76" s="891"/>
      <c r="AY76" s="847"/>
      <c r="AZ76" s="845" t="s">
        <v>556</v>
      </c>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t="s">
        <v>552</v>
      </c>
      <c r="C77" s="887"/>
      <c r="D77" s="887"/>
      <c r="E77" s="887"/>
      <c r="F77" s="887"/>
      <c r="G77" s="887"/>
      <c r="H77" s="887"/>
      <c r="I77" s="887"/>
      <c r="J77" s="887"/>
      <c r="K77" s="887"/>
      <c r="L77" s="887"/>
      <c r="M77" s="887"/>
      <c r="N77" s="887"/>
      <c r="O77" s="887"/>
      <c r="P77" s="888"/>
      <c r="Q77" s="890">
        <v>137.75700000000001</v>
      </c>
      <c r="R77" s="891"/>
      <c r="S77" s="891"/>
      <c r="T77" s="891"/>
      <c r="U77" s="847"/>
      <c r="V77" s="892">
        <v>94.186000000000007</v>
      </c>
      <c r="W77" s="891"/>
      <c r="X77" s="891"/>
      <c r="Y77" s="891"/>
      <c r="Z77" s="847"/>
      <c r="AA77" s="892">
        <v>43.57</v>
      </c>
      <c r="AB77" s="891"/>
      <c r="AC77" s="891"/>
      <c r="AD77" s="891"/>
      <c r="AE77" s="847"/>
      <c r="AF77" s="892">
        <v>43.57</v>
      </c>
      <c r="AG77" s="891"/>
      <c r="AH77" s="891"/>
      <c r="AI77" s="891"/>
      <c r="AJ77" s="847"/>
      <c r="AK77" s="892" t="s">
        <v>487</v>
      </c>
      <c r="AL77" s="891"/>
      <c r="AM77" s="891"/>
      <c r="AN77" s="891"/>
      <c r="AO77" s="847"/>
      <c r="AP77" s="892" t="s">
        <v>487</v>
      </c>
      <c r="AQ77" s="891"/>
      <c r="AR77" s="891"/>
      <c r="AS77" s="891"/>
      <c r="AT77" s="847"/>
      <c r="AU77" s="892" t="s">
        <v>487</v>
      </c>
      <c r="AV77" s="891"/>
      <c r="AW77" s="891"/>
      <c r="AX77" s="891"/>
      <c r="AY77" s="847"/>
      <c r="AZ77" s="845" t="s">
        <v>558</v>
      </c>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2485602</v>
      </c>
      <c r="AB110" s="913"/>
      <c r="AC110" s="913"/>
      <c r="AD110" s="913"/>
      <c r="AE110" s="914"/>
      <c r="AF110" s="915">
        <v>2253585</v>
      </c>
      <c r="AG110" s="913"/>
      <c r="AH110" s="913"/>
      <c r="AI110" s="913"/>
      <c r="AJ110" s="914"/>
      <c r="AK110" s="915">
        <v>2133324</v>
      </c>
      <c r="AL110" s="913"/>
      <c r="AM110" s="913"/>
      <c r="AN110" s="913"/>
      <c r="AO110" s="914"/>
      <c r="AP110" s="916">
        <v>16.8</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19418456</v>
      </c>
      <c r="BR110" s="944"/>
      <c r="BS110" s="944"/>
      <c r="BT110" s="944"/>
      <c r="BU110" s="944"/>
      <c r="BV110" s="944">
        <v>18398277</v>
      </c>
      <c r="BW110" s="944"/>
      <c r="BX110" s="944"/>
      <c r="BY110" s="944"/>
      <c r="BZ110" s="944"/>
      <c r="CA110" s="944">
        <v>17906490</v>
      </c>
      <c r="CB110" s="944"/>
      <c r="CC110" s="944"/>
      <c r="CD110" s="944"/>
      <c r="CE110" s="944"/>
      <c r="CF110" s="957">
        <v>140.69999999999999</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19186</v>
      </c>
      <c r="BR111" s="939"/>
      <c r="BS111" s="939"/>
      <c r="BT111" s="939"/>
      <c r="BU111" s="939"/>
      <c r="BV111" s="939">
        <v>11282</v>
      </c>
      <c r="BW111" s="939"/>
      <c r="BX111" s="939"/>
      <c r="BY111" s="939"/>
      <c r="BZ111" s="939"/>
      <c r="CA111" s="939">
        <v>5292</v>
      </c>
      <c r="CB111" s="939"/>
      <c r="CC111" s="939"/>
      <c r="CD111" s="939"/>
      <c r="CE111" s="939"/>
      <c r="CF111" s="933">
        <v>0</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1552735</v>
      </c>
      <c r="BR112" s="939"/>
      <c r="BS112" s="939"/>
      <c r="BT112" s="939"/>
      <c r="BU112" s="939"/>
      <c r="BV112" s="939">
        <v>1526888</v>
      </c>
      <c r="BW112" s="939"/>
      <c r="BX112" s="939"/>
      <c r="BY112" s="939"/>
      <c r="BZ112" s="939"/>
      <c r="CA112" s="939">
        <v>1471025</v>
      </c>
      <c r="CB112" s="939"/>
      <c r="CC112" s="939"/>
      <c r="CD112" s="939"/>
      <c r="CE112" s="939"/>
      <c r="CF112" s="933">
        <v>11.6</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194513</v>
      </c>
      <c r="AB113" s="951"/>
      <c r="AC113" s="951"/>
      <c r="AD113" s="951"/>
      <c r="AE113" s="952"/>
      <c r="AF113" s="953">
        <v>208076</v>
      </c>
      <c r="AG113" s="951"/>
      <c r="AH113" s="951"/>
      <c r="AI113" s="951"/>
      <c r="AJ113" s="952"/>
      <c r="AK113" s="953">
        <v>165956</v>
      </c>
      <c r="AL113" s="951"/>
      <c r="AM113" s="951"/>
      <c r="AN113" s="951"/>
      <c r="AO113" s="952"/>
      <c r="AP113" s="954">
        <v>1.3</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74256</v>
      </c>
      <c r="BR113" s="939"/>
      <c r="BS113" s="939"/>
      <c r="BT113" s="939"/>
      <c r="BU113" s="939"/>
      <c r="BV113" s="939">
        <v>61711</v>
      </c>
      <c r="BW113" s="939"/>
      <c r="BX113" s="939"/>
      <c r="BY113" s="939"/>
      <c r="BZ113" s="939"/>
      <c r="CA113" s="939">
        <v>166081</v>
      </c>
      <c r="CB113" s="939"/>
      <c r="CC113" s="939"/>
      <c r="CD113" s="939"/>
      <c r="CE113" s="939"/>
      <c r="CF113" s="933">
        <v>1.3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31397</v>
      </c>
      <c r="AB114" s="972"/>
      <c r="AC114" s="972"/>
      <c r="AD114" s="972"/>
      <c r="AE114" s="973"/>
      <c r="AF114" s="974">
        <v>39460</v>
      </c>
      <c r="AG114" s="972"/>
      <c r="AH114" s="972"/>
      <c r="AI114" s="972"/>
      <c r="AJ114" s="973"/>
      <c r="AK114" s="974">
        <v>44026</v>
      </c>
      <c r="AL114" s="972"/>
      <c r="AM114" s="972"/>
      <c r="AN114" s="972"/>
      <c r="AO114" s="973"/>
      <c r="AP114" s="975">
        <v>0.3</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1604373</v>
      </c>
      <c r="BR114" s="939"/>
      <c r="BS114" s="939"/>
      <c r="BT114" s="939"/>
      <c r="BU114" s="939"/>
      <c r="BV114" s="939">
        <v>1517249</v>
      </c>
      <c r="BW114" s="939"/>
      <c r="BX114" s="939"/>
      <c r="BY114" s="939"/>
      <c r="BZ114" s="939"/>
      <c r="CA114" s="939">
        <v>1486886</v>
      </c>
      <c r="CB114" s="939"/>
      <c r="CC114" s="939"/>
      <c r="CD114" s="939"/>
      <c r="CE114" s="939"/>
      <c r="CF114" s="933">
        <v>11.7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9884</v>
      </c>
      <c r="AB115" s="951"/>
      <c r="AC115" s="951"/>
      <c r="AD115" s="951"/>
      <c r="AE115" s="952"/>
      <c r="AF115" s="953">
        <v>8469</v>
      </c>
      <c r="AG115" s="951"/>
      <c r="AH115" s="951"/>
      <c r="AI115" s="951"/>
      <c r="AJ115" s="952"/>
      <c r="AK115" s="953">
        <v>6283</v>
      </c>
      <c r="AL115" s="951"/>
      <c r="AM115" s="951"/>
      <c r="AN115" s="951"/>
      <c r="AO115" s="952"/>
      <c r="AP115" s="954">
        <v>0</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2721396</v>
      </c>
      <c r="AB117" s="992"/>
      <c r="AC117" s="992"/>
      <c r="AD117" s="992"/>
      <c r="AE117" s="993"/>
      <c r="AF117" s="994">
        <v>2509590</v>
      </c>
      <c r="AG117" s="992"/>
      <c r="AH117" s="992"/>
      <c r="AI117" s="992"/>
      <c r="AJ117" s="993"/>
      <c r="AK117" s="994">
        <v>2349589</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22669006</v>
      </c>
      <c r="BR119" s="1013"/>
      <c r="BS119" s="1013"/>
      <c r="BT119" s="1013"/>
      <c r="BU119" s="1013"/>
      <c r="BV119" s="1013">
        <v>21515407</v>
      </c>
      <c r="BW119" s="1013"/>
      <c r="BX119" s="1013"/>
      <c r="BY119" s="1013"/>
      <c r="BZ119" s="1013"/>
      <c r="CA119" s="1013">
        <v>21035774</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19186</v>
      </c>
      <c r="DH119" s="999"/>
      <c r="DI119" s="999"/>
      <c r="DJ119" s="999"/>
      <c r="DK119" s="1000"/>
      <c r="DL119" s="998">
        <v>11282</v>
      </c>
      <c r="DM119" s="999"/>
      <c r="DN119" s="999"/>
      <c r="DO119" s="999"/>
      <c r="DP119" s="1000"/>
      <c r="DQ119" s="998">
        <v>5292</v>
      </c>
      <c r="DR119" s="999"/>
      <c r="DS119" s="999"/>
      <c r="DT119" s="999"/>
      <c r="DU119" s="1000"/>
      <c r="DV119" s="1001">
        <v>0</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7225475</v>
      </c>
      <c r="BR120" s="944"/>
      <c r="BS120" s="944"/>
      <c r="BT120" s="944"/>
      <c r="BU120" s="944"/>
      <c r="BV120" s="944">
        <v>8213100</v>
      </c>
      <c r="BW120" s="944"/>
      <c r="BX120" s="944"/>
      <c r="BY120" s="944"/>
      <c r="BZ120" s="944"/>
      <c r="CA120" s="944">
        <v>8232419</v>
      </c>
      <c r="CB120" s="944"/>
      <c r="CC120" s="944"/>
      <c r="CD120" s="944"/>
      <c r="CE120" s="944"/>
      <c r="CF120" s="957">
        <v>64.7</v>
      </c>
      <c r="CG120" s="958"/>
      <c r="CH120" s="958"/>
      <c r="CI120" s="958"/>
      <c r="CJ120" s="958"/>
      <c r="CK120" s="1019" t="s">
        <v>445</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1552735</v>
      </c>
      <c r="DH120" s="944"/>
      <c r="DI120" s="944"/>
      <c r="DJ120" s="944"/>
      <c r="DK120" s="944"/>
      <c r="DL120" s="944">
        <v>1526888</v>
      </c>
      <c r="DM120" s="944"/>
      <c r="DN120" s="944"/>
      <c r="DO120" s="944"/>
      <c r="DP120" s="944"/>
      <c r="DQ120" s="944">
        <v>1471025</v>
      </c>
      <c r="DR120" s="944"/>
      <c r="DS120" s="944"/>
      <c r="DT120" s="944"/>
      <c r="DU120" s="944"/>
      <c r="DV120" s="945">
        <v>11.6</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1947275</v>
      </c>
      <c r="BR121" s="939"/>
      <c r="BS121" s="939"/>
      <c r="BT121" s="939"/>
      <c r="BU121" s="939"/>
      <c r="BV121" s="939">
        <v>1965568</v>
      </c>
      <c r="BW121" s="939"/>
      <c r="BX121" s="939"/>
      <c r="BY121" s="939"/>
      <c r="BZ121" s="939"/>
      <c r="CA121" s="939">
        <v>1802909</v>
      </c>
      <c r="CB121" s="939"/>
      <c r="CC121" s="939"/>
      <c r="CD121" s="939"/>
      <c r="CE121" s="939"/>
      <c r="CF121" s="933">
        <v>14.2</v>
      </c>
      <c r="CG121" s="934"/>
      <c r="CH121" s="934"/>
      <c r="CI121" s="934"/>
      <c r="CJ121" s="934"/>
      <c r="CK121" s="1022"/>
      <c r="CL121" s="1023"/>
      <c r="CM121" s="1023"/>
      <c r="CN121" s="1023"/>
      <c r="CO121" s="1024"/>
      <c r="CP121" s="1032"/>
      <c r="CQ121" s="1033"/>
      <c r="CR121" s="1033"/>
      <c r="CS121" s="1033"/>
      <c r="CT121" s="1033"/>
      <c r="CU121" s="1033"/>
      <c r="CV121" s="1033"/>
      <c r="CW121" s="1033"/>
      <c r="CX121" s="1033"/>
      <c r="CY121" s="1033"/>
      <c r="CZ121" s="1033"/>
      <c r="DA121" s="1033"/>
      <c r="DB121" s="1033"/>
      <c r="DC121" s="1033"/>
      <c r="DD121" s="1033"/>
      <c r="DE121" s="1033"/>
      <c r="DF121" s="1034"/>
      <c r="DG121" s="938"/>
      <c r="DH121" s="939"/>
      <c r="DI121" s="939"/>
      <c r="DJ121" s="939"/>
      <c r="DK121" s="939"/>
      <c r="DL121" s="939"/>
      <c r="DM121" s="939"/>
      <c r="DN121" s="939"/>
      <c r="DO121" s="939"/>
      <c r="DP121" s="939"/>
      <c r="DQ121" s="939"/>
      <c r="DR121" s="939"/>
      <c r="DS121" s="939"/>
      <c r="DT121" s="939"/>
      <c r="DU121" s="939"/>
      <c r="DV121" s="940"/>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14831851</v>
      </c>
      <c r="BR122" s="1013"/>
      <c r="BS122" s="1013"/>
      <c r="BT122" s="1013"/>
      <c r="BU122" s="1013"/>
      <c r="BV122" s="1013">
        <v>14075517</v>
      </c>
      <c r="BW122" s="1013"/>
      <c r="BX122" s="1013"/>
      <c r="BY122" s="1013"/>
      <c r="BZ122" s="1013"/>
      <c r="CA122" s="1013">
        <v>13148014</v>
      </c>
      <c r="CB122" s="1013"/>
      <c r="CC122" s="1013"/>
      <c r="CD122" s="1013"/>
      <c r="CE122" s="1013"/>
      <c r="CF122" s="1030">
        <v>103.3</v>
      </c>
      <c r="CG122" s="1031"/>
      <c r="CH122" s="1031"/>
      <c r="CI122" s="1031"/>
      <c r="CJ122" s="1031"/>
      <c r="CK122" s="1022"/>
      <c r="CL122" s="1023"/>
      <c r="CM122" s="1023"/>
      <c r="CN122" s="1023"/>
      <c r="CO122" s="1024"/>
      <c r="CP122" s="1032"/>
      <c r="CQ122" s="1033"/>
      <c r="CR122" s="1033"/>
      <c r="CS122" s="1033"/>
      <c r="CT122" s="1033"/>
      <c r="CU122" s="1033"/>
      <c r="CV122" s="1033"/>
      <c r="CW122" s="1033"/>
      <c r="CX122" s="1033"/>
      <c r="CY122" s="1033"/>
      <c r="CZ122" s="1033"/>
      <c r="DA122" s="1033"/>
      <c r="DB122" s="1033"/>
      <c r="DC122" s="1033"/>
      <c r="DD122" s="1033"/>
      <c r="DE122" s="1033"/>
      <c r="DF122" s="1034"/>
      <c r="DG122" s="938"/>
      <c r="DH122" s="939"/>
      <c r="DI122" s="939"/>
      <c r="DJ122" s="939"/>
      <c r="DK122" s="939"/>
      <c r="DL122" s="939"/>
      <c r="DM122" s="939"/>
      <c r="DN122" s="939"/>
      <c r="DO122" s="939"/>
      <c r="DP122" s="939"/>
      <c r="DQ122" s="939"/>
      <c r="DR122" s="939"/>
      <c r="DS122" s="939"/>
      <c r="DT122" s="939"/>
      <c r="DU122" s="939"/>
      <c r="DV122" s="940"/>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24004601</v>
      </c>
      <c r="BR123" s="1077"/>
      <c r="BS123" s="1077"/>
      <c r="BT123" s="1077"/>
      <c r="BU123" s="1077"/>
      <c r="BV123" s="1077">
        <v>24254185</v>
      </c>
      <c r="BW123" s="1077"/>
      <c r="BX123" s="1077"/>
      <c r="BY123" s="1077"/>
      <c r="BZ123" s="1077"/>
      <c r="CA123" s="1077">
        <v>23183342</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9884</v>
      </c>
      <c r="AB127" s="972"/>
      <c r="AC127" s="972"/>
      <c r="AD127" s="972"/>
      <c r="AE127" s="973"/>
      <c r="AF127" s="974">
        <v>8469</v>
      </c>
      <c r="AG127" s="972"/>
      <c r="AH127" s="972"/>
      <c r="AI127" s="972"/>
      <c r="AJ127" s="973"/>
      <c r="AK127" s="974">
        <v>6283</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290630</v>
      </c>
      <c r="AB128" s="1059"/>
      <c r="AC128" s="1059"/>
      <c r="AD128" s="1059"/>
      <c r="AE128" s="1060"/>
      <c r="AF128" s="1061">
        <v>267657</v>
      </c>
      <c r="AG128" s="1059"/>
      <c r="AH128" s="1059"/>
      <c r="AI128" s="1059"/>
      <c r="AJ128" s="1060"/>
      <c r="AK128" s="1061">
        <v>228907</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12.86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13404419</v>
      </c>
      <c r="AB129" s="972"/>
      <c r="AC129" s="972"/>
      <c r="AD129" s="972"/>
      <c r="AE129" s="973"/>
      <c r="AF129" s="974">
        <v>13522026</v>
      </c>
      <c r="AG129" s="972"/>
      <c r="AH129" s="972"/>
      <c r="AI129" s="972"/>
      <c r="AJ129" s="973"/>
      <c r="AK129" s="974">
        <v>13968910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17.86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1379434</v>
      </c>
      <c r="AB130" s="972"/>
      <c r="AC130" s="972"/>
      <c r="AD130" s="972"/>
      <c r="AE130" s="973"/>
      <c r="AF130" s="974">
        <v>1288498</v>
      </c>
      <c r="AG130" s="972"/>
      <c r="AH130" s="972"/>
      <c r="AI130" s="972"/>
      <c r="AJ130" s="973"/>
      <c r="AK130" s="974">
        <v>1239653</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7.8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12024985</v>
      </c>
      <c r="AB131" s="999"/>
      <c r="AC131" s="999"/>
      <c r="AD131" s="999"/>
      <c r="AE131" s="1000"/>
      <c r="AF131" s="998">
        <v>12233528</v>
      </c>
      <c r="AG131" s="999"/>
      <c r="AH131" s="999"/>
      <c r="AI131" s="999"/>
      <c r="AJ131" s="1000"/>
      <c r="AK131" s="998">
        <v>12729257</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8.7428975869999999</v>
      </c>
      <c r="AB132" s="1110"/>
      <c r="AC132" s="1110"/>
      <c r="AD132" s="1110"/>
      <c r="AE132" s="1111"/>
      <c r="AF132" s="1112">
        <v>7.793620668</v>
      </c>
      <c r="AG132" s="1110"/>
      <c r="AH132" s="1110"/>
      <c r="AI132" s="1110"/>
      <c r="AJ132" s="1111"/>
      <c r="AK132" s="1112">
        <v>6.9212907420000001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7.9</v>
      </c>
      <c r="AB133" s="1093"/>
      <c r="AC133" s="1093"/>
      <c r="AD133" s="1093"/>
      <c r="AE133" s="1094"/>
      <c r="AF133" s="1092">
        <v>7.9</v>
      </c>
      <c r="AG133" s="1093"/>
      <c r="AH133" s="1093"/>
      <c r="AI133" s="1093"/>
      <c r="AJ133" s="1094"/>
      <c r="AK133" s="1092">
        <v>7.8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qorKvenwnqjUeHqENV512gpjdD3+12m0NLXiTRQoMjgCFyUxfMJjxcPc1bJjFegImpi89hcgtvXWpclWomNiA==" saltValue="OI4nhp74ZY9uW9NpsniI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6" orientation="portrait" horizontalDpi="300" verticalDpi="3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LVr8pASjP5vCbCi+YtanmrcqaYsAw1kLkAF9ZIbk9/WWrCMYZU5HuZ5NOQzYlxHH2IMaDGsznZGnicJQuYm3nQ==" saltValue="JDBgt4lBRbBpTZrjVlpGeQ==" spinCount="100000" sheet="1" objects="1" scenarios="1"/>
  <dataConsolidate/>
  <phoneticPr fontId="2"/>
  <printOptions horizontalCentered="1" verticalCentered="1"/>
  <pageMargins left="0" right="0" top="0" bottom="0" header="0" footer="0"/>
  <pageSetup paperSize="9" scale="44" orientation="landscape" horizontalDpi="300" verticalDpi="300"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61fjJyMZAm2VtJLAevvfVpr8EsVdVPqvkpbJoegxt1M4lg569rBOtwhg/2WqRbZG2F6mqM83ycE12nFpAoBEw==" saltValue="hx49sN/mwwq1rjGAtK7e8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3766671</v>
      </c>
      <c r="AP9" s="262">
        <v>57706</v>
      </c>
      <c r="AQ9" s="263">
        <v>72348</v>
      </c>
      <c r="AR9" s="264">
        <v>-20.2</v>
      </c>
    </row>
    <row r="10" spans="1:46" ht="13.5" customHeight="1" x14ac:dyDescent="0.2">
      <c r="A10" s="247"/>
      <c r="AK10" s="1129" t="s">
        <v>484</v>
      </c>
      <c r="AL10" s="1130"/>
      <c r="AM10" s="1130"/>
      <c r="AN10" s="1131"/>
      <c r="AO10" s="265">
        <v>754402</v>
      </c>
      <c r="AP10" s="265">
        <v>11557</v>
      </c>
      <c r="AQ10" s="266">
        <v>6364</v>
      </c>
      <c r="AR10" s="267">
        <v>81.599999999999994</v>
      </c>
    </row>
    <row r="11" spans="1:46" ht="13.5" customHeight="1" x14ac:dyDescent="0.2">
      <c r="A11" s="247"/>
      <c r="AK11" s="1129" t="s">
        <v>485</v>
      </c>
      <c r="AL11" s="1130"/>
      <c r="AM11" s="1130"/>
      <c r="AN11" s="1131"/>
      <c r="AO11" s="265">
        <v>2774</v>
      </c>
      <c r="AP11" s="265">
        <v>42</v>
      </c>
      <c r="AQ11" s="266">
        <v>1262</v>
      </c>
      <c r="AR11" s="267">
        <v>-96.7</v>
      </c>
    </row>
    <row r="12" spans="1:46" ht="13.5" customHeight="1" x14ac:dyDescent="0.2">
      <c r="A12" s="247"/>
      <c r="AK12" s="1129" t="s">
        <v>486</v>
      </c>
      <c r="AL12" s="1130"/>
      <c r="AM12" s="1130"/>
      <c r="AN12" s="1131"/>
      <c r="AO12" s="265" t="s">
        <v>487</v>
      </c>
      <c r="AP12" s="265" t="s">
        <v>487</v>
      </c>
      <c r="AQ12" s="266">
        <v>10</v>
      </c>
      <c r="AR12" s="267" t="s">
        <v>487</v>
      </c>
    </row>
    <row r="13" spans="1:46" ht="13.5" customHeight="1" x14ac:dyDescent="0.2">
      <c r="A13" s="247"/>
      <c r="AK13" s="1129" t="s">
        <v>488</v>
      </c>
      <c r="AL13" s="1130"/>
      <c r="AM13" s="1130"/>
      <c r="AN13" s="1131"/>
      <c r="AO13" s="265">
        <v>200574</v>
      </c>
      <c r="AP13" s="265">
        <v>3073</v>
      </c>
      <c r="AQ13" s="266">
        <v>3257</v>
      </c>
      <c r="AR13" s="267">
        <v>-5.6</v>
      </c>
    </row>
    <row r="14" spans="1:46" ht="13.5" customHeight="1" x14ac:dyDescent="0.2">
      <c r="A14" s="247"/>
      <c r="AK14" s="1129" t="s">
        <v>489</v>
      </c>
      <c r="AL14" s="1130"/>
      <c r="AM14" s="1130"/>
      <c r="AN14" s="1131"/>
      <c r="AO14" s="265">
        <v>78188</v>
      </c>
      <c r="AP14" s="265">
        <v>1198</v>
      </c>
      <c r="AQ14" s="266">
        <v>1617</v>
      </c>
      <c r="AR14" s="267">
        <v>-25.9</v>
      </c>
    </row>
    <row r="15" spans="1:46" ht="13.5" customHeight="1" x14ac:dyDescent="0.2">
      <c r="A15" s="247"/>
      <c r="AK15" s="1132" t="s">
        <v>490</v>
      </c>
      <c r="AL15" s="1133"/>
      <c r="AM15" s="1133"/>
      <c r="AN15" s="1134"/>
      <c r="AO15" s="265">
        <v>-224320</v>
      </c>
      <c r="AP15" s="265">
        <v>-3437</v>
      </c>
      <c r="AQ15" s="266">
        <v>-3947</v>
      </c>
      <c r="AR15" s="267">
        <v>-12.9</v>
      </c>
    </row>
    <row r="16" spans="1:46" ht="13.2" x14ac:dyDescent="0.2">
      <c r="A16" s="247"/>
      <c r="AK16" s="1132" t="s">
        <v>177</v>
      </c>
      <c r="AL16" s="1133"/>
      <c r="AM16" s="1133"/>
      <c r="AN16" s="1134"/>
      <c r="AO16" s="265">
        <v>4578289</v>
      </c>
      <c r="AP16" s="265">
        <v>70140</v>
      </c>
      <c r="AQ16" s="266">
        <v>80912</v>
      </c>
      <c r="AR16" s="267">
        <v>-13.3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5.96</v>
      </c>
      <c r="AP21" s="278">
        <v>6.71</v>
      </c>
      <c r="AQ21" s="279">
        <v>-0.75</v>
      </c>
      <c r="AS21" s="280"/>
      <c r="AT21" s="276"/>
    </row>
    <row r="22" spans="1:46" s="248" customFormat="1" ht="13.2" x14ac:dyDescent="0.2">
      <c r="A22" s="276"/>
      <c r="AK22" s="1135" t="s">
        <v>496</v>
      </c>
      <c r="AL22" s="1136"/>
      <c r="AM22" s="1136"/>
      <c r="AN22" s="1137"/>
      <c r="AO22" s="281">
        <v>99.9</v>
      </c>
      <c r="AP22" s="282">
        <v>98.3</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2133324</v>
      </c>
      <c r="AP32" s="291">
        <v>32683</v>
      </c>
      <c r="AQ32" s="292">
        <v>34344</v>
      </c>
      <c r="AR32" s="293">
        <v>-4.8</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v>3</v>
      </c>
      <c r="AR34" s="293" t="s">
        <v>487</v>
      </c>
    </row>
    <row r="35" spans="1:46" ht="27" customHeight="1" x14ac:dyDescent="0.2">
      <c r="A35" s="247"/>
      <c r="AK35" s="1143" t="s">
        <v>503</v>
      </c>
      <c r="AL35" s="1144"/>
      <c r="AM35" s="1144"/>
      <c r="AN35" s="1145"/>
      <c r="AO35" s="291">
        <v>165956</v>
      </c>
      <c r="AP35" s="291">
        <v>2542</v>
      </c>
      <c r="AQ35" s="292">
        <v>7806</v>
      </c>
      <c r="AR35" s="293">
        <v>-67.400000000000006</v>
      </c>
    </row>
    <row r="36" spans="1:46" ht="27" customHeight="1" x14ac:dyDescent="0.2">
      <c r="A36" s="247"/>
      <c r="AK36" s="1143" t="s">
        <v>504</v>
      </c>
      <c r="AL36" s="1144"/>
      <c r="AM36" s="1144"/>
      <c r="AN36" s="1145"/>
      <c r="AO36" s="291">
        <v>44026</v>
      </c>
      <c r="AP36" s="291">
        <v>674</v>
      </c>
      <c r="AQ36" s="292">
        <v>1690</v>
      </c>
      <c r="AR36" s="293">
        <v>-60.1</v>
      </c>
    </row>
    <row r="37" spans="1:46" ht="13.5" customHeight="1" x14ac:dyDescent="0.2">
      <c r="A37" s="247"/>
      <c r="AK37" s="1143" t="s">
        <v>505</v>
      </c>
      <c r="AL37" s="1144"/>
      <c r="AM37" s="1144"/>
      <c r="AN37" s="1145"/>
      <c r="AO37" s="291">
        <v>6283</v>
      </c>
      <c r="AP37" s="291">
        <v>96</v>
      </c>
      <c r="AQ37" s="292">
        <v>666</v>
      </c>
      <c r="AR37" s="293">
        <v>-85.6</v>
      </c>
    </row>
    <row r="38" spans="1:46" ht="27" customHeight="1" x14ac:dyDescent="0.2">
      <c r="A38" s="247"/>
      <c r="AK38" s="1146" t="s">
        <v>506</v>
      </c>
      <c r="AL38" s="1147"/>
      <c r="AM38" s="1147"/>
      <c r="AN38" s="1148"/>
      <c r="AO38" s="294" t="s">
        <v>487</v>
      </c>
      <c r="AP38" s="294" t="s">
        <v>487</v>
      </c>
      <c r="AQ38" s="295">
        <v>3</v>
      </c>
      <c r="AR38" s="283" t="s">
        <v>487</v>
      </c>
      <c r="AS38" s="290"/>
    </row>
    <row r="39" spans="1:46" ht="13.2" x14ac:dyDescent="0.2">
      <c r="A39" s="247"/>
      <c r="AK39" s="1146" t="s">
        <v>507</v>
      </c>
      <c r="AL39" s="1147"/>
      <c r="AM39" s="1147"/>
      <c r="AN39" s="1148"/>
      <c r="AO39" s="291">
        <v>-228907</v>
      </c>
      <c r="AP39" s="291">
        <v>-3507</v>
      </c>
      <c r="AQ39" s="292">
        <v>-5822</v>
      </c>
      <c r="AR39" s="293">
        <v>-39.799999999999997</v>
      </c>
      <c r="AS39" s="290"/>
    </row>
    <row r="40" spans="1:46" ht="27" customHeight="1" x14ac:dyDescent="0.2">
      <c r="A40" s="247"/>
      <c r="AK40" s="1143" t="s">
        <v>508</v>
      </c>
      <c r="AL40" s="1144"/>
      <c r="AM40" s="1144"/>
      <c r="AN40" s="1145"/>
      <c r="AO40" s="291">
        <v>-1239653</v>
      </c>
      <c r="AP40" s="291">
        <v>-18992</v>
      </c>
      <c r="AQ40" s="292">
        <v>-26710</v>
      </c>
      <c r="AR40" s="293">
        <v>-28.9</v>
      </c>
      <c r="AS40" s="290"/>
    </row>
    <row r="41" spans="1:46" ht="13.2" x14ac:dyDescent="0.2">
      <c r="A41" s="247"/>
      <c r="AK41" s="1149" t="s">
        <v>287</v>
      </c>
      <c r="AL41" s="1150"/>
      <c r="AM41" s="1150"/>
      <c r="AN41" s="1151"/>
      <c r="AO41" s="291">
        <v>881029</v>
      </c>
      <c r="AP41" s="291">
        <v>13497</v>
      </c>
      <c r="AQ41" s="292">
        <v>11979</v>
      </c>
      <c r="AR41" s="293">
        <v>12.7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806064</v>
      </c>
      <c r="AN51" s="313">
        <v>12209</v>
      </c>
      <c r="AO51" s="314">
        <v>-36.200000000000003</v>
      </c>
      <c r="AP51" s="315">
        <v>45483</v>
      </c>
      <c r="AQ51" s="316">
        <v>-0.2</v>
      </c>
      <c r="AR51" s="317">
        <v>-36</v>
      </c>
    </row>
    <row r="52" spans="1:44" ht="13.2" x14ac:dyDescent="0.2">
      <c r="A52" s="247"/>
      <c r="AK52" s="318"/>
      <c r="AL52" s="319" t="s">
        <v>518</v>
      </c>
      <c r="AM52" s="320">
        <v>524323</v>
      </c>
      <c r="AN52" s="321">
        <v>7942</v>
      </c>
      <c r="AO52" s="322">
        <v>-41.5</v>
      </c>
      <c r="AP52" s="323">
        <v>24241</v>
      </c>
      <c r="AQ52" s="324">
        <v>0.4</v>
      </c>
      <c r="AR52" s="325">
        <v>-41.9</v>
      </c>
    </row>
    <row r="53" spans="1:44" ht="13.2" x14ac:dyDescent="0.2">
      <c r="A53" s="247"/>
      <c r="AK53" s="303" t="s">
        <v>519</v>
      </c>
      <c r="AL53" s="304"/>
      <c r="AM53" s="312">
        <v>1015559</v>
      </c>
      <c r="AN53" s="313">
        <v>15430</v>
      </c>
      <c r="AO53" s="314">
        <v>26.4</v>
      </c>
      <c r="AP53" s="315">
        <v>45945</v>
      </c>
      <c r="AQ53" s="316">
        <v>1</v>
      </c>
      <c r="AR53" s="317">
        <v>25.4</v>
      </c>
    </row>
    <row r="54" spans="1:44" ht="13.2" x14ac:dyDescent="0.2">
      <c r="A54" s="247"/>
      <c r="AK54" s="318"/>
      <c r="AL54" s="319" t="s">
        <v>518</v>
      </c>
      <c r="AM54" s="320">
        <v>589062</v>
      </c>
      <c r="AN54" s="321">
        <v>8950</v>
      </c>
      <c r="AO54" s="322">
        <v>12.7</v>
      </c>
      <c r="AP54" s="323">
        <v>25180</v>
      </c>
      <c r="AQ54" s="324">
        <v>3.9</v>
      </c>
      <c r="AR54" s="325">
        <v>8.8000000000000007</v>
      </c>
    </row>
    <row r="55" spans="1:44" ht="13.2" x14ac:dyDescent="0.2">
      <c r="A55" s="247"/>
      <c r="AK55" s="303" t="s">
        <v>520</v>
      </c>
      <c r="AL55" s="304"/>
      <c r="AM55" s="312">
        <v>1127681</v>
      </c>
      <c r="AN55" s="313">
        <v>17151</v>
      </c>
      <c r="AO55" s="314">
        <v>11.2</v>
      </c>
      <c r="AP55" s="315">
        <v>44475</v>
      </c>
      <c r="AQ55" s="316">
        <v>-3.2</v>
      </c>
      <c r="AR55" s="317">
        <v>14.4</v>
      </c>
    </row>
    <row r="56" spans="1:44" ht="13.2" x14ac:dyDescent="0.2">
      <c r="A56" s="247"/>
      <c r="AK56" s="318"/>
      <c r="AL56" s="319" t="s">
        <v>518</v>
      </c>
      <c r="AM56" s="320">
        <v>825476</v>
      </c>
      <c r="AN56" s="321">
        <v>12555</v>
      </c>
      <c r="AO56" s="322">
        <v>40.299999999999997</v>
      </c>
      <c r="AP56" s="323">
        <v>24780</v>
      </c>
      <c r="AQ56" s="324">
        <v>-1.6</v>
      </c>
      <c r="AR56" s="325">
        <v>41.9</v>
      </c>
    </row>
    <row r="57" spans="1:44" ht="13.2" x14ac:dyDescent="0.2">
      <c r="A57" s="247"/>
      <c r="AK57" s="303" t="s">
        <v>521</v>
      </c>
      <c r="AL57" s="304"/>
      <c r="AM57" s="312">
        <v>1748463</v>
      </c>
      <c r="AN57" s="313">
        <v>26734</v>
      </c>
      <c r="AO57" s="314">
        <v>55.9</v>
      </c>
      <c r="AP57" s="315">
        <v>45982</v>
      </c>
      <c r="AQ57" s="316">
        <v>3.4</v>
      </c>
      <c r="AR57" s="317">
        <v>52.5</v>
      </c>
    </row>
    <row r="58" spans="1:44" ht="13.2" x14ac:dyDescent="0.2">
      <c r="A58" s="247"/>
      <c r="AK58" s="318"/>
      <c r="AL58" s="319" t="s">
        <v>518</v>
      </c>
      <c r="AM58" s="320">
        <v>1451408</v>
      </c>
      <c r="AN58" s="321">
        <v>22192</v>
      </c>
      <c r="AO58" s="322">
        <v>76.8</v>
      </c>
      <c r="AP58" s="323">
        <v>25583</v>
      </c>
      <c r="AQ58" s="324">
        <v>3.2</v>
      </c>
      <c r="AR58" s="325">
        <v>73.599999999999994</v>
      </c>
    </row>
    <row r="59" spans="1:44" ht="13.2" x14ac:dyDescent="0.2">
      <c r="A59" s="247"/>
      <c r="AK59" s="303" t="s">
        <v>522</v>
      </c>
      <c r="AL59" s="304"/>
      <c r="AM59" s="312">
        <v>2525491</v>
      </c>
      <c r="AN59" s="313">
        <v>38691</v>
      </c>
      <c r="AO59" s="314">
        <v>44.7</v>
      </c>
      <c r="AP59" s="315">
        <v>50538</v>
      </c>
      <c r="AQ59" s="316">
        <v>9.9</v>
      </c>
      <c r="AR59" s="317">
        <v>34.799999999999997</v>
      </c>
    </row>
    <row r="60" spans="1:44" ht="13.2" x14ac:dyDescent="0.2">
      <c r="A60" s="247"/>
      <c r="AK60" s="318"/>
      <c r="AL60" s="319" t="s">
        <v>518</v>
      </c>
      <c r="AM60" s="320">
        <v>1867528</v>
      </c>
      <c r="AN60" s="321">
        <v>28611</v>
      </c>
      <c r="AO60" s="322">
        <v>28.9</v>
      </c>
      <c r="AP60" s="323">
        <v>29053</v>
      </c>
      <c r="AQ60" s="324">
        <v>13.6</v>
      </c>
      <c r="AR60" s="325">
        <v>15.3</v>
      </c>
    </row>
    <row r="61" spans="1:44" ht="13.2" x14ac:dyDescent="0.2">
      <c r="A61" s="247"/>
      <c r="AK61" s="303" t="s">
        <v>523</v>
      </c>
      <c r="AL61" s="326"/>
      <c r="AM61" s="312">
        <v>1444652</v>
      </c>
      <c r="AN61" s="313">
        <v>22043</v>
      </c>
      <c r="AO61" s="314">
        <v>20.399999999999999</v>
      </c>
      <c r="AP61" s="315">
        <v>46485</v>
      </c>
      <c r="AQ61" s="327">
        <v>2.2000000000000002</v>
      </c>
      <c r="AR61" s="317">
        <v>18.2</v>
      </c>
    </row>
    <row r="62" spans="1:44" ht="13.2" x14ac:dyDescent="0.2">
      <c r="A62" s="247"/>
      <c r="AK62" s="318"/>
      <c r="AL62" s="319" t="s">
        <v>518</v>
      </c>
      <c r="AM62" s="320">
        <v>1051559</v>
      </c>
      <c r="AN62" s="321">
        <v>16050</v>
      </c>
      <c r="AO62" s="322">
        <v>23.4</v>
      </c>
      <c r="AP62" s="323">
        <v>25767</v>
      </c>
      <c r="AQ62" s="324">
        <v>3.9</v>
      </c>
      <c r="AR62" s="325">
        <v>19.5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ZI3so9FejHsZhfi8eqYFLIlOAvES2+sZkz6dP2NLxrooBqk56zBEaXuGt/OJ/DHseB7XqZE3IO0ddJHL1JDbw==" saltValue="cZoHwZ8Ee80zA/u/8Kq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8" orientation="landscape"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0A9Bml1tbWCrMsgD2HEseseh3XctOAPW6YRvI54CxJ6ZItUXfghLCWJ3U+xA/FF91L1va1yK4DL7qIU22UhYrg==" saltValue="n8LxhPF3wCp4aMa3nNPkp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m/WLwrD34o4gy/K6eqqswnIIU1ZAl4TE8FJJ+jGmvnRUVcIIryT/Usf4BXdjmAqkqGRyY77zdzTmoDPeRfSOfA==" saltValue="2qLnZ1A5pG+YcwWYlNkP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10.93</v>
      </c>
      <c r="G47" s="12">
        <v>14.83</v>
      </c>
      <c r="H47" s="12">
        <v>15.47</v>
      </c>
      <c r="I47" s="12">
        <v>14.8</v>
      </c>
      <c r="J47" s="13">
        <v>12.88</v>
      </c>
    </row>
    <row r="48" spans="2:10" ht="57.75" customHeight="1" x14ac:dyDescent="0.2">
      <c r="B48" s="14"/>
      <c r="C48" s="1154" t="s">
        <v>4</v>
      </c>
      <c r="D48" s="1154"/>
      <c r="E48" s="1155"/>
      <c r="F48" s="15">
        <v>8.9499999999999993</v>
      </c>
      <c r="G48" s="16">
        <v>10.78</v>
      </c>
      <c r="H48" s="16">
        <v>9.5</v>
      </c>
      <c r="I48" s="16">
        <v>8.66</v>
      </c>
      <c r="J48" s="17">
        <v>9.85</v>
      </c>
    </row>
    <row r="49" spans="2:10" ht="57.75" customHeight="1" thickBot="1" x14ac:dyDescent="0.25">
      <c r="B49" s="18"/>
      <c r="C49" s="1156" t="s">
        <v>5</v>
      </c>
      <c r="D49" s="1156"/>
      <c r="E49" s="1157"/>
      <c r="F49" s="19">
        <v>2.92</v>
      </c>
      <c r="G49" s="20">
        <v>6.99</v>
      </c>
      <c r="H49" s="20" t="s">
        <v>530</v>
      </c>
      <c r="I49" s="20" t="s">
        <v>531</v>
      </c>
      <c r="J49" s="21">
        <v>0.01</v>
      </c>
    </row>
    <row r="50" spans="2:10" ht="13.2" x14ac:dyDescent="0.2"/>
  </sheetData>
  <sheetProtection algorithmName="SHA-512" hashValue="wTWRy9VeujGtPt+lU6W8RpPgdeO4qpODryzIPgorqC7XkxVK5MrAP7arWrTGp0TRSvG8sp4uCxKOCxPNGs4lJw==" saltValue="GYU6JALT84rk9gzcOjNQ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8.83</v>
      </c>
      <c r="G34" s="33">
        <v>10.76</v>
      </c>
      <c r="H34" s="33">
        <v>9.3000000000000007</v>
      </c>
      <c r="I34" s="33">
        <v>8.5</v>
      </c>
      <c r="J34" s="34">
        <v>9.68</v>
      </c>
      <c r="K34" s="22"/>
      <c r="L34" s="22"/>
      <c r="M34" s="22"/>
      <c r="N34" s="22"/>
      <c r="O34" s="22"/>
      <c r="P34" s="22"/>
    </row>
    <row r="35" spans="1:16" ht="39" customHeight="1" x14ac:dyDescent="0.2">
      <c r="A35" s="22"/>
      <c r="B35" s="35"/>
      <c r="C35" s="1158" t="s">
        <v>533</v>
      </c>
      <c r="D35" s="1158"/>
      <c r="E35" s="1159"/>
      <c r="F35" s="36">
        <v>1.1299999999999999</v>
      </c>
      <c r="G35" s="37">
        <v>1.26</v>
      </c>
      <c r="H35" s="37">
        <v>1.64</v>
      </c>
      <c r="I35" s="37">
        <v>2.4</v>
      </c>
      <c r="J35" s="38">
        <v>2.77</v>
      </c>
      <c r="K35" s="22"/>
      <c r="L35" s="22"/>
      <c r="M35" s="22"/>
      <c r="N35" s="22"/>
      <c r="O35" s="22"/>
      <c r="P35" s="22"/>
    </row>
    <row r="36" spans="1:16" ht="39" customHeight="1" x14ac:dyDescent="0.2">
      <c r="A36" s="22"/>
      <c r="B36" s="35"/>
      <c r="C36" s="1158" t="s">
        <v>534</v>
      </c>
      <c r="D36" s="1158"/>
      <c r="E36" s="1159"/>
      <c r="F36" s="36">
        <v>0.54</v>
      </c>
      <c r="G36" s="37">
        <v>1.26</v>
      </c>
      <c r="H36" s="37">
        <v>2.38</v>
      </c>
      <c r="I36" s="37">
        <v>1.87</v>
      </c>
      <c r="J36" s="38">
        <v>2.2400000000000002</v>
      </c>
      <c r="K36" s="22"/>
      <c r="L36" s="22"/>
      <c r="M36" s="22"/>
      <c r="N36" s="22"/>
      <c r="O36" s="22"/>
      <c r="P36" s="22"/>
    </row>
    <row r="37" spans="1:16" ht="39" customHeight="1" x14ac:dyDescent="0.2">
      <c r="A37" s="22"/>
      <c r="B37" s="35"/>
      <c r="C37" s="1158" t="s">
        <v>535</v>
      </c>
      <c r="D37" s="1158"/>
      <c r="E37" s="1159"/>
      <c r="F37" s="36">
        <v>1.7</v>
      </c>
      <c r="G37" s="37">
        <v>1.88</v>
      </c>
      <c r="H37" s="37">
        <v>1.44</v>
      </c>
      <c r="I37" s="37">
        <v>0.76</v>
      </c>
      <c r="J37" s="38">
        <v>1.44</v>
      </c>
      <c r="K37" s="22"/>
      <c r="L37" s="22"/>
      <c r="M37" s="22"/>
      <c r="N37" s="22"/>
      <c r="O37" s="22"/>
      <c r="P37" s="22"/>
    </row>
    <row r="38" spans="1:16" ht="39" customHeight="1" x14ac:dyDescent="0.2">
      <c r="A38" s="22"/>
      <c r="B38" s="35"/>
      <c r="C38" s="1158" t="s">
        <v>536</v>
      </c>
      <c r="D38" s="1158"/>
      <c r="E38" s="1159"/>
      <c r="F38" s="36">
        <v>0.19</v>
      </c>
      <c r="G38" s="37">
        <v>0.17</v>
      </c>
      <c r="H38" s="37">
        <v>0.21</v>
      </c>
      <c r="I38" s="37">
        <v>0.21</v>
      </c>
      <c r="J38" s="38">
        <v>0.25</v>
      </c>
      <c r="K38" s="22"/>
      <c r="L38" s="22"/>
      <c r="M38" s="22"/>
      <c r="N38" s="22"/>
      <c r="O38" s="22"/>
      <c r="P38" s="22"/>
    </row>
    <row r="39" spans="1:16" ht="39" customHeight="1" x14ac:dyDescent="0.2">
      <c r="A39" s="22"/>
      <c r="B39" s="35"/>
      <c r="C39" s="1158" t="s">
        <v>537</v>
      </c>
      <c r="D39" s="1158"/>
      <c r="E39" s="1159"/>
      <c r="F39" s="36">
        <v>0.11</v>
      </c>
      <c r="G39" s="37">
        <v>0.05</v>
      </c>
      <c r="H39" s="37">
        <v>0.19</v>
      </c>
      <c r="I39" s="37">
        <v>0.15</v>
      </c>
      <c r="J39" s="38">
        <v>0.16</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hpauMRhoh3tCJLmzbSw9V1/5LKFNBTHETqsQj2n4IdrbQO5JYt+yjvDY0EZH+uZaMBQV0jdvhCgWfihaveSdw==" saltValue="VFBZ1nN9eYngi3frSh6Ix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2400</v>
      </c>
      <c r="L45" s="58">
        <v>2489</v>
      </c>
      <c r="M45" s="58">
        <v>2486</v>
      </c>
      <c r="N45" s="58">
        <v>2254</v>
      </c>
      <c r="O45" s="59">
        <v>2133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242</v>
      </c>
      <c r="L48" s="62">
        <v>199</v>
      </c>
      <c r="M48" s="62">
        <v>195</v>
      </c>
      <c r="N48" s="62">
        <v>208</v>
      </c>
      <c r="O48" s="63">
        <v>166</v>
      </c>
      <c r="P48" s="46"/>
      <c r="Q48" s="46"/>
      <c r="R48" s="46"/>
      <c r="S48" s="46"/>
      <c r="T48" s="46"/>
      <c r="U48" s="46"/>
    </row>
    <row r="49" spans="1:21" ht="30.75" customHeight="1" x14ac:dyDescent="0.2">
      <c r="A49" s="46"/>
      <c r="B49" s="1166"/>
      <c r="C49" s="1167"/>
      <c r="D49" s="60"/>
      <c r="E49" s="1172" t="s">
        <v>14</v>
      </c>
      <c r="F49" s="1172"/>
      <c r="G49" s="1172"/>
      <c r="H49" s="1172"/>
      <c r="I49" s="1172"/>
      <c r="J49" s="1173"/>
      <c r="K49" s="61">
        <v>42</v>
      </c>
      <c r="L49" s="62">
        <v>34</v>
      </c>
      <c r="M49" s="62">
        <v>31</v>
      </c>
      <c r="N49" s="62">
        <v>39</v>
      </c>
      <c r="O49" s="63">
        <v>44</v>
      </c>
      <c r="P49" s="46"/>
      <c r="Q49" s="46"/>
      <c r="R49" s="46"/>
      <c r="S49" s="46"/>
      <c r="T49" s="46"/>
      <c r="U49" s="46"/>
    </row>
    <row r="50" spans="1:21" ht="30.75" customHeight="1" x14ac:dyDescent="0.2">
      <c r="A50" s="46"/>
      <c r="B50" s="1166"/>
      <c r="C50" s="1167"/>
      <c r="D50" s="60"/>
      <c r="E50" s="1172" t="s">
        <v>15</v>
      </c>
      <c r="F50" s="1172"/>
      <c r="G50" s="1172"/>
      <c r="H50" s="1172"/>
      <c r="I50" s="1172"/>
      <c r="J50" s="1173"/>
      <c r="K50" s="61">
        <v>16</v>
      </c>
      <c r="L50" s="62">
        <v>11</v>
      </c>
      <c r="M50" s="62">
        <v>10</v>
      </c>
      <c r="N50" s="62">
        <v>8</v>
      </c>
      <c r="O50" s="63">
        <v>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1824</v>
      </c>
      <c r="L52" s="62">
        <v>1820</v>
      </c>
      <c r="M52" s="62">
        <v>1670</v>
      </c>
      <c r="N52" s="62">
        <v>1556</v>
      </c>
      <c r="O52" s="63">
        <v>1469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876</v>
      </c>
      <c r="L53" s="67">
        <v>913</v>
      </c>
      <c r="M53" s="67">
        <v>1052</v>
      </c>
      <c r="N53" s="67">
        <v>953</v>
      </c>
      <c r="O53" s="68">
        <v>880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560</v>
      </c>
      <c r="L58" s="82" t="s">
        <v>560</v>
      </c>
      <c r="M58" s="82" t="s">
        <v>560</v>
      </c>
      <c r="N58" s="82" t="s">
        <v>560</v>
      </c>
      <c r="O58" s="83" t="s">
        <v>560</v>
      </c>
    </row>
    <row r="59" spans="1:21" ht="31.5" customHeight="1" x14ac:dyDescent="0.2">
      <c r="B59" s="1182"/>
      <c r="C59" s="1183"/>
      <c r="D59" s="1189" t="s">
        <v>26</v>
      </c>
      <c r="E59" s="1190"/>
      <c r="F59" s="1190"/>
      <c r="G59" s="1190"/>
      <c r="H59" s="1190"/>
      <c r="I59" s="1190"/>
      <c r="J59" s="1191"/>
      <c r="K59" s="84" t="s">
        <v>560</v>
      </c>
      <c r="L59" s="85" t="s">
        <v>560</v>
      </c>
      <c r="M59" s="85" t="s">
        <v>560</v>
      </c>
      <c r="N59" s="85" t="s">
        <v>560</v>
      </c>
      <c r="O59" s="86" t="s">
        <v>560</v>
      </c>
    </row>
    <row r="60" spans="1:21" ht="31.5" customHeight="1" thickBot="1" x14ac:dyDescent="0.25">
      <c r="B60" s="1184"/>
      <c r="C60" s="1185"/>
      <c r="D60" s="1192" t="s">
        <v>27</v>
      </c>
      <c r="E60" s="1193"/>
      <c r="F60" s="1193"/>
      <c r="G60" s="1193"/>
      <c r="H60" s="1193"/>
      <c r="I60" s="1193"/>
      <c r="J60" s="1194"/>
      <c r="K60" s="87" t="s">
        <v>560</v>
      </c>
      <c r="L60" s="88" t="s">
        <v>560</v>
      </c>
      <c r="M60" s="88" t="s">
        <v>560</v>
      </c>
      <c r="N60" s="88" t="s">
        <v>560</v>
      </c>
      <c r="O60" s="89" t="s">
        <v>560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6MyjDHy9SCIn8rRySMOgsUYkbq5lKBsqAl30/G2KlcClKYhOX5zK7JEuxPDXlfvy/vJhpEHXw5+fW0VEvq7Qbg==" saltValue="vgXw49ItFjFubgFgysYC2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21480</v>
      </c>
      <c r="J41" s="331">
        <v>20955</v>
      </c>
      <c r="K41" s="331">
        <v>19418</v>
      </c>
      <c r="L41" s="331">
        <v>18398</v>
      </c>
      <c r="M41" s="332">
        <v>17906</v>
      </c>
    </row>
    <row r="42" spans="2:13" ht="27.75" customHeight="1" x14ac:dyDescent="0.2">
      <c r="B42" s="1197"/>
      <c r="C42" s="1198"/>
      <c r="D42" s="104"/>
      <c r="E42" s="1203" t="s">
        <v>32</v>
      </c>
      <c r="F42" s="1203"/>
      <c r="G42" s="1203"/>
      <c r="H42" s="1204"/>
      <c r="I42" s="333">
        <v>39</v>
      </c>
      <c r="J42" s="334">
        <v>28</v>
      </c>
      <c r="K42" s="334">
        <v>19</v>
      </c>
      <c r="L42" s="334">
        <v>11</v>
      </c>
      <c r="M42" s="335">
        <v>5</v>
      </c>
    </row>
    <row r="43" spans="2:13" ht="27.75" customHeight="1" x14ac:dyDescent="0.2">
      <c r="B43" s="1197"/>
      <c r="C43" s="1198"/>
      <c r="D43" s="104"/>
      <c r="E43" s="1203" t="s">
        <v>33</v>
      </c>
      <c r="F43" s="1203"/>
      <c r="G43" s="1203"/>
      <c r="H43" s="1204"/>
      <c r="I43" s="333">
        <v>1966</v>
      </c>
      <c r="J43" s="334">
        <v>1733</v>
      </c>
      <c r="K43" s="334">
        <v>1553</v>
      </c>
      <c r="L43" s="334">
        <v>1527</v>
      </c>
      <c r="M43" s="335">
        <v>1471</v>
      </c>
    </row>
    <row r="44" spans="2:13" ht="27.75" customHeight="1" x14ac:dyDescent="0.2">
      <c r="B44" s="1197"/>
      <c r="C44" s="1198"/>
      <c r="D44" s="104"/>
      <c r="E44" s="1203" t="s">
        <v>34</v>
      </c>
      <c r="F44" s="1203"/>
      <c r="G44" s="1203"/>
      <c r="H44" s="1204"/>
      <c r="I44" s="333">
        <v>91</v>
      </c>
      <c r="J44" s="334">
        <v>85</v>
      </c>
      <c r="K44" s="334">
        <v>74</v>
      </c>
      <c r="L44" s="334">
        <v>62</v>
      </c>
      <c r="M44" s="335">
        <v>166</v>
      </c>
    </row>
    <row r="45" spans="2:13" ht="27.75" customHeight="1" x14ac:dyDescent="0.2">
      <c r="B45" s="1197"/>
      <c r="C45" s="1198"/>
      <c r="D45" s="104"/>
      <c r="E45" s="1203" t="s">
        <v>35</v>
      </c>
      <c r="F45" s="1203"/>
      <c r="G45" s="1203"/>
      <c r="H45" s="1204"/>
      <c r="I45" s="333">
        <v>1702</v>
      </c>
      <c r="J45" s="334">
        <v>1763</v>
      </c>
      <c r="K45" s="334">
        <v>1604</v>
      </c>
      <c r="L45" s="334">
        <v>1517</v>
      </c>
      <c r="M45" s="335">
        <v>1487</v>
      </c>
    </row>
    <row r="46" spans="2:13" ht="27.75" customHeight="1" x14ac:dyDescent="0.2">
      <c r="B46" s="1197"/>
      <c r="C46" s="1198"/>
      <c r="D46" s="105"/>
      <c r="E46" s="1203" t="s">
        <v>36</v>
      </c>
      <c r="F46" s="1203"/>
      <c r="G46" s="1203"/>
      <c r="H46" s="1204"/>
      <c r="I46" s="333">
        <v>6</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5051</v>
      </c>
      <c r="J50" s="334">
        <v>6559</v>
      </c>
      <c r="K50" s="334">
        <v>7225</v>
      </c>
      <c r="L50" s="334">
        <v>8213</v>
      </c>
      <c r="M50" s="335">
        <v>8232</v>
      </c>
    </row>
    <row r="51" spans="2:13" ht="27.75" customHeight="1" x14ac:dyDescent="0.2">
      <c r="B51" s="1197"/>
      <c r="C51" s="1198"/>
      <c r="D51" s="104"/>
      <c r="E51" s="1203" t="s">
        <v>42</v>
      </c>
      <c r="F51" s="1203"/>
      <c r="G51" s="1203"/>
      <c r="H51" s="1204"/>
      <c r="I51" s="333">
        <v>2272</v>
      </c>
      <c r="J51" s="334">
        <v>2054</v>
      </c>
      <c r="K51" s="334">
        <v>1947</v>
      </c>
      <c r="L51" s="334">
        <v>1966</v>
      </c>
      <c r="M51" s="335">
        <v>1803</v>
      </c>
    </row>
    <row r="52" spans="2:13" ht="27.75" customHeight="1" x14ac:dyDescent="0.2">
      <c r="B52" s="1199"/>
      <c r="C52" s="1200"/>
      <c r="D52" s="104"/>
      <c r="E52" s="1203" t="s">
        <v>43</v>
      </c>
      <c r="F52" s="1203"/>
      <c r="G52" s="1203"/>
      <c r="H52" s="1204"/>
      <c r="I52" s="333">
        <v>15784</v>
      </c>
      <c r="J52" s="334">
        <v>15350</v>
      </c>
      <c r="K52" s="334">
        <v>14832</v>
      </c>
      <c r="L52" s="334">
        <v>14076</v>
      </c>
      <c r="M52" s="335">
        <v>13148</v>
      </c>
    </row>
    <row r="53" spans="2:13" ht="27.75" customHeight="1" thickBot="1" x14ac:dyDescent="0.25">
      <c r="B53" s="1210" t="s">
        <v>19</v>
      </c>
      <c r="C53" s="1211"/>
      <c r="D53" s="108"/>
      <c r="E53" s="1212" t="s">
        <v>44</v>
      </c>
      <c r="F53" s="1212"/>
      <c r="G53" s="1212"/>
      <c r="H53" s="1213"/>
      <c r="I53" s="336">
        <v>2178</v>
      </c>
      <c r="J53" s="337">
        <v>600</v>
      </c>
      <c r="K53" s="337">
        <v>-1336</v>
      </c>
      <c r="L53" s="337">
        <v>-2739</v>
      </c>
      <c r="M53" s="338">
        <v>-2148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u5fKemvvqZrWQLbs0tYG7xzdHcPAN//FZ38WNvDzNplvwZ2DyOXrBWQPCdVaanwGzAyKyqeOIKqKhElTcZetQ==" saltValue="ykHyr6NOAVaba4OGKJxK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24"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2074</v>
      </c>
      <c r="G55" s="339">
        <v>2001</v>
      </c>
      <c r="H55" s="340">
        <v>1799</v>
      </c>
    </row>
    <row r="56" spans="2:8" ht="52.5" customHeight="1" x14ac:dyDescent="0.2">
      <c r="B56" s="120"/>
      <c r="C56" s="1224" t="s">
        <v>47</v>
      </c>
      <c r="D56" s="1224"/>
      <c r="E56" s="1225"/>
      <c r="F56" s="341">
        <v>864</v>
      </c>
      <c r="G56" s="341">
        <v>889</v>
      </c>
      <c r="H56" s="342">
        <v>991</v>
      </c>
    </row>
    <row r="57" spans="2:8" ht="53.25" customHeight="1" x14ac:dyDescent="0.2">
      <c r="B57" s="120"/>
      <c r="C57" s="1226" t="s">
        <v>48</v>
      </c>
      <c r="D57" s="1226"/>
      <c r="E57" s="1227"/>
      <c r="F57" s="343">
        <v>3403</v>
      </c>
      <c r="G57" s="343">
        <v>4418</v>
      </c>
      <c r="H57" s="344">
        <v>4686</v>
      </c>
    </row>
    <row r="58" spans="2:8" ht="45.75" customHeight="1" x14ac:dyDescent="0.2">
      <c r="B58" s="121"/>
      <c r="C58" s="1214" t="s">
        <v>561</v>
      </c>
      <c r="D58" s="1215"/>
      <c r="E58" s="1216"/>
      <c r="F58" s="345">
        <v>930</v>
      </c>
      <c r="G58" s="345">
        <v>1221</v>
      </c>
      <c r="H58" s="346">
        <v>1455</v>
      </c>
    </row>
    <row r="59" spans="2:8" ht="45.75" customHeight="1" x14ac:dyDescent="0.2">
      <c r="B59" s="121"/>
      <c r="C59" s="1214" t="s">
        <v>562</v>
      </c>
      <c r="D59" s="1215"/>
      <c r="E59" s="1216"/>
      <c r="F59" s="345">
        <v>1123</v>
      </c>
      <c r="G59" s="345">
        <v>1244</v>
      </c>
      <c r="H59" s="346">
        <v>1096</v>
      </c>
    </row>
    <row r="60" spans="2:8" ht="45.75" customHeight="1" x14ac:dyDescent="0.2">
      <c r="B60" s="121"/>
      <c r="C60" s="1214" t="s">
        <v>563</v>
      </c>
      <c r="D60" s="1215"/>
      <c r="E60" s="1216"/>
      <c r="F60" s="345">
        <v>455</v>
      </c>
      <c r="G60" s="345">
        <v>977</v>
      </c>
      <c r="H60" s="346">
        <v>1059</v>
      </c>
    </row>
    <row r="61" spans="2:8" ht="45.75" customHeight="1" x14ac:dyDescent="0.2">
      <c r="B61" s="121"/>
      <c r="C61" s="1214" t="s">
        <v>564</v>
      </c>
      <c r="D61" s="1215"/>
      <c r="E61" s="1216"/>
      <c r="F61" s="345">
        <v>798</v>
      </c>
      <c r="G61" s="345">
        <v>898</v>
      </c>
      <c r="H61" s="346">
        <v>999</v>
      </c>
    </row>
    <row r="62" spans="2:8" ht="45.75" customHeight="1" thickBot="1" x14ac:dyDescent="0.25">
      <c r="B62" s="122"/>
      <c r="C62" s="1217" t="s">
        <v>565</v>
      </c>
      <c r="D62" s="1218"/>
      <c r="E62" s="1219"/>
      <c r="F62" s="347">
        <v>78</v>
      </c>
      <c r="G62" s="347">
        <v>53</v>
      </c>
      <c r="H62" s="348">
        <v>50</v>
      </c>
    </row>
    <row r="63" spans="2:8" ht="52.5" customHeight="1" thickBot="1" x14ac:dyDescent="0.25">
      <c r="B63" s="123"/>
      <c r="C63" s="1220" t="s">
        <v>49</v>
      </c>
      <c r="D63" s="1220"/>
      <c r="E63" s="1221"/>
      <c r="F63" s="349">
        <v>6341</v>
      </c>
      <c r="G63" s="349">
        <v>7309</v>
      </c>
      <c r="H63" s="350">
        <v>7475</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FLHddci++AWIBuWR24DV72xIwDX3KCMsXtoTE+INKI0QviuyGokyhGQNSmKnIJ8V0jIuthmJ05eZ+/tl8TlkfA==" saltValue="139RC13zc3OzJQA5/w3P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6BF20-8893-4504-83BB-A46275191F8A}">
  <sheetPr>
    <pageSetUpPr fitToPage="1"/>
  </sheetPr>
  <dimension ref="A1:DE85"/>
  <sheetViews>
    <sheetView showGridLines="0" topLeftCell="AC19"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568</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18.899999999999999</v>
      </c>
      <c r="BQ51" s="1228"/>
      <c r="BR51" s="1228"/>
      <c r="BS51" s="1228"/>
      <c r="BT51" s="1228"/>
      <c r="BU51" s="1228"/>
      <c r="BV51" s="1228"/>
      <c r="BW51" s="1228"/>
      <c r="BX51" s="1228">
        <v>4.8</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62.9</v>
      </c>
      <c r="BQ53" s="1228"/>
      <c r="BR53" s="1228"/>
      <c r="BS53" s="1228"/>
      <c r="BT53" s="1228"/>
      <c r="BU53" s="1228"/>
      <c r="BV53" s="1228"/>
      <c r="BW53" s="1228"/>
      <c r="BX53" s="1228">
        <v>64.7</v>
      </c>
      <c r="BY53" s="1228"/>
      <c r="BZ53" s="1228"/>
      <c r="CA53" s="1228"/>
      <c r="CB53" s="1228"/>
      <c r="CC53" s="1228"/>
      <c r="CD53" s="1228"/>
      <c r="CE53" s="1228"/>
      <c r="CF53" s="1228">
        <v>66.599999999999994</v>
      </c>
      <c r="CG53" s="1228"/>
      <c r="CH53" s="1228"/>
      <c r="CI53" s="1228"/>
      <c r="CJ53" s="1228"/>
      <c r="CK53" s="1228"/>
      <c r="CL53" s="1228"/>
      <c r="CM53" s="1228"/>
      <c r="CN53" s="1228">
        <v>67.8</v>
      </c>
      <c r="CO53" s="1228"/>
      <c r="CP53" s="1228"/>
      <c r="CQ53" s="1228"/>
      <c r="CR53" s="1228"/>
      <c r="CS53" s="1228"/>
      <c r="CT53" s="1228"/>
      <c r="CU53" s="1228"/>
      <c r="CV53" s="1228">
        <v>68.599999999999994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20.399999999999999</v>
      </c>
      <c r="BQ55" s="1228"/>
      <c r="BR55" s="1228"/>
      <c r="BS55" s="1228"/>
      <c r="BT55" s="1228"/>
      <c r="BU55" s="1228"/>
      <c r="BV55" s="1228"/>
      <c r="BW55" s="1228"/>
      <c r="BX55" s="1228">
        <v>11.2</v>
      </c>
      <c r="BY55" s="1228"/>
      <c r="BZ55" s="1228"/>
      <c r="CA55" s="1228"/>
      <c r="CB55" s="1228"/>
      <c r="CC55" s="1228"/>
      <c r="CD55" s="1228"/>
      <c r="CE55" s="1228"/>
      <c r="CF55" s="1228">
        <v>4.5999999999999996</v>
      </c>
      <c r="CG55" s="1228"/>
      <c r="CH55" s="1228"/>
      <c r="CI55" s="1228"/>
      <c r="CJ55" s="1228"/>
      <c r="CK55" s="1228"/>
      <c r="CL55" s="1228"/>
      <c r="CM55" s="1228"/>
      <c r="CN55" s="1228">
        <v>4.2</v>
      </c>
      <c r="CO55" s="1228"/>
      <c r="CP55" s="1228"/>
      <c r="CQ55" s="1228"/>
      <c r="CR55" s="1228"/>
      <c r="CS55" s="1228"/>
      <c r="CT55" s="1228"/>
      <c r="CU55" s="1228"/>
      <c r="CV55" s="1228">
        <v>3.6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63</v>
      </c>
      <c r="BQ57" s="1228"/>
      <c r="BR57" s="1228"/>
      <c r="BS57" s="1228"/>
      <c r="BT57" s="1228"/>
      <c r="BU57" s="1228"/>
      <c r="BV57" s="1228"/>
      <c r="BW57" s="1228"/>
      <c r="BX57" s="1228">
        <v>63.7</v>
      </c>
      <c r="BY57" s="1228"/>
      <c r="BZ57" s="1228"/>
      <c r="CA57" s="1228"/>
      <c r="CB57" s="1228"/>
      <c r="CC57" s="1228"/>
      <c r="CD57" s="1228"/>
      <c r="CE57" s="1228"/>
      <c r="CF57" s="1228">
        <v>64.2</v>
      </c>
      <c r="CG57" s="1228"/>
      <c r="CH57" s="1228"/>
      <c r="CI57" s="1228"/>
      <c r="CJ57" s="1228"/>
      <c r="CK57" s="1228"/>
      <c r="CL57" s="1228"/>
      <c r="CM57" s="1228"/>
      <c r="CN57" s="1228">
        <v>65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18.899999999999999</v>
      </c>
      <c r="BQ73" s="1228"/>
      <c r="BR73" s="1228"/>
      <c r="BS73" s="1228"/>
      <c r="BT73" s="1228"/>
      <c r="BU73" s="1228"/>
      <c r="BV73" s="1228"/>
      <c r="BW73" s="1228"/>
      <c r="BX73" s="1228">
        <v>4.8</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7.4</v>
      </c>
      <c r="BQ75" s="1228"/>
      <c r="BR75" s="1228"/>
      <c r="BS75" s="1228"/>
      <c r="BT75" s="1228"/>
      <c r="BU75" s="1228"/>
      <c r="BV75" s="1228"/>
      <c r="BW75" s="1228"/>
      <c r="BX75" s="1228">
        <v>7.3</v>
      </c>
      <c r="BY75" s="1228"/>
      <c r="BZ75" s="1228"/>
      <c r="CA75" s="1228"/>
      <c r="CB75" s="1228"/>
      <c r="CC75" s="1228"/>
      <c r="CD75" s="1228"/>
      <c r="CE75" s="1228"/>
      <c r="CF75" s="1228">
        <v>7.9</v>
      </c>
      <c r="CG75" s="1228"/>
      <c r="CH75" s="1228"/>
      <c r="CI75" s="1228"/>
      <c r="CJ75" s="1228"/>
      <c r="CK75" s="1228"/>
      <c r="CL75" s="1228"/>
      <c r="CM75" s="1228"/>
      <c r="CN75" s="1228">
        <v>7.9</v>
      </c>
      <c r="CO75" s="1228"/>
      <c r="CP75" s="1228"/>
      <c r="CQ75" s="1228"/>
      <c r="CR75" s="1228"/>
      <c r="CS75" s="1228"/>
      <c r="CT75" s="1228"/>
      <c r="CU75" s="1228"/>
      <c r="CV75" s="1228">
        <v>7.8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20.399999999999999</v>
      </c>
      <c r="BQ77" s="1228"/>
      <c r="BR77" s="1228"/>
      <c r="BS77" s="1228"/>
      <c r="BT77" s="1228"/>
      <c r="BU77" s="1228"/>
      <c r="BV77" s="1228"/>
      <c r="BW77" s="1228"/>
      <c r="BX77" s="1228">
        <v>11.2</v>
      </c>
      <c r="BY77" s="1228"/>
      <c r="BZ77" s="1228"/>
      <c r="CA77" s="1228"/>
      <c r="CB77" s="1228"/>
      <c r="CC77" s="1228"/>
      <c r="CD77" s="1228"/>
      <c r="CE77" s="1228"/>
      <c r="CF77" s="1228">
        <v>4.5999999999999996</v>
      </c>
      <c r="CG77" s="1228"/>
      <c r="CH77" s="1228"/>
      <c r="CI77" s="1228"/>
      <c r="CJ77" s="1228"/>
      <c r="CK77" s="1228"/>
      <c r="CL77" s="1228"/>
      <c r="CM77" s="1228"/>
      <c r="CN77" s="1228">
        <v>4.2</v>
      </c>
      <c r="CO77" s="1228"/>
      <c r="CP77" s="1228"/>
      <c r="CQ77" s="1228"/>
      <c r="CR77" s="1228"/>
      <c r="CS77" s="1228"/>
      <c r="CT77" s="1228"/>
      <c r="CU77" s="1228"/>
      <c r="CV77" s="1228">
        <v>3.6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6.2</v>
      </c>
      <c r="BQ79" s="1228"/>
      <c r="BR79" s="1228"/>
      <c r="BS79" s="1228"/>
      <c r="BT79" s="1228"/>
      <c r="BU79" s="1228"/>
      <c r="BV79" s="1228"/>
      <c r="BW79" s="1228"/>
      <c r="BX79" s="1228">
        <v>5.7</v>
      </c>
      <c r="BY79" s="1228"/>
      <c r="BZ79" s="1228"/>
      <c r="CA79" s="1228"/>
      <c r="CB79" s="1228"/>
      <c r="CC79" s="1228"/>
      <c r="CD79" s="1228"/>
      <c r="CE79" s="1228"/>
      <c r="CF79" s="1228">
        <v>5.8</v>
      </c>
      <c r="CG79" s="1228"/>
      <c r="CH79" s="1228"/>
      <c r="CI79" s="1228"/>
      <c r="CJ79" s="1228"/>
      <c r="CK79" s="1228"/>
      <c r="CL79" s="1228"/>
      <c r="CM79" s="1228"/>
      <c r="CN79" s="1228">
        <v>5.8</v>
      </c>
      <c r="CO79" s="1228"/>
      <c r="CP79" s="1228"/>
      <c r="CQ79" s="1228"/>
      <c r="CR79" s="1228"/>
      <c r="CS79" s="1228"/>
      <c r="CT79" s="1228"/>
      <c r="CU79" s="1228"/>
      <c r="CV79" s="1228">
        <v>5.7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9Oh/ggPTyWxG6Upizhj/cs0WZkky84T9v3Jvv/XFkTs5Vj7cfU2Ib+F1PARlHTlImAWN8vecsVVeBzdy8eCvig==" saltValue="BX44CjBfTyvf2MpGaJcUp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681A4-6994-4CFC-B566-0E43BBE53558}">
  <sheetPr>
    <pageSetUpPr fitToPage="1"/>
  </sheetPr>
  <dimension ref="A1:DR125"/>
  <sheetViews>
    <sheetView showGridLines="0" topLeftCell="D104" zoomScale="85" zoomScaleNormal="85" zoomScaleSheetLayoutView="70" workbookViewId="0">
      <selection activeCell="AN48" sqref="AN48"/>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8s/RRJ8lCA1mM8kVILwlR7va4friq+jJUB4asZcJH/Wm4X/Q5QkBzypdgupSNzXcNgNNsWOZ4DUvkUMfvsMECQ==" saltValue="o3eNSROwXZLIAvwpBASm1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6F8BE-FD58-411C-AAC0-4744404F69AC}">
  <sheetPr>
    <pageSetUpPr fitToPage="1"/>
  </sheetPr>
  <dimension ref="A1:DR125"/>
  <sheetViews>
    <sheetView showGridLines="0" topLeftCell="A100" zoomScale="85" zoomScaleNormal="85" zoomScaleSheetLayoutView="55" workbookViewId="0">
      <selection activeCell="BH113" sqref="BH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7QuodBlkx0vwoaXDZp3vfw6jwbHh0y/eQOI8sGa6QJNFYW52mCYd9diwPCl01e71acfnFXCN/rumHNALvqubg==" saltValue="LlIc0hFgpFodKGuU/IuSa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12209</v>
      </c>
      <c r="E3" s="142"/>
      <c r="F3" s="143">
        <v>45483</v>
      </c>
      <c r="G3" s="144"/>
      <c r="H3" s="145"/>
    </row>
    <row r="4" spans="1:8" x14ac:dyDescent="0.2">
      <c r="A4" s="146"/>
      <c r="B4" s="147"/>
      <c r="C4" s="148"/>
      <c r="D4" s="149">
        <v>7942</v>
      </c>
      <c r="E4" s="150"/>
      <c r="F4" s="151">
        <v>24241</v>
      </c>
      <c r="G4" s="152"/>
      <c r="H4" s="153"/>
    </row>
    <row r="5" spans="1:8" x14ac:dyDescent="0.2">
      <c r="A5" s="134" t="s">
        <v>519</v>
      </c>
      <c r="B5" s="139"/>
      <c r="C5" s="140"/>
      <c r="D5" s="141">
        <v>15430</v>
      </c>
      <c r="E5" s="142"/>
      <c r="F5" s="143">
        <v>45945</v>
      </c>
      <c r="G5" s="144"/>
      <c r="H5" s="145"/>
    </row>
    <row r="6" spans="1:8" x14ac:dyDescent="0.2">
      <c r="A6" s="146"/>
      <c r="B6" s="147"/>
      <c r="C6" s="148"/>
      <c r="D6" s="149">
        <v>8950</v>
      </c>
      <c r="E6" s="150"/>
      <c r="F6" s="151">
        <v>25180</v>
      </c>
      <c r="G6" s="152"/>
      <c r="H6" s="153"/>
    </row>
    <row r="7" spans="1:8" x14ac:dyDescent="0.2">
      <c r="A7" s="134" t="s">
        <v>520</v>
      </c>
      <c r="B7" s="139"/>
      <c r="C7" s="140"/>
      <c r="D7" s="141">
        <v>17151</v>
      </c>
      <c r="E7" s="142"/>
      <c r="F7" s="143">
        <v>44475</v>
      </c>
      <c r="G7" s="144"/>
      <c r="H7" s="145"/>
    </row>
    <row r="8" spans="1:8" x14ac:dyDescent="0.2">
      <c r="A8" s="146"/>
      <c r="B8" s="147"/>
      <c r="C8" s="148"/>
      <c r="D8" s="149">
        <v>12555</v>
      </c>
      <c r="E8" s="150"/>
      <c r="F8" s="151">
        <v>24780</v>
      </c>
      <c r="G8" s="152"/>
      <c r="H8" s="153"/>
    </row>
    <row r="9" spans="1:8" x14ac:dyDescent="0.2">
      <c r="A9" s="134" t="s">
        <v>521</v>
      </c>
      <c r="B9" s="139"/>
      <c r="C9" s="140"/>
      <c r="D9" s="141">
        <v>26734</v>
      </c>
      <c r="E9" s="142"/>
      <c r="F9" s="143">
        <v>45982</v>
      </c>
      <c r="G9" s="144"/>
      <c r="H9" s="145"/>
    </row>
    <row r="10" spans="1:8" x14ac:dyDescent="0.2">
      <c r="A10" s="146"/>
      <c r="B10" s="147"/>
      <c r="C10" s="148"/>
      <c r="D10" s="149">
        <v>22192</v>
      </c>
      <c r="E10" s="150"/>
      <c r="F10" s="151">
        <v>25583</v>
      </c>
      <c r="G10" s="152"/>
      <c r="H10" s="153"/>
    </row>
    <row r="11" spans="1:8" x14ac:dyDescent="0.2">
      <c r="A11" s="134" t="s">
        <v>522</v>
      </c>
      <c r="B11" s="139"/>
      <c r="C11" s="140"/>
      <c r="D11" s="141">
        <v>38691</v>
      </c>
      <c r="E11" s="142"/>
      <c r="F11" s="143">
        <v>50538</v>
      </c>
      <c r="G11" s="144"/>
      <c r="H11" s="145"/>
    </row>
    <row r="12" spans="1:8" x14ac:dyDescent="0.2">
      <c r="A12" s="146"/>
      <c r="B12" s="147"/>
      <c r="C12" s="154"/>
      <c r="D12" s="149">
        <v>28611</v>
      </c>
      <c r="E12" s="150"/>
      <c r="F12" s="151">
        <v>29053</v>
      </c>
      <c r="G12" s="152"/>
      <c r="H12" s="153"/>
    </row>
    <row r="13" spans="1:8" x14ac:dyDescent="0.2">
      <c r="A13" s="134"/>
      <c r="B13" s="139"/>
      <c r="C13" s="140"/>
      <c r="D13" s="141">
        <v>22043</v>
      </c>
      <c r="E13" s="142"/>
      <c r="F13" s="143">
        <v>46485</v>
      </c>
      <c r="G13" s="155"/>
      <c r="H13" s="145"/>
    </row>
    <row r="14" spans="1:8" x14ac:dyDescent="0.2">
      <c r="A14" s="146"/>
      <c r="B14" s="147"/>
      <c r="C14" s="148"/>
      <c r="D14" s="149">
        <v>16050</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8.9499999999999993</v>
      </c>
      <c r="C19" s="156">
        <f>ROUND(VALUE(SUBSTITUTE(実質収支比率等に係る経年分析!G$48,"▲","-")),2)</f>
        <v>10.78</v>
      </c>
      <c r="D19" s="156">
        <f>ROUND(VALUE(SUBSTITUTE(実質収支比率等に係る経年分析!H$48,"▲","-")),2)</f>
        <v>9.5</v>
      </c>
      <c r="E19" s="156">
        <f>ROUND(VALUE(SUBSTITUTE(実質収支比率等に係る経年分析!I$48,"▲","-")),2)</f>
        <v>8.66</v>
      </c>
      <c r="F19" s="156">
        <f>ROUND(VALUE(SUBSTITUTE(実質収支比率等に係る経年分析!J$48,"▲","-")),2)</f>
        <v>9.85</v>
      </c>
    </row>
    <row r="20" spans="1:11" x14ac:dyDescent="0.2">
      <c r="A20" s="156" t="s">
        <v>53</v>
      </c>
      <c r="B20" s="156">
        <f>ROUND(VALUE(SUBSTITUTE(実質収支比率等に係る経年分析!F$47,"▲","-")),2)</f>
        <v>10.93</v>
      </c>
      <c r="C20" s="156">
        <f>ROUND(VALUE(SUBSTITUTE(実質収支比率等に係る経年分析!G$47,"▲","-")),2)</f>
        <v>14.83</v>
      </c>
      <c r="D20" s="156">
        <f>ROUND(VALUE(SUBSTITUTE(実質収支比率等に係る経年分析!H$47,"▲","-")),2)</f>
        <v>15.47</v>
      </c>
      <c r="E20" s="156">
        <f>ROUND(VALUE(SUBSTITUTE(実質収支比率等に係る経年分析!I$47,"▲","-")),2)</f>
        <v>14.8</v>
      </c>
      <c r="F20" s="156">
        <f>ROUND(VALUE(SUBSTITUTE(実質収支比率等に係る経年分析!J$47,"▲","-")),2)</f>
        <v>12.88</v>
      </c>
    </row>
    <row r="21" spans="1:11" x14ac:dyDescent="0.2">
      <c r="A21" s="156" t="s">
        <v>54</v>
      </c>
      <c r="B21" s="156">
        <f>IF(ISNUMBER(VALUE(SUBSTITUTE(実質収支比率等に係る経年分析!F$49,"▲","-"))),ROUND(VALUE(SUBSTITUTE(実質収支比率等に係る経年分析!F$49,"▲","-")),2),NA())</f>
        <v>2.92</v>
      </c>
      <c r="C21" s="156">
        <f>IF(ISNUMBER(VALUE(SUBSTITUTE(実質収支比率等に係る経年分析!G$49,"▲","-"))),ROUND(VALUE(SUBSTITUTE(実質収支比率等に係る経年分析!G$49,"▲","-")),2),NA())</f>
        <v>6.99</v>
      </c>
      <c r="D21" s="156">
        <f>IF(ISNUMBER(VALUE(SUBSTITUTE(実質収支比率等に係る経年分析!H$49,"▲","-"))),ROUND(VALUE(SUBSTITUTE(実質収支比率等に係る経年分析!H$49,"▲","-")),2),NA())</f>
        <v>-1.58</v>
      </c>
      <c r="E21" s="156">
        <f>IF(ISNUMBER(VALUE(SUBSTITUTE(実質収支比率等に係る経年分析!I$49,"▲","-"))),ROUND(VALUE(SUBSTITUTE(実質収支比率等に係る経年分析!I$49,"▲","-")),2),NA())</f>
        <v>-1.29</v>
      </c>
      <c r="F21" s="156">
        <f>IF(ISNUMBER(VALUE(SUBSTITUTE(実質収支比率等に係る経年分析!J$49,"▲","-"))),ROUND(VALUE(SUBSTITUTE(実質収支比率等に係る経年分析!J$49,"▲","-")),2),NA())</f>
        <v>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埼玉県央広域公平委員会特別会計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北本都市計画事業久保特定土地区画整理事業特別会計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1.44</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2.2400000000000002</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1.1299999999999999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9.3000000000000007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1824</v>
      </c>
      <c r="E42" s="158"/>
      <c r="F42" s="158"/>
      <c r="G42" s="158">
        <f>'実質公債費比率（分子）の構造'!L$52</f>
        <v>1820</v>
      </c>
      <c r="H42" s="158"/>
      <c r="I42" s="158"/>
      <c r="J42" s="158">
        <f>'実質公債費比率（分子）の構造'!M$52</f>
        <v>1670</v>
      </c>
      <c r="K42" s="158"/>
      <c r="L42" s="158"/>
      <c r="M42" s="158">
        <f>'実質公債費比率（分子）の構造'!N$52</f>
        <v>1556</v>
      </c>
      <c r="N42" s="158"/>
      <c r="O42" s="158"/>
      <c r="P42" s="158">
        <f>'実質公債費比率（分子）の構造'!O$52</f>
        <v>1469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16</v>
      </c>
      <c r="C44" s="158"/>
      <c r="D44" s="158"/>
      <c r="E44" s="158">
        <f>'実質公債費比率（分子）の構造'!L$50</f>
        <v>11</v>
      </c>
      <c r="F44" s="158"/>
      <c r="G44" s="158"/>
      <c r="H44" s="158">
        <f>'実質公債費比率（分子）の構造'!M$50</f>
        <v>10</v>
      </c>
      <c r="I44" s="158"/>
      <c r="J44" s="158"/>
      <c r="K44" s="158">
        <f>'実質公債費比率（分子）の構造'!N$50</f>
        <v>8</v>
      </c>
      <c r="L44" s="158"/>
      <c r="M44" s="158"/>
      <c r="N44" s="158">
        <f>'実質公債費比率（分子）の構造'!O$50</f>
        <v>6</v>
      </c>
      <c r="O44" s="158"/>
      <c r="P44" s="158"/>
    </row>
    <row r="45" spans="1:16" x14ac:dyDescent="0.2">
      <c r="A45" s="158" t="s">
        <v>63</v>
      </c>
      <c r="B45" s="158">
        <f>'実質公債費比率（分子）の構造'!K$49</f>
        <v>42</v>
      </c>
      <c r="C45" s="158"/>
      <c r="D45" s="158"/>
      <c r="E45" s="158">
        <f>'実質公債費比率（分子）の構造'!L$49</f>
        <v>34</v>
      </c>
      <c r="F45" s="158"/>
      <c r="G45" s="158"/>
      <c r="H45" s="158">
        <f>'実質公債費比率（分子）の構造'!M$49</f>
        <v>31</v>
      </c>
      <c r="I45" s="158"/>
      <c r="J45" s="158"/>
      <c r="K45" s="158">
        <f>'実質公債費比率（分子）の構造'!N$49</f>
        <v>39</v>
      </c>
      <c r="L45" s="158"/>
      <c r="M45" s="158"/>
      <c r="N45" s="158">
        <f>'実質公債費比率（分子）の構造'!O$49</f>
        <v>44</v>
      </c>
      <c r="O45" s="158"/>
      <c r="P45" s="158"/>
    </row>
    <row r="46" spans="1:16" x14ac:dyDescent="0.2">
      <c r="A46" s="158" t="s">
        <v>64</v>
      </c>
      <c r="B46" s="158">
        <f>'実質公債費比率（分子）の構造'!K$48</f>
        <v>242</v>
      </c>
      <c r="C46" s="158"/>
      <c r="D46" s="158"/>
      <c r="E46" s="158">
        <f>'実質公債費比率（分子）の構造'!L$48</f>
        <v>199</v>
      </c>
      <c r="F46" s="158"/>
      <c r="G46" s="158"/>
      <c r="H46" s="158">
        <f>'実質公債費比率（分子）の構造'!M$48</f>
        <v>195</v>
      </c>
      <c r="I46" s="158"/>
      <c r="J46" s="158"/>
      <c r="K46" s="158">
        <f>'実質公債費比率（分子）の構造'!N$48</f>
        <v>208</v>
      </c>
      <c r="L46" s="158"/>
      <c r="M46" s="158"/>
      <c r="N46" s="158">
        <f>'実質公債費比率（分子）の構造'!O$48</f>
        <v>166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2400</v>
      </c>
      <c r="C49" s="158"/>
      <c r="D49" s="158"/>
      <c r="E49" s="158">
        <f>'実質公債費比率（分子）の構造'!L$45</f>
        <v>2489</v>
      </c>
      <c r="F49" s="158"/>
      <c r="G49" s="158"/>
      <c r="H49" s="158">
        <f>'実質公債費比率（分子）の構造'!M$45</f>
        <v>2486</v>
      </c>
      <c r="I49" s="158"/>
      <c r="J49" s="158"/>
      <c r="K49" s="158">
        <f>'実質公債費比率（分子）の構造'!N$45</f>
        <v>2254</v>
      </c>
      <c r="L49" s="158"/>
      <c r="M49" s="158"/>
      <c r="N49" s="158">
        <f>'実質公債費比率（分子）の構造'!O$45</f>
        <v>2133</v>
      </c>
      <c r="O49" s="158"/>
      <c r="P49" s="158"/>
    </row>
    <row r="50" spans="1:16" x14ac:dyDescent="0.2">
      <c r="A50" s="158" t="s">
        <v>67</v>
      </c>
      <c r="B50" s="158" t="e">
        <f>NA()</f>
        <v>#N/A</v>
      </c>
      <c r="C50" s="158">
        <f>IF(ISNUMBER('実質公債費比率（分子）の構造'!K$53),'実質公債費比率（分子）の構造'!K$53,NA())</f>
        <v>876</v>
      </c>
      <c r="D50" s="158" t="e">
        <f>NA()</f>
        <v>#N/A</v>
      </c>
      <c r="E50" s="158" t="e">
        <f>NA()</f>
        <v>#N/A</v>
      </c>
      <c r="F50" s="158">
        <f>IF(ISNUMBER('実質公債費比率（分子）の構造'!L$53),'実質公債費比率（分子）の構造'!L$53,NA())</f>
        <v>913</v>
      </c>
      <c r="G50" s="158" t="e">
        <f>NA()</f>
        <v>#N/A</v>
      </c>
      <c r="H50" s="158" t="e">
        <f>NA()</f>
        <v>#N/A</v>
      </c>
      <c r="I50" s="158">
        <f>IF(ISNUMBER('実質公債費比率（分子）の構造'!M$53),'実質公債費比率（分子）の構造'!M$53,NA())</f>
        <v>1052</v>
      </c>
      <c r="J50" s="158" t="e">
        <f>NA()</f>
        <v>#N/A</v>
      </c>
      <c r="K50" s="158" t="e">
        <f>NA()</f>
        <v>#N/A</v>
      </c>
      <c r="L50" s="158">
        <f>IF(ISNUMBER('実質公債費比率（分子）の構造'!N$53),'実質公債費比率（分子）の構造'!N$53,NA())</f>
        <v>953</v>
      </c>
      <c r="M50" s="158" t="e">
        <f>NA()</f>
        <v>#N/A</v>
      </c>
      <c r="N50" s="158" t="e">
        <f>NA()</f>
        <v>#N/A</v>
      </c>
      <c r="O50" s="158">
        <f>IF(ISNUMBER('実質公債費比率（分子）の構造'!O$53),'実質公債費比率（分子）の構造'!O$53,NA())</f>
        <v>880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15784</v>
      </c>
      <c r="E56" s="157"/>
      <c r="F56" s="157"/>
      <c r="G56" s="157">
        <f>'将来負担比率（分子）の構造'!J$52</f>
        <v>15350</v>
      </c>
      <c r="H56" s="157"/>
      <c r="I56" s="157"/>
      <c r="J56" s="157">
        <f>'将来負担比率（分子）の構造'!K$52</f>
        <v>14832</v>
      </c>
      <c r="K56" s="157"/>
      <c r="L56" s="157"/>
      <c r="M56" s="157">
        <f>'将来負担比率（分子）の構造'!L$52</f>
        <v>14076</v>
      </c>
      <c r="N56" s="157"/>
      <c r="O56" s="157"/>
      <c r="P56" s="157">
        <f>'将来負担比率（分子）の構造'!M$52</f>
        <v>13148</v>
      </c>
    </row>
    <row r="57" spans="1:16" x14ac:dyDescent="0.2">
      <c r="A57" s="157" t="s">
        <v>42</v>
      </c>
      <c r="B57" s="157"/>
      <c r="C57" s="157"/>
      <c r="D57" s="157">
        <f>'将来負担比率（分子）の構造'!I$51</f>
        <v>2272</v>
      </c>
      <c r="E57" s="157"/>
      <c r="F57" s="157"/>
      <c r="G57" s="157">
        <f>'将来負担比率（分子）の構造'!J$51</f>
        <v>2054</v>
      </c>
      <c r="H57" s="157"/>
      <c r="I57" s="157"/>
      <c r="J57" s="157">
        <f>'将来負担比率（分子）の構造'!K$51</f>
        <v>1947</v>
      </c>
      <c r="K57" s="157"/>
      <c r="L57" s="157"/>
      <c r="M57" s="157">
        <f>'将来負担比率（分子）の構造'!L$51</f>
        <v>1966</v>
      </c>
      <c r="N57" s="157"/>
      <c r="O57" s="157"/>
      <c r="P57" s="157">
        <f>'将来負担比率（分子）の構造'!M$51</f>
        <v>1803</v>
      </c>
    </row>
    <row r="58" spans="1:16" x14ac:dyDescent="0.2">
      <c r="A58" s="157" t="s">
        <v>41</v>
      </c>
      <c r="B58" s="157"/>
      <c r="C58" s="157"/>
      <c r="D58" s="157">
        <f>'将来負担比率（分子）の構造'!I$50</f>
        <v>5051</v>
      </c>
      <c r="E58" s="157"/>
      <c r="F58" s="157"/>
      <c r="G58" s="157">
        <f>'将来負担比率（分子）の構造'!J$50</f>
        <v>6559</v>
      </c>
      <c r="H58" s="157"/>
      <c r="I58" s="157"/>
      <c r="J58" s="157">
        <f>'将来負担比率（分子）の構造'!K$50</f>
        <v>7225</v>
      </c>
      <c r="K58" s="157"/>
      <c r="L58" s="157"/>
      <c r="M58" s="157">
        <f>'将来負担比率（分子）の構造'!L$50</f>
        <v>8213</v>
      </c>
      <c r="N58" s="157"/>
      <c r="O58" s="157"/>
      <c r="P58" s="157">
        <f>'将来負担比率（分子）の構造'!M$50</f>
        <v>8232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6</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1702</v>
      </c>
      <c r="C62" s="157"/>
      <c r="D62" s="157"/>
      <c r="E62" s="157">
        <f>'将来負担比率（分子）の構造'!J$45</f>
        <v>1763</v>
      </c>
      <c r="F62" s="157"/>
      <c r="G62" s="157"/>
      <c r="H62" s="157">
        <f>'将来負担比率（分子）の構造'!K$45</f>
        <v>1604</v>
      </c>
      <c r="I62" s="157"/>
      <c r="J62" s="157"/>
      <c r="K62" s="157">
        <f>'将来負担比率（分子）の構造'!L$45</f>
        <v>1517</v>
      </c>
      <c r="L62" s="157"/>
      <c r="M62" s="157"/>
      <c r="N62" s="157">
        <f>'将来負担比率（分子）の構造'!M$45</f>
        <v>1487</v>
      </c>
      <c r="O62" s="157"/>
      <c r="P62" s="157"/>
    </row>
    <row r="63" spans="1:16" x14ac:dyDescent="0.2">
      <c r="A63" s="157" t="s">
        <v>34</v>
      </c>
      <c r="B63" s="157">
        <f>'将来負担比率（分子）の構造'!I$44</f>
        <v>91</v>
      </c>
      <c r="C63" s="157"/>
      <c r="D63" s="157"/>
      <c r="E63" s="157">
        <f>'将来負担比率（分子）の構造'!J$44</f>
        <v>85</v>
      </c>
      <c r="F63" s="157"/>
      <c r="G63" s="157"/>
      <c r="H63" s="157">
        <f>'将来負担比率（分子）の構造'!K$44</f>
        <v>74</v>
      </c>
      <c r="I63" s="157"/>
      <c r="J63" s="157"/>
      <c r="K63" s="157">
        <f>'将来負担比率（分子）の構造'!L$44</f>
        <v>62</v>
      </c>
      <c r="L63" s="157"/>
      <c r="M63" s="157"/>
      <c r="N63" s="157">
        <f>'将来負担比率（分子）の構造'!M$44</f>
        <v>166</v>
      </c>
      <c r="O63" s="157"/>
      <c r="P63" s="157"/>
    </row>
    <row r="64" spans="1:16" x14ac:dyDescent="0.2">
      <c r="A64" s="157" t="s">
        <v>33</v>
      </c>
      <c r="B64" s="157">
        <f>'将来負担比率（分子）の構造'!I$43</f>
        <v>1966</v>
      </c>
      <c r="C64" s="157"/>
      <c r="D64" s="157"/>
      <c r="E64" s="157">
        <f>'将来負担比率（分子）の構造'!J$43</f>
        <v>1733</v>
      </c>
      <c r="F64" s="157"/>
      <c r="G64" s="157"/>
      <c r="H64" s="157">
        <f>'将来負担比率（分子）の構造'!K$43</f>
        <v>1553</v>
      </c>
      <c r="I64" s="157"/>
      <c r="J64" s="157"/>
      <c r="K64" s="157">
        <f>'将来負担比率（分子）の構造'!L$43</f>
        <v>1527</v>
      </c>
      <c r="L64" s="157"/>
      <c r="M64" s="157"/>
      <c r="N64" s="157">
        <f>'将来負担比率（分子）の構造'!M$43</f>
        <v>1471</v>
      </c>
      <c r="O64" s="157"/>
      <c r="P64" s="157"/>
    </row>
    <row r="65" spans="1:16" x14ac:dyDescent="0.2">
      <c r="A65" s="157" t="s">
        <v>32</v>
      </c>
      <c r="B65" s="157">
        <f>'将来負担比率（分子）の構造'!I$42</f>
        <v>39</v>
      </c>
      <c r="C65" s="157"/>
      <c r="D65" s="157"/>
      <c r="E65" s="157">
        <f>'将来負担比率（分子）の構造'!J$42</f>
        <v>28</v>
      </c>
      <c r="F65" s="157"/>
      <c r="G65" s="157"/>
      <c r="H65" s="157">
        <f>'将来負担比率（分子）の構造'!K$42</f>
        <v>19</v>
      </c>
      <c r="I65" s="157"/>
      <c r="J65" s="157"/>
      <c r="K65" s="157">
        <f>'将来負担比率（分子）の構造'!L$42</f>
        <v>11</v>
      </c>
      <c r="L65" s="157"/>
      <c r="M65" s="157"/>
      <c r="N65" s="157">
        <f>'将来負担比率（分子）の構造'!M$42</f>
        <v>5</v>
      </c>
      <c r="O65" s="157"/>
      <c r="P65" s="157"/>
    </row>
    <row r="66" spans="1:16" x14ac:dyDescent="0.2">
      <c r="A66" s="157" t="s">
        <v>31</v>
      </c>
      <c r="B66" s="157">
        <f>'将来負担比率（分子）の構造'!I$41</f>
        <v>21480</v>
      </c>
      <c r="C66" s="157"/>
      <c r="D66" s="157"/>
      <c r="E66" s="157">
        <f>'将来負担比率（分子）の構造'!J$41</f>
        <v>20955</v>
      </c>
      <c r="F66" s="157"/>
      <c r="G66" s="157"/>
      <c r="H66" s="157">
        <f>'将来負担比率（分子）の構造'!K$41</f>
        <v>19418</v>
      </c>
      <c r="I66" s="157"/>
      <c r="J66" s="157"/>
      <c r="K66" s="157">
        <f>'将来負担比率（分子）の構造'!L$41</f>
        <v>18398</v>
      </c>
      <c r="L66" s="157"/>
      <c r="M66" s="157"/>
      <c r="N66" s="157">
        <f>'将来負担比率（分子）の構造'!M$41</f>
        <v>17906</v>
      </c>
      <c r="O66" s="157"/>
      <c r="P66" s="157"/>
    </row>
    <row r="67" spans="1:16" x14ac:dyDescent="0.2">
      <c r="A67" s="157" t="s">
        <v>71</v>
      </c>
      <c r="B67" s="157" t="e">
        <f>NA()</f>
        <v>#N/A</v>
      </c>
      <c r="C67" s="157">
        <f>IF(ISNUMBER('将来負担比率（分子）の構造'!I$53), IF('将来負担比率（分子）の構造'!I$53 &lt; 0, 0, '将来負担比率（分子）の構造'!I$53), NA())</f>
        <v>2178</v>
      </c>
      <c r="D67" s="157" t="e">
        <f>NA()</f>
        <v>#N/A</v>
      </c>
      <c r="E67" s="157" t="e">
        <f>NA()</f>
        <v>#N/A</v>
      </c>
      <c r="F67" s="157">
        <f>IF(ISNUMBER('将来負担比率（分子）の構造'!J$53), IF('将来負担比率（分子）の構造'!J$53 &lt; 0, 0, '将来負担比率（分子）の構造'!J$53), NA())</f>
        <v>600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2074</v>
      </c>
      <c r="C72" s="161">
        <f>基金残高に係る経年分析!G55</f>
        <v>2001</v>
      </c>
      <c r="D72" s="161">
        <f>基金残高に係る経年分析!H55</f>
        <v>1799</v>
      </c>
    </row>
    <row r="73" spans="1:16" x14ac:dyDescent="0.2">
      <c r="A73" s="160" t="s">
        <v>74</v>
      </c>
      <c r="B73" s="161">
        <f>基金残高に係る経年分析!F56</f>
        <v>864</v>
      </c>
      <c r="C73" s="161">
        <f>基金残高に係る経年分析!G56</f>
        <v>889</v>
      </c>
      <c r="D73" s="161">
        <f>基金残高に係る経年分析!H56</f>
        <v>991</v>
      </c>
    </row>
    <row r="74" spans="1:16" x14ac:dyDescent="0.2">
      <c r="A74" s="160" t="s">
        <v>75</v>
      </c>
      <c r="B74" s="161">
        <f>基金残高に係る経年分析!F57</f>
        <v>3403</v>
      </c>
      <c r="C74" s="161">
        <f>基金残高に係る経年分析!G57</f>
        <v>4418</v>
      </c>
      <c r="D74" s="161">
        <f>基金残高に係る経年分析!H57</f>
        <v>4686</v>
      </c>
    </row>
  </sheetData>
  <sheetProtection algorithmName="SHA-512" hashValue="Xvn01aXe7x3+duYjnF/hLRNkuIr3PQIITfLLni6UjD/ohEPlFazN9H4wuEWvWT9ke5MW+s7V8VIFMpV0NgjQ6g==" saltValue="iQ7UabupjIBpJjubWXiCR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2026-09-16T23:20:22Z</cp:lastPrinted>
  <dcterms:created xsi:type="dcterms:W3CDTF">2026-02-23T05:29:24Z</dcterms:created>
  <dcterms:modified xsi:type="dcterms:W3CDTF">2026-09-16T23:20:35Z</dcterms:modified>
  <cp:category/>
</cp:coreProperties>
</file>