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Y:\一般\21 公会計制度\統一的な基準\県等からの照会・通知\R8\R8.9.18〆　統一的な基準による財務書類から得られる情報に関する調査について（分析欄記載依頼）\"/>
    </mc:Choice>
  </mc:AlternateContent>
  <xr:revisionPtr revIDLastSave="0" documentId="13_ncr:1_{30E8E50B-1866-4062-8C8B-BCA15DC439AC}" xr6:coauthVersionLast="47" xr6:coauthVersionMax="47" xr10:uidLastSave="{00000000-0000-0000-0000-000000000000}"/>
  <bookViews>
    <workbookView xWindow="-120" yWindow="-120" windowWidth="20730" windowHeight="1104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AM35" i="10" s="1"/>
  <c r="BW34" i="10" l="1"/>
  <c r="BW35" i="10" s="1"/>
  <c r="BW36" i="10" s="1"/>
  <c r="BW37" i="10" s="1"/>
  <c r="BW38" i="10" s="1"/>
  <c r="BW39" i="10" s="1"/>
  <c r="BW40" i="10" s="1"/>
  <c r="CO34" i="10" l="1"/>
</calcChain>
</file>

<file path=xl/sharedStrings.xml><?xml version="1.0" encoding="utf-8"?>
<sst xmlns="http://schemas.openxmlformats.org/spreadsheetml/2006/main" count="1099" uniqueCount="573">
  <si>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</si>
  <si>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</si>
  <si>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</si>
  <si>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</si>
  <si>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</si>
  <si>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</si>
  <si>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</si>
  <si>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</si>
  <si>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</si>
  <si>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</si>
  <si>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</si>
  <si>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</si>
  <si>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</si>
  <si>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</si>
  <si>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</si>
  <si>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</si>
  <si>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</si>
  <si>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</si>
  <si>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</si>
  <si>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</si>
  <si>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</si>
  <si>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</si>
  <si>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</si>
  <si>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</si>
  <si>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</si>
  <si>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</si>
  <si>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</si>
  <si>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</si>
  <si>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</si>
  <si>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</si>
  <si>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</si>
  <si>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</si>
  <si>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</si>
  <si>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</si>
  <si>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</si>
  <si>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</si>
  <si>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</si>
  <si>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</si>
  <si>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</si>
  <si>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</si>
  <si>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</si>
  <si>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</si>
  <si>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</si>
  <si>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</si>
  <si>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</si>
  <si>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</si>
  <si>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</si>
  <si>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</si>
  <si>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</si>
  <si>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</si>
  <si>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</si>
  <si>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</si>
  <si>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</si>
  <si>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</si>
  <si>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</si>
  <si>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</si>
  <si>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</si>
  <si>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</si>
  <si>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</si>
  <si>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</si>
  <si>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</si>
  <si>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</si>
  <si>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</si>
  <si>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</si>
  <si>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</si>
  <si>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</si>
  <si>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</si>
  <si>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</si>
  <si>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</si>
  <si>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</si>
  <si>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</si>
  <si>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</si>
  <si>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</si>
  <si>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</si>
  <si>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</si>
  <si>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</si>
  <si>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</si>
  <si>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</si>
  <si>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</si>
  <si>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</si>
  <si>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</si>
  <si>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</si>
  <si>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</si>
  <si>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</si>
  <si>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</si>
  <si>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</si>
  <si>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</si>
  <si>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</si>
  <si>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</si>
  <si>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</si>
  <si>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</si>
  <si>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</si>
  <si>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</si>
  <si>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</si>
  <si>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新座市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</si>
  <si>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</si>
  <si>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</si>
  <si>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</si>
  <si>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</si>
  <si>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</si>
  <si>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</si>
  <si>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</si>
  <si>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</si>
  <si>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</si>
  <si>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</si>
  <si>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</si>
  <si>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</si>
  <si>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</si>
  <si>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</si>
  <si>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</si>
  <si>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</si>
  <si>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</si>
  <si>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</si>
  <si>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</si>
  <si>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</si>
  <si>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</si>
  <si>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</si>
  <si>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</si>
  <si>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</si>
  <si>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</si>
  <si>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</si>
  <si>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</si>
  <si>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</si>
  <si>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</si>
  <si>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</si>
  <si>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</si>
  <si>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</si>
  <si>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</si>
  <si>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</si>
  <si>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</si>
  <si>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</si>
  <si>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</si>
  <si>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</si>
  <si>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</si>
  <si>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</si>
  <si>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</si>
  <si>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</si>
  <si>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</si>
  <si>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</si>
  <si>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</si>
  <si>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</si>
  <si>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</si>
  <si>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</si>
  <si>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</si>
  <si>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</si>
  <si>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</si>
  <si>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</si>
  <si>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</si>
  <si>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</si>
  <si>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</si>
  <si>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</si>
  <si>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</si>
  <si>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</si>
  <si>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</si>
  <si>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</si>
  <si>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</si>
  <si>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</si>
  <si>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</si>
  <si>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</si>
  <si>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</si>
  <si>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</si>
  <si>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</si>
  <si>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</si>
  <si>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</si>
  <si>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</si>
  <si>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</si>
  <si>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</si>
  <si>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</si>
  <si>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</si>
  <si>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</si>
  <si>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</si>
  <si>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</si>
  <si>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</si>
  <si>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</si>
  <si>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</si>
  <si>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</si>
  <si>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</si>
  <si>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</si>
  <si>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</si>
  <si>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</si>
  <si>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</si>
  <si>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</si>
  <si>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</si>
  <si>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</si>
  <si>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</si>
  <si>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</si>
  <si>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</si>
  <si>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</si>
  <si>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</si>
  <si>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</si>
  <si>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</si>
  <si>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</si>
  <si>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</si>
  <si>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</si>
  <si>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</si>
  <si>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</si>
  <si>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</si>
  <si>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</si>
  <si>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</si>
  <si>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</si>
  <si>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</si>
  <si>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</si>
  <si>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</si>
  <si>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埼玉県新座市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</si>
  <si>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</si>
  <si>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</si>
  <si>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</si>
  <si>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</si>
  <si>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</si>
  <si>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</si>
  <si>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</si>
  <si>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</si>
  <si>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</si>
  <si>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</si>
  <si>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</si>
  <si>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</si>
  <si>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</si>
  <si>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</si>
  <si>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</si>
  <si>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</si>
  <si>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</si>
  <si>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</si>
  <si>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</si>
  <si>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</si>
  <si>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</si>
  <si>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</si>
  <si>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</si>
  <si>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</si>
  <si>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</si>
  <si>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</si>
  <si>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</si>
  <si>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</si>
  <si>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</si>
  <si>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</si>
  <si>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</si>
  <si>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</si>
  <si>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</si>
  <si>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</si>
  <si>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</si>
  <si>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</si>
  <si>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</si>
  <si>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</si>
  <si>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</si>
  <si>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</si>
  <si>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</si>
  <si>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</si>
  <si>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</si>
  <si>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</si>
  <si>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</si>
  <si>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</si>
  <si>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</si>
  <si>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</si>
  <si>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</si>
  <si>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</si>
  <si>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</si>
  <si>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</si>
  <si>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</si>
  <si>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</si>
  <si>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</si>
  <si>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</si>
  <si>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</si>
  <si>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</si>
  <si>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</si>
  <si>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</si>
  <si>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</si>
  <si>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</si>
  <si>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</si>
  <si>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</si>
  <si>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</si>
  <si>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</si>
  <si>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</si>
  <si>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</si>
  <si>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</si>
  <si>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</si>
  <si>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</si>
  <si>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</si>
  <si>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</si>
  <si>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</si>
  <si>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</si>
  <si>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</si>
  <si>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</si>
  <si>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</si>
  <si>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</si>
  <si>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</si>
  <si>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</si>
  <si>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</si>
  <si>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</si>
  <si>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</si>
  <si>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</si>
  <si>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</si>
  <si>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</si>
  <si>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</si>
  <si>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</si>
  <si>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</si>
  <si>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</si>
  <si>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</si>
  <si>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</si>
  <si>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</si>
  <si>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</si>
  <si>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</si>
  <si>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</si>
  <si>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</si>
  <si>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</si>
  <si>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</si>
  <si>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</si>
  <si>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</si>
  <si>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</si>
  <si>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</si>
  <si>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</si>
  <si>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</si>
  <si>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</si>
  <si>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</si>
  <si>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</si>
  <si>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</si>
  <si>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</si>
  <si>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</si>
  <si>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</si>
  <si>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</si>
  <si>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</si>
  <si>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</si>
  <si>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</si>
  <si>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</si>
  <si>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</si>
  <si>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</si>
  <si>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</si>
  <si>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</si>
  <si>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</si>
  <si>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</si>
  <si>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</si>
  <si>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</si>
  <si>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</si>
  <si>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</si>
  <si>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</si>
  <si>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</si>
  <si>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</si>
  <si>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</si>
  <si>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</si>
  <si>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</si>
  <si>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</si>
  <si>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</si>
  <si>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</si>
  <si>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</si>
  <si>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</si>
  <si>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</si>
  <si>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</si>
  <si>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</si>
  <si>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</si>
  <si>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</si>
  <si>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</si>
  <si>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</si>
  <si>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</si>
  <si>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</si>
  <si>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</si>
  <si>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</si>
  <si>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埼玉県新座市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</si>
  <si>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</si>
  <si>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</si>
  <si>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</si>
  <si>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</si>
  <si>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</si>
  <si>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</si>
  <si>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</si>
  <si>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</si>
  <si>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</si>
  <si>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</si>
  <si>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</si>
  <si>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</si>
  <si>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</si>
  <si>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</si>
  <si>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</si>
  <si>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</si>
  <si>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</si>
  <si>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</si>
  <si>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</si>
  <si>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</si>
  <si>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新座都市計画事業新座駅北口土地区画整理事業特別会計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</si>
  <si>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</si>
  <si>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</si>
  <si>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</si>
  <si>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</si>
  <si>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</si>
  <si>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</si>
  <si>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</si>
  <si>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</si>
  <si>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</si>
  <si>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</si>
  <si>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</si>
  <si>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</si>
  <si>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</si>
  <si>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</si>
  <si>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</si>
  <si>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</si>
  <si>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</si>
  <si>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</si>
  <si>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</si>
  <si>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</si>
  <si>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</si>
  <si>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</si>
  <si>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</si>
  <si>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</si>
  <si>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</si>
  <si>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</si>
  <si>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</si>
  <si>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</si>
  <si>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</si>
  <si>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</si>
  <si>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</si>
  <si>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</si>
  <si>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</si>
  <si>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</si>
  <si>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</si>
  <si>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</si>
  <si>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</si>
  <si>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</si>
  <si>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</si>
  <si>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</si>
  <si>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</si>
  <si>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</si>
  <si>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</si>
  <si>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</si>
  <si>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</si>
  <si>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</si>
  <si>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</si>
  <si>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</si>
  <si>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</si>
  <si>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</si>
  <si>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</si>
  <si>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</si>
  <si>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</si>
  <si>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</si>
  <si>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</si>
  <si>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</si>
  <si>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</si>
  <si>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</si>
  <si>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</si>
  <si>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</si>
  <si>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</si>
  <si>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</si>
  <si>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</si>
  <si>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</si>
  <si>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</si>
  <si>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</si>
  <si>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</si>
  <si>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</si>
  <si>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</si>
  <si>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</si>
  <si>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</si>
  <si>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</si>
  <si>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</si>
  <si>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</si>
  <si>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</si>
  <si>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</si>
  <si>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</si>
  <si>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</si>
  <si>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</si>
  <si>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</si>
  <si>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</si>
  <si>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</si>
  <si>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</si>
  <si>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</si>
  <si>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</si>
  <si>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</si>
  <si>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</si>
  <si>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</si>
  <si>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</si>
  <si>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</si>
  <si>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</si>
  <si>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</si>
  <si>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</si>
  <si>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</si>
  <si>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</si>
  <si>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</si>
  <si>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</si>
  <si>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</si>
  <si>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</si>
  <si>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</si>
  <si>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</si>
  <si>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</si>
  <si>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</si>
  <si>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</si>
  <si>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</si>
  <si>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</si>
  <si>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</si>
  <si>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</si>
  <si>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</si>
  <si>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</si>
  <si>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</si>
  <si>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</si>
  <si>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</si>
  <si>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</si>
  <si>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</si>
  <si>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</si>
  <si>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</si>
  <si>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</si>
  <si>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</si>
  <si>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</si>
  <si>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</si>
  <si>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</si>
  <si>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</si>
  <si>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</si>
  <si>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</si>
  <si>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</si>
  <si>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</si>
  <si>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</si>
  <si>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</si>
  <si>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</si>
  <si>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</si>
  <si>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</si>
  <si>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</si>
  <si>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</si>
  <si>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</si>
  <si>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</si>
  <si>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</si>
  <si>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</si>
  <si>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</si>
  <si>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</si>
  <si>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</si>
  <si>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</si>
  <si>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</si>
  <si>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</si>
  <si>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</si>
  <si>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</si>
  <si>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</si>
  <si>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</si>
  <si>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</si>
  <si>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</si>
  <si>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</si>
  <si>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</si>
  <si>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</si>
  <si>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</si>
  <si>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3.91</t>
  </si>
  <si>
    <t>▲ 4.02</t>
  </si>
  <si>
    <t>▲ 1.78</t>
  </si>
  <si>
    <t>水道事業会計</t>
  </si>
  <si>
    <t>一般会計</t>
  </si>
  <si>
    <t>公共下水道事業会計</t>
  </si>
  <si>
    <t>国民健康保険事業特別会計</t>
  </si>
  <si>
    <t>介護保険事業特別会計</t>
  </si>
  <si>
    <t>後期高齢者医療事業特別会計</t>
  </si>
  <si>
    <t>新座都市計画事業新座駅北口土地区画整理事業特別会計</t>
  </si>
  <si>
    <t>その他会計（赤字）</t>
  </si>
  <si>
    <t>その他会計（黒字）</t>
  </si>
  <si>
    <t>R02</t>
    <phoneticPr fontId="5"/>
  </si>
  <si>
    <t>R03</t>
    <phoneticPr fontId="5"/>
  </si>
  <si>
    <t>R04</t>
    <phoneticPr fontId="5"/>
  </si>
  <si>
    <t>R05</t>
    <phoneticPr fontId="5"/>
  </si>
  <si>
    <t>R06</t>
    <phoneticPr fontId="5"/>
  </si>
  <si>
    <t>朝霞地区一部事務組合(一般会計）</t>
    <rPh sb="0" eb="2">
      <t>アサカ</t>
    </rPh>
    <rPh sb="2" eb="4">
      <t>チク</t>
    </rPh>
    <rPh sb="4" eb="6">
      <t>イチブ</t>
    </rPh>
    <rPh sb="6" eb="8">
      <t>ジム</t>
    </rPh>
    <rPh sb="8" eb="10">
      <t>クミアイ</t>
    </rPh>
    <rPh sb="11" eb="13">
      <t>イッパン</t>
    </rPh>
    <rPh sb="13" eb="15">
      <t>カイケイ</t>
    </rPh>
    <phoneticPr fontId="2"/>
  </si>
  <si>
    <t>志木地区衛生組合（一般会計）</t>
    <rPh sb="0" eb="2">
      <t>シキ</t>
    </rPh>
    <rPh sb="2" eb="4">
      <t>チク</t>
    </rPh>
    <rPh sb="4" eb="6">
      <t>エイセイ</t>
    </rPh>
    <rPh sb="6" eb="8">
      <t>クミアイ</t>
    </rPh>
    <rPh sb="9" eb="11">
      <t>イッパン</t>
    </rPh>
    <rPh sb="11" eb="13">
      <t>カイケイ</t>
    </rPh>
    <phoneticPr fontId="2"/>
  </si>
  <si>
    <t>埼玉県後期高齢者医療広域連合（一般会計）</t>
    <rPh sb="0" eb="3">
      <t>サイタマケン</t>
    </rPh>
    <rPh sb="3" eb="5">
      <t>コウキ</t>
    </rPh>
    <rPh sb="5" eb="8">
      <t>コウレイシャ</t>
    </rPh>
    <rPh sb="8" eb="10">
      <t>イリョウ</t>
    </rPh>
    <rPh sb="10" eb="12">
      <t>コウイキ</t>
    </rPh>
    <rPh sb="12" eb="14">
      <t>レンゴウ</t>
    </rPh>
    <rPh sb="15" eb="17">
      <t>イッパン</t>
    </rPh>
    <rPh sb="17" eb="19">
      <t>カイケイ</t>
    </rPh>
    <phoneticPr fontId="2"/>
  </si>
  <si>
    <t>埼玉県後期高齢者医療広域連合（後期高齢者医療事業特別会計）</t>
    <rPh sb="0" eb="3">
      <t>サイタマケン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rPh sb="24" eb="26">
      <t>トクベツ</t>
    </rPh>
    <rPh sb="26" eb="28">
      <t>カイケイ</t>
    </rPh>
    <phoneticPr fontId="2"/>
  </si>
  <si>
    <t>埼玉県市町村総合事務組合（一般会計）</t>
    <rPh sb="0" eb="3">
      <t>サイタマケン</t>
    </rPh>
    <rPh sb="3" eb="6">
      <t>シチョウソン</t>
    </rPh>
    <rPh sb="6" eb="8">
      <t>ソウゴウ</t>
    </rPh>
    <rPh sb="8" eb="10">
      <t>ジム</t>
    </rPh>
    <rPh sb="10" eb="12">
      <t>クミアイ</t>
    </rPh>
    <rPh sb="13" eb="17">
      <t>イッパンカイケイ</t>
    </rPh>
    <phoneticPr fontId="2"/>
  </si>
  <si>
    <t>埼玉県市町村総合事務組合（交通災害共済事業特別会計）</t>
    <rPh sb="0" eb="3">
      <t>サイタマケン</t>
    </rPh>
    <rPh sb="3" eb="6">
      <t>シチョウソン</t>
    </rPh>
    <rPh sb="6" eb="12">
      <t>ソウゴウジムクミアイ</t>
    </rPh>
    <rPh sb="13" eb="15">
      <t>コウツウ</t>
    </rPh>
    <rPh sb="15" eb="17">
      <t>サイガイ</t>
    </rPh>
    <rPh sb="17" eb="19">
      <t>キョウサイ</t>
    </rPh>
    <rPh sb="19" eb="21">
      <t>ジギョウ</t>
    </rPh>
    <rPh sb="21" eb="23">
      <t>トクベツ</t>
    </rPh>
    <rPh sb="23" eb="25">
      <t>カイケイ</t>
    </rPh>
    <phoneticPr fontId="2"/>
  </si>
  <si>
    <t>彩の国さいたまづくり広域連合</t>
    <rPh sb="0" eb="1">
      <t>サイ</t>
    </rPh>
    <rPh sb="2" eb="3">
      <t>クニ</t>
    </rPh>
    <rPh sb="10" eb="12">
      <t>コウイキ</t>
    </rPh>
    <rPh sb="12" eb="14">
      <t>レンゴウ</t>
    </rPh>
    <phoneticPr fontId="2"/>
  </si>
  <si>
    <t>新座市スポーツ協会</t>
    <rPh sb="0" eb="3">
      <t>ニイザシ</t>
    </rPh>
    <rPh sb="7" eb="9">
      <t>キョウカイ</t>
    </rPh>
    <phoneticPr fontId="2"/>
  </si>
  <si>
    <t>学校施設整備基金</t>
    <rPh sb="0" eb="2">
      <t>ガッコウ</t>
    </rPh>
    <rPh sb="2" eb="4">
      <t>シセツ</t>
    </rPh>
    <rPh sb="4" eb="6">
      <t>セイビ</t>
    </rPh>
    <rPh sb="6" eb="8">
      <t>キキン</t>
    </rPh>
    <phoneticPr fontId="5"/>
  </si>
  <si>
    <t>墓園管理基金</t>
    <rPh sb="0" eb="2">
      <t>ボエン</t>
    </rPh>
    <rPh sb="2" eb="4">
      <t>カンリ</t>
    </rPh>
    <rPh sb="4" eb="6">
      <t>キキン</t>
    </rPh>
    <phoneticPr fontId="38"/>
  </si>
  <si>
    <t>都市高速鉄道１２号線建設促進基金</t>
    <rPh sb="0" eb="2">
      <t>トシ</t>
    </rPh>
    <rPh sb="2" eb="4">
      <t>コウソク</t>
    </rPh>
    <rPh sb="4" eb="6">
      <t>テツドウ</t>
    </rPh>
    <rPh sb="8" eb="9">
      <t>ゴウ</t>
    </rPh>
    <rPh sb="9" eb="10">
      <t>セン</t>
    </rPh>
    <rPh sb="10" eb="12">
      <t>ケンセツ</t>
    </rPh>
    <rPh sb="12" eb="14">
      <t>ソクシン</t>
    </rPh>
    <rPh sb="14" eb="16">
      <t>キキン</t>
    </rPh>
    <phoneticPr fontId="38"/>
  </si>
  <si>
    <t>新座グリーンスマイル基金</t>
    <rPh sb="0" eb="2">
      <t>ニイザ</t>
    </rPh>
    <rPh sb="10" eb="12">
      <t>キキン</t>
    </rPh>
    <phoneticPr fontId="38"/>
  </si>
  <si>
    <t>青少年教育振興基金</t>
    <rPh sb="0" eb="3">
      <t>セイショウネン</t>
    </rPh>
    <rPh sb="3" eb="5">
      <t>キョウイク</t>
    </rPh>
    <rPh sb="5" eb="7">
      <t>シンコウ</t>
    </rPh>
    <rPh sb="7" eb="9">
      <t>キキン</t>
    </rPh>
    <phoneticPr fontId="38"/>
  </si>
  <si>
    <t>－</t>
  </si>
  <si>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</si>
  <si>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</si>
  <si>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</si>
  <si>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</si>
  <si>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</si>
  <si>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</si>
  <si>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</si>
  <si>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</si>
  <si>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</si>
  <si>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</si>
  <si>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r>
      <t>将来負担比率については類似団体平均を上回って</t>
    </r>
    <r>
      <rPr>
        <sz val="10"/>
        <rFont val="ＭＳ Ｐゴシック"/>
        <family val="3"/>
        <charset val="128"/>
      </rPr>
      <t>いる。将来負担比率の主な増要因としては、分子（将来負担額－充当可能財源）の増である。　今後については、区画整理事業や小・中学校をはじめとした公共施設の長寿命化、老朽化対応が見込まれることから、市債の現在高は横ばいで推移していく見込み。　また、基金は現状より減少する見込みである。
　そのため、将来負担比率としては現状よりやや増加することが見込まれるが、借入の抑制、事業見直しによる基金の積み増しを通じて、将来負担比率の改善に努めていく。</t>
    </r>
    <r>
      <rPr>
        <sz val="10"/>
        <color indexed="8"/>
        <rFont val="ＭＳ Ｐゴシック"/>
        <family val="3"/>
        <charset val="128"/>
      </rPr>
      <t xml:space="preserve">
　固定資産減価償却費率については類似団体平均を上回っているものの、学校関連施設を始めとして整備後30年以上を経過している施設が多いことにより年々上昇を続けている。今後は保有する公共施設等について現況を把握し、中長期的な視座で更新・統廃合・長寿命化などを計画的に行うことで公共施設等の最適化を図るとともに、借入の抑制や計画的な償還を通じて引き続き将来負担比率の低下に努めていく。</t>
    </r>
    <rPh sb="264" eb="266">
      <t>ウワマワ</t>
    </rPh>
    <phoneticPr fontId="5"/>
  </si>
  <si>
    <t>　将来負担比率、実質公債費比率ともに類似団体平均を上回る状態が続いており、将来負担比率については、前年度を9.7ポイント、実質公債費比率については前年度を0.4ポイント上回っている。
　今後も、区画整理事業や小・中学校をはじめとした公共施設の長寿命化、老朽化対応が見込まれることから、将来負担比率及び実質公債費比率は上昇傾向が見込まれるが、借入の抑制や計画的な償還を通じて市債残高を抑制し、健全な財政運営に努める。</t>
    <rPh sb="37" eb="39">
      <t>ショウライ</t>
    </rPh>
    <rPh sb="39" eb="41">
      <t>フタン</t>
    </rPh>
    <rPh sb="41" eb="43">
      <t>ヒリツ</t>
    </rPh>
    <rPh sb="49" eb="52">
      <t>ゼンネンド</t>
    </rPh>
    <rPh sb="142" eb="144">
      <t>ショウライ</t>
    </rPh>
    <rPh sb="144" eb="146">
      <t>フタン</t>
    </rPh>
    <rPh sb="146" eb="148">
      <t>ヒリツ</t>
    </rPh>
    <rPh sb="148" eb="149">
      <t>オヨ</t>
    </rPh>
    <rPh sb="150" eb="152">
      <t>ジッシツ</t>
    </rPh>
    <rPh sb="152" eb="155">
      <t>コウサイヒ</t>
    </rPh>
    <rPh sb="155" eb="157">
      <t>ヒリツ</t>
    </rPh>
    <rPh sb="158" eb="160">
      <t>ジョウショウ</t>
    </rPh>
    <rPh sb="160" eb="162">
      <t>ケイコウ</t>
    </rPh>
    <rPh sb="163" eb="165">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</si>
</sst>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
      <sz val="10"/>
      <name val="BIZ UD明朝 Medium"/>
      <family val="1"/>
      <charset val="128"/>
    </font>
    <font>
      <sz val="1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8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41" fillId="0" borderId="41" xfId="16" applyFont="1"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8"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7D91C0B-B4AD-4F39-9293-6AE2D9AE871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2505-49CD-A9EE-31607BB981B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24087</c:v>
                </c:pt>
                <c:pt idx="1">
                  <c:v>13356</c:v>
                </c:pt>
                <c:pt idx="2">
                  <c:v>17476</c:v>
                </c:pt>
                <c:pt idx="3">
                  <c:v>31669</c:v>
                </c:pt>
                <c:pt idx="4">
                  <c:v>31066</c:v>
                </c:pt>
              </c:numCache>
            </c:numRef>
          </c:val>
          <c:smooth val="0"/>
          <c:extLst>
            <c:ext xmlns:c16="http://schemas.microsoft.com/office/drawing/2014/chart" uri="{C3380CC4-5D6E-409C-BE32-E72D297353CC}">
              <c16:uniqueId val="{00000001-2505-49CD-A9EE-31607BB981B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10.79</c:v>
                </c:pt>
                <c:pt idx="1">
                  <c:v>10.36</c:v>
                </c:pt>
                <c:pt idx="2">
                  <c:v>7.2</c:v>
                </c:pt>
                <c:pt idx="3">
                  <c:v>5.46</c:v>
                </c:pt>
                <c:pt idx="4">
                  <c:v>6.62</c:v>
                </c:pt>
              </c:numCache>
            </c:numRef>
          </c:val>
          <c:extLst>
            <c:ext xmlns:c16="http://schemas.microsoft.com/office/drawing/2014/chart" uri="{C3380CC4-5D6E-409C-BE32-E72D297353CC}">
              <c16:uniqueId val="{00000000-06CE-4961-846B-66D4A3312C9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9.67</c:v>
                </c:pt>
                <c:pt idx="1">
                  <c:v>23.36</c:v>
                </c:pt>
                <c:pt idx="2">
                  <c:v>23.06</c:v>
                </c:pt>
                <c:pt idx="3">
                  <c:v>20.32</c:v>
                </c:pt>
                <c:pt idx="4">
                  <c:v>16.670000000000002</c:v>
                </c:pt>
              </c:numCache>
            </c:numRef>
          </c:val>
          <c:extLst>
            <c:ext xmlns:c16="http://schemas.microsoft.com/office/drawing/2014/chart" uri="{C3380CC4-5D6E-409C-BE32-E72D297353CC}">
              <c16:uniqueId val="{00000001-06CE-4961-846B-66D4A3312C9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7.25</c:v>
                </c:pt>
                <c:pt idx="1">
                  <c:v>14.4</c:v>
                </c:pt>
                <c:pt idx="2">
                  <c:v>-3.91</c:v>
                </c:pt>
                <c:pt idx="3">
                  <c:v>-4.0199999999999996</c:v>
                </c:pt>
                <c:pt idx="4">
                  <c:v>-1.78</c:v>
                </c:pt>
              </c:numCache>
            </c:numRef>
          </c:val>
          <c:smooth val="0"/>
          <c:extLst>
            <c:ext xmlns:c16="http://schemas.microsoft.com/office/drawing/2014/chart" uri="{C3380CC4-5D6E-409C-BE32-E72D297353CC}">
              <c16:uniqueId val="{00000002-06CE-4961-846B-66D4A3312C9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0.35</c:v>
                </c:pt>
                <c:pt idx="2">
                  <c:v>#N/A</c:v>
                </c:pt>
                <c:pt idx="3">
                  <c:v>0.11</c:v>
                </c:pt>
                <c:pt idx="4">
                  <c:v>#N/A</c:v>
                </c:pt>
                <c:pt idx="5">
                  <c:v>0.09</c:v>
                </c:pt>
                <c:pt idx="6">
                  <c:v>0</c:v>
                </c:pt>
                <c:pt idx="7">
                  <c:v>0</c:v>
                </c:pt>
                <c:pt idx="8">
                  <c:v>0</c:v>
                </c:pt>
                <c:pt idx="9">
                  <c:v>0</c:v>
                </c:pt>
              </c:numCache>
            </c:numRef>
          </c:val>
          <c:extLst>
            <c:ext xmlns:c16="http://schemas.microsoft.com/office/drawing/2014/chart" uri="{C3380CC4-5D6E-409C-BE32-E72D297353CC}">
              <c16:uniqueId val="{00000000-0EA3-4B87-B624-4641C5F0251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EA3-4B87-B624-4641C5F0251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EA3-4B87-B624-4641C5F02512}"/>
            </c:ext>
          </c:extLst>
        </c:ser>
        <c:ser>
          <c:idx val="3"/>
          <c:order val="3"/>
          <c:tx>
            <c:strRef>
              <c:f>データシート!$A$30</c:f>
              <c:strCache>
                <c:ptCount val="1"/>
                <c:pt idx="0">
                  <c:v>新座都市計画事業新座駅北口土地区画整理事業特別会計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0.05</c:v>
                </c:pt>
                <c:pt idx="4">
                  <c:v>#N/A</c:v>
                </c:pt>
                <c:pt idx="5">
                  <c:v>0.27</c:v>
                </c:pt>
                <c:pt idx="6">
                  <c:v>#N/A</c:v>
                </c:pt>
                <c:pt idx="7">
                  <c:v>0.03</c:v>
                </c:pt>
                <c:pt idx="8">
                  <c:v>#N/A</c:v>
                </c:pt>
                <c:pt idx="9">
                  <c:v>0.04</c:v>
                </c:pt>
              </c:numCache>
            </c:numRef>
          </c:val>
          <c:extLst>
            <c:ext xmlns:c16="http://schemas.microsoft.com/office/drawing/2014/chart" uri="{C3380CC4-5D6E-409C-BE32-E72D297353CC}">
              <c16:uniqueId val="{00000003-0EA3-4B87-B624-4641C5F02512}"/>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0.13</c:v>
                </c:pt>
                <c:pt idx="2">
                  <c:v>#N/A</c:v>
                </c:pt>
                <c:pt idx="3">
                  <c:v>0.21</c:v>
                </c:pt>
                <c:pt idx="4">
                  <c:v>#N/A</c:v>
                </c:pt>
                <c:pt idx="5">
                  <c:v>0.24</c:v>
                </c:pt>
                <c:pt idx="6">
                  <c:v>#N/A</c:v>
                </c:pt>
                <c:pt idx="7">
                  <c:v>0.24</c:v>
                </c:pt>
                <c:pt idx="8">
                  <c:v>#N/A</c:v>
                </c:pt>
                <c:pt idx="9">
                  <c:v>0.27</c:v>
                </c:pt>
              </c:numCache>
            </c:numRef>
          </c:val>
          <c:extLst>
            <c:ext xmlns:c16="http://schemas.microsoft.com/office/drawing/2014/chart" uri="{C3380CC4-5D6E-409C-BE32-E72D297353CC}">
              <c16:uniqueId val="{00000004-0EA3-4B87-B624-4641C5F02512}"/>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1.1399999999999999</c:v>
                </c:pt>
                <c:pt idx="2">
                  <c:v>#N/A</c:v>
                </c:pt>
                <c:pt idx="3">
                  <c:v>0.85</c:v>
                </c:pt>
                <c:pt idx="4">
                  <c:v>#N/A</c:v>
                </c:pt>
                <c:pt idx="5">
                  <c:v>1.43</c:v>
                </c:pt>
                <c:pt idx="6">
                  <c:v>#N/A</c:v>
                </c:pt>
                <c:pt idx="7">
                  <c:v>1.3</c:v>
                </c:pt>
                <c:pt idx="8">
                  <c:v>#N/A</c:v>
                </c:pt>
                <c:pt idx="9">
                  <c:v>0.44</c:v>
                </c:pt>
              </c:numCache>
            </c:numRef>
          </c:val>
          <c:extLst>
            <c:ext xmlns:c16="http://schemas.microsoft.com/office/drawing/2014/chart" uri="{C3380CC4-5D6E-409C-BE32-E72D297353CC}">
              <c16:uniqueId val="{00000005-0EA3-4B87-B624-4641C5F02512}"/>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1.37</c:v>
                </c:pt>
                <c:pt idx="2">
                  <c:v>#N/A</c:v>
                </c:pt>
                <c:pt idx="3">
                  <c:v>1.02</c:v>
                </c:pt>
                <c:pt idx="4">
                  <c:v>#N/A</c:v>
                </c:pt>
                <c:pt idx="5">
                  <c:v>0.84</c:v>
                </c:pt>
                <c:pt idx="6">
                  <c:v>#N/A</c:v>
                </c:pt>
                <c:pt idx="7">
                  <c:v>0.75</c:v>
                </c:pt>
                <c:pt idx="8">
                  <c:v>#N/A</c:v>
                </c:pt>
                <c:pt idx="9">
                  <c:v>0.46</c:v>
                </c:pt>
              </c:numCache>
            </c:numRef>
          </c:val>
          <c:extLst>
            <c:ext xmlns:c16="http://schemas.microsoft.com/office/drawing/2014/chart" uri="{C3380CC4-5D6E-409C-BE32-E72D297353CC}">
              <c16:uniqueId val="{00000006-0EA3-4B87-B624-4641C5F02512}"/>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c:v>
                </c:pt>
                <c:pt idx="2">
                  <c:v>#N/A</c:v>
                </c:pt>
                <c:pt idx="3">
                  <c:v>2.2999999999999998</c:v>
                </c:pt>
                <c:pt idx="4">
                  <c:v>#N/A</c:v>
                </c:pt>
                <c:pt idx="5">
                  <c:v>2.87</c:v>
                </c:pt>
                <c:pt idx="6">
                  <c:v>#N/A</c:v>
                </c:pt>
                <c:pt idx="7">
                  <c:v>3.41</c:v>
                </c:pt>
                <c:pt idx="8">
                  <c:v>#N/A</c:v>
                </c:pt>
                <c:pt idx="9">
                  <c:v>3.47</c:v>
                </c:pt>
              </c:numCache>
            </c:numRef>
          </c:val>
          <c:extLst>
            <c:ext xmlns:c16="http://schemas.microsoft.com/office/drawing/2014/chart" uri="{C3380CC4-5D6E-409C-BE32-E72D297353CC}">
              <c16:uniqueId val="{00000007-0EA3-4B87-B624-4641C5F0251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10.33</c:v>
                </c:pt>
                <c:pt idx="2">
                  <c:v>#N/A</c:v>
                </c:pt>
                <c:pt idx="3">
                  <c:v>10.19</c:v>
                </c:pt>
                <c:pt idx="4">
                  <c:v>#N/A</c:v>
                </c:pt>
                <c:pt idx="5">
                  <c:v>6.83</c:v>
                </c:pt>
                <c:pt idx="6">
                  <c:v>#N/A</c:v>
                </c:pt>
                <c:pt idx="7">
                  <c:v>5.42</c:v>
                </c:pt>
                <c:pt idx="8">
                  <c:v>#N/A</c:v>
                </c:pt>
                <c:pt idx="9">
                  <c:v>6.57</c:v>
                </c:pt>
              </c:numCache>
            </c:numRef>
          </c:val>
          <c:extLst>
            <c:ext xmlns:c16="http://schemas.microsoft.com/office/drawing/2014/chart" uri="{C3380CC4-5D6E-409C-BE32-E72D297353CC}">
              <c16:uniqueId val="{00000008-0EA3-4B87-B624-4641C5F0251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7.56</c:v>
                </c:pt>
                <c:pt idx="2">
                  <c:v>#N/A</c:v>
                </c:pt>
                <c:pt idx="3">
                  <c:v>7.93</c:v>
                </c:pt>
                <c:pt idx="4">
                  <c:v>#N/A</c:v>
                </c:pt>
                <c:pt idx="5">
                  <c:v>7.53</c:v>
                </c:pt>
                <c:pt idx="6">
                  <c:v>#N/A</c:v>
                </c:pt>
                <c:pt idx="7">
                  <c:v>6.67</c:v>
                </c:pt>
                <c:pt idx="8">
                  <c:v>#N/A</c:v>
                </c:pt>
                <c:pt idx="9">
                  <c:v>7.42</c:v>
                </c:pt>
              </c:numCache>
            </c:numRef>
          </c:val>
          <c:extLst>
            <c:ext xmlns:c16="http://schemas.microsoft.com/office/drawing/2014/chart" uri="{C3380CC4-5D6E-409C-BE32-E72D297353CC}">
              <c16:uniqueId val="{00000009-0EA3-4B87-B624-4641C5F0251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3853</c:v>
                </c:pt>
                <c:pt idx="5">
                  <c:v>3959</c:v>
                </c:pt>
                <c:pt idx="8">
                  <c:v>3994</c:v>
                </c:pt>
                <c:pt idx="11">
                  <c:v>3971</c:v>
                </c:pt>
                <c:pt idx="14">
                  <c:v>3745</c:v>
                </c:pt>
              </c:numCache>
            </c:numRef>
          </c:val>
          <c:extLst>
            <c:ext xmlns:c16="http://schemas.microsoft.com/office/drawing/2014/chart" uri="{C3380CC4-5D6E-409C-BE32-E72D297353CC}">
              <c16:uniqueId val="{00000000-DF0F-46A2-B385-DE404DA5C41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F0F-46A2-B385-DE404DA5C41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27</c:v>
                </c:pt>
                <c:pt idx="3">
                  <c:v>15</c:v>
                </c:pt>
                <c:pt idx="6">
                  <c:v>0</c:v>
                </c:pt>
                <c:pt idx="9">
                  <c:v>0</c:v>
                </c:pt>
                <c:pt idx="12">
                  <c:v>0</c:v>
                </c:pt>
              </c:numCache>
            </c:numRef>
          </c:val>
          <c:extLst>
            <c:ext xmlns:c16="http://schemas.microsoft.com/office/drawing/2014/chart" uri="{C3380CC4-5D6E-409C-BE32-E72D297353CC}">
              <c16:uniqueId val="{00000002-DF0F-46A2-B385-DE404DA5C41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57</c:v>
                </c:pt>
                <c:pt idx="3">
                  <c:v>59</c:v>
                </c:pt>
                <c:pt idx="6">
                  <c:v>67</c:v>
                </c:pt>
                <c:pt idx="9">
                  <c:v>124</c:v>
                </c:pt>
                <c:pt idx="12">
                  <c:v>191</c:v>
                </c:pt>
              </c:numCache>
            </c:numRef>
          </c:val>
          <c:extLst>
            <c:ext xmlns:c16="http://schemas.microsoft.com/office/drawing/2014/chart" uri="{C3380CC4-5D6E-409C-BE32-E72D297353CC}">
              <c16:uniqueId val="{00000003-DF0F-46A2-B385-DE404DA5C41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831</c:v>
                </c:pt>
                <c:pt idx="3">
                  <c:v>646</c:v>
                </c:pt>
                <c:pt idx="6">
                  <c:v>641</c:v>
                </c:pt>
                <c:pt idx="9">
                  <c:v>614</c:v>
                </c:pt>
                <c:pt idx="12">
                  <c:v>680</c:v>
                </c:pt>
              </c:numCache>
            </c:numRef>
          </c:val>
          <c:extLst>
            <c:ext xmlns:c16="http://schemas.microsoft.com/office/drawing/2014/chart" uri="{C3380CC4-5D6E-409C-BE32-E72D297353CC}">
              <c16:uniqueId val="{00000004-DF0F-46A2-B385-DE404DA5C41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F0F-46A2-B385-DE404DA5C41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F0F-46A2-B385-DE404DA5C41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4419</c:v>
                </c:pt>
                <c:pt idx="3">
                  <c:v>4679</c:v>
                </c:pt>
                <c:pt idx="6">
                  <c:v>4837</c:v>
                </c:pt>
                <c:pt idx="9">
                  <c:v>4983</c:v>
                </c:pt>
                <c:pt idx="12">
                  <c:v>4830</c:v>
                </c:pt>
              </c:numCache>
            </c:numRef>
          </c:val>
          <c:extLst>
            <c:ext xmlns:c16="http://schemas.microsoft.com/office/drawing/2014/chart" uri="{C3380CC4-5D6E-409C-BE32-E72D297353CC}">
              <c16:uniqueId val="{00000007-DF0F-46A2-B385-DE404DA5C41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1481</c:v>
                </c:pt>
                <c:pt idx="2">
                  <c:v>#N/A</c:v>
                </c:pt>
                <c:pt idx="3">
                  <c:v>#N/A</c:v>
                </c:pt>
                <c:pt idx="4">
                  <c:v>1440</c:v>
                </c:pt>
                <c:pt idx="5">
                  <c:v>#N/A</c:v>
                </c:pt>
                <c:pt idx="6">
                  <c:v>#N/A</c:v>
                </c:pt>
                <c:pt idx="7">
                  <c:v>1551</c:v>
                </c:pt>
                <c:pt idx="8">
                  <c:v>#N/A</c:v>
                </c:pt>
                <c:pt idx="9">
                  <c:v>#N/A</c:v>
                </c:pt>
                <c:pt idx="10">
                  <c:v>1750</c:v>
                </c:pt>
                <c:pt idx="11">
                  <c:v>#N/A</c:v>
                </c:pt>
                <c:pt idx="12">
                  <c:v>#N/A</c:v>
                </c:pt>
                <c:pt idx="13">
                  <c:v>1956</c:v>
                </c:pt>
                <c:pt idx="14">
                  <c:v>#N/A</c:v>
                </c:pt>
              </c:numCache>
            </c:numRef>
          </c:val>
          <c:smooth val="0"/>
          <c:extLst>
            <c:ext xmlns:c16="http://schemas.microsoft.com/office/drawing/2014/chart" uri="{C3380CC4-5D6E-409C-BE32-E72D297353CC}">
              <c16:uniqueId val="{00000008-DF0F-46A2-B385-DE404DA5C41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31733</c:v>
                </c:pt>
                <c:pt idx="5">
                  <c:v>31611</c:v>
                </c:pt>
                <c:pt idx="8">
                  <c:v>30094</c:v>
                </c:pt>
                <c:pt idx="11">
                  <c:v>28636</c:v>
                </c:pt>
                <c:pt idx="14">
                  <c:v>26901</c:v>
                </c:pt>
              </c:numCache>
            </c:numRef>
          </c:val>
          <c:extLst>
            <c:ext xmlns:c16="http://schemas.microsoft.com/office/drawing/2014/chart" uri="{C3380CC4-5D6E-409C-BE32-E72D297353CC}">
              <c16:uniqueId val="{00000000-C74A-4C99-A087-0BE24A1D8E9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11763</c:v>
                </c:pt>
                <c:pt idx="5">
                  <c:v>13396</c:v>
                </c:pt>
                <c:pt idx="8">
                  <c:v>14648</c:v>
                </c:pt>
                <c:pt idx="11">
                  <c:v>15208</c:v>
                </c:pt>
                <c:pt idx="14">
                  <c:v>14409</c:v>
                </c:pt>
              </c:numCache>
            </c:numRef>
          </c:val>
          <c:extLst>
            <c:ext xmlns:c16="http://schemas.microsoft.com/office/drawing/2014/chart" uri="{C3380CC4-5D6E-409C-BE32-E72D297353CC}">
              <c16:uniqueId val="{00000001-C74A-4C99-A087-0BE24A1D8E9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5270</c:v>
                </c:pt>
                <c:pt idx="5">
                  <c:v>10126</c:v>
                </c:pt>
                <c:pt idx="8">
                  <c:v>11573</c:v>
                </c:pt>
                <c:pt idx="11">
                  <c:v>11927</c:v>
                </c:pt>
                <c:pt idx="14">
                  <c:v>11280</c:v>
                </c:pt>
              </c:numCache>
            </c:numRef>
          </c:val>
          <c:extLst>
            <c:ext xmlns:c16="http://schemas.microsoft.com/office/drawing/2014/chart" uri="{C3380CC4-5D6E-409C-BE32-E72D297353CC}">
              <c16:uniqueId val="{00000002-C74A-4C99-A087-0BE24A1D8E9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74A-4C99-A087-0BE24A1D8E9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74A-4C99-A087-0BE24A1D8E9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c:v>
                </c:pt>
                <c:pt idx="3">
                  <c:v>0</c:v>
                </c:pt>
                <c:pt idx="6">
                  <c:v>0</c:v>
                </c:pt>
                <c:pt idx="9">
                  <c:v>8</c:v>
                </c:pt>
                <c:pt idx="12">
                  <c:v>12</c:v>
                </c:pt>
              </c:numCache>
            </c:numRef>
          </c:val>
          <c:extLst>
            <c:ext xmlns:c16="http://schemas.microsoft.com/office/drawing/2014/chart" uri="{C3380CC4-5D6E-409C-BE32-E72D297353CC}">
              <c16:uniqueId val="{00000005-C74A-4C99-A087-0BE24A1D8E9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3599</c:v>
                </c:pt>
                <c:pt idx="3">
                  <c:v>3404</c:v>
                </c:pt>
                <c:pt idx="6">
                  <c:v>3315</c:v>
                </c:pt>
                <c:pt idx="9">
                  <c:v>3281</c:v>
                </c:pt>
                <c:pt idx="12">
                  <c:v>3208</c:v>
                </c:pt>
              </c:numCache>
            </c:numRef>
          </c:val>
          <c:extLst>
            <c:ext xmlns:c16="http://schemas.microsoft.com/office/drawing/2014/chart" uri="{C3380CC4-5D6E-409C-BE32-E72D297353CC}">
              <c16:uniqueId val="{00000006-C74A-4C99-A087-0BE24A1D8E9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477</c:v>
                </c:pt>
                <c:pt idx="3">
                  <c:v>1176</c:v>
                </c:pt>
                <c:pt idx="6">
                  <c:v>1951</c:v>
                </c:pt>
                <c:pt idx="9">
                  <c:v>1828</c:v>
                </c:pt>
                <c:pt idx="12">
                  <c:v>1629</c:v>
                </c:pt>
              </c:numCache>
            </c:numRef>
          </c:val>
          <c:extLst>
            <c:ext xmlns:c16="http://schemas.microsoft.com/office/drawing/2014/chart" uri="{C3380CC4-5D6E-409C-BE32-E72D297353CC}">
              <c16:uniqueId val="{00000007-C74A-4C99-A087-0BE24A1D8E9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5939</c:v>
                </c:pt>
                <c:pt idx="3">
                  <c:v>6009</c:v>
                </c:pt>
                <c:pt idx="6">
                  <c:v>6260</c:v>
                </c:pt>
                <c:pt idx="9">
                  <c:v>6107</c:v>
                </c:pt>
                <c:pt idx="12">
                  <c:v>7058</c:v>
                </c:pt>
              </c:numCache>
            </c:numRef>
          </c:val>
          <c:extLst>
            <c:ext xmlns:c16="http://schemas.microsoft.com/office/drawing/2014/chart" uri="{C3380CC4-5D6E-409C-BE32-E72D297353CC}">
              <c16:uniqueId val="{00000008-C74A-4C99-A087-0BE24A1D8E9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15</c:v>
                </c:pt>
                <c:pt idx="3">
                  <c:v>0</c:v>
                </c:pt>
                <c:pt idx="6">
                  <c:v>0</c:v>
                </c:pt>
                <c:pt idx="9">
                  <c:v>0</c:v>
                </c:pt>
                <c:pt idx="12">
                  <c:v>0</c:v>
                </c:pt>
              </c:numCache>
            </c:numRef>
          </c:val>
          <c:extLst>
            <c:ext xmlns:c16="http://schemas.microsoft.com/office/drawing/2014/chart" uri="{C3380CC4-5D6E-409C-BE32-E72D297353CC}">
              <c16:uniqueId val="{00000009-C74A-4C99-A087-0BE24A1D8E9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52746</c:v>
                </c:pt>
                <c:pt idx="3">
                  <c:v>51986</c:v>
                </c:pt>
                <c:pt idx="6">
                  <c:v>49516</c:v>
                </c:pt>
                <c:pt idx="9">
                  <c:v>48569</c:v>
                </c:pt>
                <c:pt idx="12">
                  <c:v>47829</c:v>
                </c:pt>
              </c:numCache>
            </c:numRef>
          </c:val>
          <c:extLst>
            <c:ext xmlns:c16="http://schemas.microsoft.com/office/drawing/2014/chart" uri="{C3380CC4-5D6E-409C-BE32-E72D297353CC}">
              <c16:uniqueId val="{0000000A-C74A-4C99-A087-0BE24A1D8E9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14013</c:v>
                </c:pt>
                <c:pt idx="2">
                  <c:v>#N/A</c:v>
                </c:pt>
                <c:pt idx="3">
                  <c:v>#N/A</c:v>
                </c:pt>
                <c:pt idx="4">
                  <c:v>7441</c:v>
                </c:pt>
                <c:pt idx="5">
                  <c:v>#N/A</c:v>
                </c:pt>
                <c:pt idx="6">
                  <c:v>#N/A</c:v>
                </c:pt>
                <c:pt idx="7">
                  <c:v>4727</c:v>
                </c:pt>
                <c:pt idx="8">
                  <c:v>#N/A</c:v>
                </c:pt>
                <c:pt idx="9">
                  <c:v>#N/A</c:v>
                </c:pt>
                <c:pt idx="10">
                  <c:v>4023</c:v>
                </c:pt>
                <c:pt idx="11">
                  <c:v>#N/A</c:v>
                </c:pt>
                <c:pt idx="12">
                  <c:v>#N/A</c:v>
                </c:pt>
                <c:pt idx="13">
                  <c:v>7145</c:v>
                </c:pt>
                <c:pt idx="14">
                  <c:v>#N/A</c:v>
                </c:pt>
              </c:numCache>
            </c:numRef>
          </c:val>
          <c:smooth val="0"/>
          <c:extLst>
            <c:ext xmlns:c16="http://schemas.microsoft.com/office/drawing/2014/chart" uri="{C3380CC4-5D6E-409C-BE32-E72D297353CC}">
              <c16:uniqueId val="{0000000B-C74A-4C99-A087-0BE24A1D8E9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7327</c:v>
                </c:pt>
                <c:pt idx="1">
                  <c:v>6556</c:v>
                </c:pt>
                <c:pt idx="2">
                  <c:v>5531</c:v>
                </c:pt>
              </c:numCache>
            </c:numRef>
          </c:val>
          <c:extLst>
            <c:ext xmlns:c16="http://schemas.microsoft.com/office/drawing/2014/chart" uri="{C3380CC4-5D6E-409C-BE32-E72D297353CC}">
              <c16:uniqueId val="{00000000-E8B2-49D2-BED1-DCCAF25A9AD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1317</c:v>
                </c:pt>
                <c:pt idx="2">
                  <c:v>1290</c:v>
                </c:pt>
              </c:numCache>
            </c:numRef>
          </c:val>
          <c:extLst>
            <c:ext xmlns:c16="http://schemas.microsoft.com/office/drawing/2014/chart" uri="{C3380CC4-5D6E-409C-BE32-E72D297353CC}">
              <c16:uniqueId val="{00000001-E8B2-49D2-BED1-DCCAF25A9AD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2342</c:v>
                </c:pt>
                <c:pt idx="1">
                  <c:v>2672</c:v>
                </c:pt>
                <c:pt idx="2">
                  <c:v>2771</c:v>
                </c:pt>
              </c:numCache>
            </c:numRef>
          </c:val>
          <c:extLst>
            <c:ext xmlns:c16="http://schemas.microsoft.com/office/drawing/2014/chart" uri="{C3380CC4-5D6E-409C-BE32-E72D297353CC}">
              <c16:uniqueId val="{00000002-E8B2-49D2-BED1-DCCAF25A9AD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{E670D326-2895-4346-8EE3-950D375AAFF9}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FF4-4549-9575-F868C52B87D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{78B9F44B-3A96-4841-BE03-8349573F69CA}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FF4-4549-9575-F868C52B87D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{3DFE8306-1D0B-4329-8DC3-67A6640FB094}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FF4-4549-9575-F868C52B87D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{94533181-FB69-4091-9738-10852465BDD8}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FF4-4549-9575-F868C52B87D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{037F31F5-3D6D-4C55-BFC5-6B88AF0634DA}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FF4-4549-9575-F868C52B87D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{C77EC3A1-8629-4469-8A96-AA2001247938}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FF4-4549-9575-F868C52B87DB}"/>
                </c:ext>
              </c:extLst>
            </c:dLbl>
            <c:dLbl>
              <c:idx val="16"/>
              <c:layout>
                <c:manualLayout>
                  <c:x val="-2.4619710212964677E-2"/>
                  <c:y val="-5.8269755896032421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{4C7CD166-EDBB-46D2-8949-9F31A3815169}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FF4-4549-9575-F868C52B87DB}"/>
                </c:ext>
              </c:extLst>
            </c:dLbl>
            <c:dLbl>
              <c:idx val="24"/>
              <c:layout>
                <c:manualLayout>
                  <c:x val="-3.9411791087503645E-2"/>
                  <c:y val="-7.1208328315697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{9B408D01-71BB-446D-877D-BCF98F283462}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FF4-4549-9575-F868C52B87D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{EBC3347B-314D-414C-A455-67B953D5B1FB}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FF4-4549-9575-F868C52B87D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62.8</c:v>
                </c:pt>
                <c:pt idx="8">
                  <c:v>62.6</c:v>
                </c:pt>
                <c:pt idx="16">
                  <c:v>63.6</c:v>
                </c:pt>
                <c:pt idx="24">
                  <c:v>63.7</c:v>
                </c:pt>
                <c:pt idx="32">
                  <c:v>66.599999999999994</c:v>
                </c:pt>
              </c:numCache>
            </c:numRef>
          </c:xVal>
          <c:yVal>
            <c:numRef>
              <c:f>公会計指標分析・財政指標組合せ分析表!$BP$51:$DC$51</c:f>
              <c:numCache>
                <c:formatCode>#,##0.0;"▲ "#,##0.0</c:formatCode>
                <c:ptCount val="40"/>
                <c:pt idx="0">
                  <c:v>50.9</c:v>
                </c:pt>
                <c:pt idx="8">
                  <c:v>25.3</c:v>
                </c:pt>
                <c:pt idx="16">
                  <c:v>16.3</c:v>
                </c:pt>
                <c:pt idx="24">
                  <c:v>13.6</c:v>
                </c:pt>
                <c:pt idx="32">
                  <c:v>23.3</c:v>
                </c:pt>
              </c:numCache>
            </c:numRef>
          </c:yVal>
          <c:smooth val="0"/>
          <c:extLst>
            <c:ext xmlns:c16="http://schemas.microsoft.com/office/drawing/2014/chart" uri="{C3380CC4-5D6E-409C-BE32-E72D297353CC}">
              <c16:uniqueId val="{00000009-5FF4-4549-9575-F868C52B87D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{AC954EDA-07D8-4C85-9284-7C393E60582D}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FF4-4549-9575-F868C52B87D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{6F3D74CD-907A-472A-AF00-ACF095A188C2}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FF4-4549-9575-F868C52B87D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{78E4EEAE-E7BF-4CE2-BC7F-B1673F2D2F29}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FF4-4549-9575-F868C52B87D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{E1691ECD-3110-4B6F-AC2B-C64C20511FAC}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FF4-4549-9575-F868C52B87D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{CF5ECB55-83CD-41CE-AA7B-C32E9AB4E06F}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FF4-4549-9575-F868C52B87D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{2FD0D491-8787-4308-8D9C-E21A2766603F}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FF4-4549-9575-F868C52B87D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{8411FB2B-7276-44F6-BDFF-DDDCA61C4B03}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FF4-4549-9575-F868C52B87D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{30595DD3-0AAA-40D8-87DD-E0FDF436EE82}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FF4-4549-9575-F868C52B87D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{7D5F8B69-C684-4FF0-A851-4814F38BF4EF}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FF4-4549-9575-F868C52B87D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62.1</c:v>
                </c:pt>
                <c:pt idx="16">
                  <c:v>62.9</c:v>
                </c:pt>
                <c:pt idx="24">
                  <c:v>64.2</c:v>
                </c:pt>
                <c:pt idx="32">
                  <c:v>65</c:v>
                </c:pt>
              </c:numCache>
            </c:numRef>
          </c:xVal>
          <c:yVal>
            <c:numRef>
              <c:f>公会計指標分析・財政指標組合せ分析表!$BP$55:$DC$55</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5FF4-4549-9575-F868C52B87DB}"/>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{AB2BE587-58E3-4367-A6C1-39C6294AC872}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604-4578-89DE-9524876A51D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{7EE97441-FD6C-44CA-B2E5-B17F6EE28586}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604-4578-89DE-9524876A51D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{A867C268-1BE6-4907-B12C-E8E21E680D09}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604-4578-89DE-9524876A51D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{9A19C780-E324-4484-8A81-86FB28A953D7}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604-4578-89DE-9524876A51D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{74035BE4-D429-4DC6-B6D7-2C5A7DDAFD9E}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604-4578-89DE-9524876A51D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{F16DA29E-AED0-4B68-BAC8-B0EB41FD26B6}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604-4578-89DE-9524876A51D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{24B8BBBF-DBA5-47C9-9F81-BE2B5ECD840B}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604-4578-89DE-9524876A51D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{06DB8AAF-9ED4-4CCE-B1C2-AE7BD6EB9F1E}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604-4578-89DE-9524876A51D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{5AF36031-2395-47FE-A5D5-E31F0989B75F}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604-4578-89DE-9524876A51D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5.4</c:v>
                </c:pt>
                <c:pt idx="8">
                  <c:v>5.0999999999999996</c:v>
                </c:pt>
                <c:pt idx="16">
                  <c:v>5.2</c:v>
                </c:pt>
                <c:pt idx="24">
                  <c:v>5.4</c:v>
                </c:pt>
                <c:pt idx="32">
                  <c:v>5.8</c:v>
                </c:pt>
              </c:numCache>
            </c:numRef>
          </c:xVal>
          <c:yVal>
            <c:numRef>
              <c:f>公会計指標分析・財政指標組合せ分析表!$BP$73:$DC$73</c:f>
              <c:numCache>
                <c:formatCode>#,##0.0;"▲ "#,##0.0</c:formatCode>
                <c:ptCount val="40"/>
                <c:pt idx="0">
                  <c:v>50.9</c:v>
                </c:pt>
                <c:pt idx="8">
                  <c:v>25.3</c:v>
                </c:pt>
                <c:pt idx="16">
                  <c:v>16.3</c:v>
                </c:pt>
                <c:pt idx="24">
                  <c:v>13.6</c:v>
                </c:pt>
                <c:pt idx="32">
                  <c:v>23.3</c:v>
                </c:pt>
              </c:numCache>
            </c:numRef>
          </c:yVal>
          <c:smooth val="0"/>
          <c:extLst>
            <c:ext xmlns:c16="http://schemas.microsoft.com/office/drawing/2014/chart" uri="{C3380CC4-5D6E-409C-BE32-E72D297353CC}">
              <c16:uniqueId val="{00000009-5604-4578-89DE-9524876A51D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{CDB94574-DE7F-4B55-AC37-E60D92E5F886}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604-4578-89DE-9524876A51D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{AA14F5C2-34A7-40FB-805B-CB37C277FB5C}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604-4578-89DE-9524876A51D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{95DB682B-F0A6-4074-ADC0-A2627CB92FD9}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604-4578-89DE-9524876A51D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{A14C3E0A-9E75-487B-BE97-0F48641C1A74}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604-4578-89DE-9524876A51D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{95BE3B1B-3C9D-409B-8481-EC1ED174499F}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604-4578-89DE-9524876A51D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{C6AE298A-1348-4547-8D88-7AD2BA3C19BA}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604-4578-89DE-9524876A51D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{20C0F2B1-AF32-4058-ADA4-24E96AEFBD99}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604-4578-89DE-9524876A51D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{68D2E1D2-795E-40B8-8D5A-BEC79C757F27}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604-4578-89DE-9524876A51D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{A4F63898-FAFD-4F24-B001-2C479BD258E2}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604-4578-89DE-9524876A51D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3.6</c:v>
                </c:pt>
                <c:pt idx="16">
                  <c:v>3.6</c:v>
                </c:pt>
                <c:pt idx="24">
                  <c:v>3.7</c:v>
                </c:pt>
                <c:pt idx="32">
                  <c:v>3.8</c:v>
                </c:pt>
              </c:numCache>
            </c:numRef>
          </c:xVal>
          <c:yVal>
            <c:numRef>
              <c:f>公会計指標分析・財政指標組合せ分析表!$BP$77:$DC$77</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5604-4578-89DE-9524876A51DD}"/>
            </c:ext>
          </c:extLst>
        </c:ser>
        <c:dLbls>
          <c:showLegendKey val="0"/>
          <c:showVal val="1"/>
          <c:showCatName val="0"/>
          <c:showSerName val="0"/>
          <c:showPercent val="0"/>
          <c:showBubbleSize val="0"/>
        </c:dLbls>
        <c:axId val="84219776"/>
        <c:axId val="84234240"/>
      </c:scatterChart>
      <c:valAx>
        <c:axId val="84219776"/>
        <c:scaling>
          <c:orientation val="maxMin"/>
          <c:max val="6"/>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埼玉県新座市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166,412
161,342
22.78
67,697,554
64,980,115
2,196,512
33,184,955
47,828,636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23.3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年度の財政力指数は、令和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年度と</a:t>
          </a:r>
          <a:r>
            <a:rPr kumimoji="1" lang="ja-JP" altLang="en-US" sz="1100" b="0" i="0" baseline="0">
              <a:solidFill>
                <a:schemeClr val="dk1"/>
              </a:solidFill>
              <a:effectLst/>
              <a:latin typeface="+mn-lt"/>
              <a:ea typeface="+mn-ea"/>
              <a:cs typeface="+mn-cs"/>
            </a:rPr>
            <a:t>変わらず</a:t>
          </a:r>
          <a:r>
            <a:rPr kumimoji="1" lang="ja-JP" altLang="ja-JP" sz="1100" b="0" i="0" baseline="0">
              <a:solidFill>
                <a:schemeClr val="dk1"/>
              </a:solidFill>
              <a:effectLst/>
              <a:latin typeface="+mn-lt"/>
              <a:ea typeface="+mn-ea"/>
              <a:cs typeface="+mn-cs"/>
            </a:rPr>
            <a:t>０．８７となった。</a:t>
          </a:r>
          <a:endParaRPr lang="ja-JP" altLang="ja-JP" sz="1400">
            <a:effectLst/>
          </a:endParaRPr>
        </a:p>
        <a:p>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年度の徴収率は９８．</a:t>
          </a:r>
          <a:r>
            <a:rPr kumimoji="1" lang="ja-JP" altLang="en-US" sz="1100" b="0" i="0" baseline="0">
              <a:solidFill>
                <a:schemeClr val="dk1"/>
              </a:solidFill>
              <a:effectLst/>
              <a:latin typeface="+mn-lt"/>
              <a:ea typeface="+mn-ea"/>
              <a:cs typeface="+mn-cs"/>
            </a:rPr>
            <a:t>８</a:t>
          </a:r>
          <a:r>
            <a:rPr kumimoji="1" lang="ja-JP" altLang="ja-JP" sz="1100" b="0" i="0" baseline="0">
              <a:solidFill>
                <a:schemeClr val="dk1"/>
              </a:solidFill>
              <a:effectLst/>
              <a:latin typeface="+mn-lt"/>
              <a:ea typeface="+mn-ea"/>
              <a:cs typeface="+mn-cs"/>
            </a:rPr>
            <a:t>％と前年度に比べ０．３ポイント上昇しており、徴収率は年々向上しているが、引き続き徴収率向上対策を中心として歳入の確保に努める</a:t>
          </a:r>
          <a:r>
            <a:rPr kumimoji="1" lang="ja-JP" altLang="en-US" sz="1100" b="0" i="0" baseline="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167217</xdr:rowOff>
    </xdr:from>
    <xdr:to>
      <xdr:col>23</xdr:col>
      <xdr:colOff>133350</xdr:colOff>
      <xdr:row>40</xdr:row>
      <xdr:rowOff>167217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252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79322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6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140405</xdr:rowOff>
    </xdr:from>
    <xdr:to>
      <xdr:col>19</xdr:col>
      <xdr:colOff>133350</xdr:colOff>
      <xdr:row>40</xdr:row>
      <xdr:rowOff>167217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984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127000</xdr:rowOff>
    </xdr:from>
    <xdr:to>
      <xdr:col>15</xdr:col>
      <xdr:colOff>82550</xdr:colOff>
      <xdr:row>40</xdr:row>
      <xdr:rowOff>140405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850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3122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100189</xdr:rowOff>
    </xdr:from>
    <xdr:to>
      <xdr:col>11</xdr:col>
      <xdr:colOff>31750</xdr:colOff>
      <xdr:row>40</xdr:row>
      <xdr:rowOff>127000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581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161166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6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149172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116417</xdr:rowOff>
    </xdr:from>
    <xdr:to>
      <xdr:col>23</xdr:col>
      <xdr:colOff>184150</xdr:colOff>
      <xdr:row>41</xdr:row>
      <xdr:rowOff>46567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88494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4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116417</xdr:rowOff>
    </xdr:from>
    <xdr:to>
      <xdr:col>19</xdr:col>
      <xdr:colOff>184150</xdr:colOff>
      <xdr:row>41</xdr:row>
      <xdr:rowOff>46567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31344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060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89605</xdr:rowOff>
    </xdr:from>
    <xdr:to>
      <xdr:col>15</xdr:col>
      <xdr:colOff>133350</xdr:colOff>
      <xdr:row>41</xdr:row>
      <xdr:rowOff>19755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4532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76200</xdr:rowOff>
    </xdr:from>
    <xdr:to>
      <xdr:col>11</xdr:col>
      <xdr:colOff>82550</xdr:colOff>
      <xdr:row>41</xdr:row>
      <xdr:rowOff>6350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162577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49389</xdr:rowOff>
    </xdr:from>
    <xdr:to>
      <xdr:col>7</xdr:col>
      <xdr:colOff>31750</xdr:colOff>
      <xdr:row>40</xdr:row>
      <xdr:rowOff>150989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161166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経常収支比率が悪化した要因としては、</a:t>
          </a:r>
          <a:r>
            <a:rPr kumimoji="1" lang="ja-JP" altLang="en-US" sz="1100" b="0" i="0" baseline="0">
              <a:solidFill>
                <a:schemeClr val="dk1"/>
              </a:solidFill>
              <a:effectLst/>
              <a:latin typeface="+mn-lt"/>
              <a:ea typeface="+mn-ea"/>
              <a:cs typeface="+mn-cs"/>
            </a:rPr>
            <a:t>地方特例交付金</a:t>
          </a:r>
          <a:r>
            <a:rPr kumimoji="1" lang="ja-JP" altLang="ja-JP" sz="1100" b="0" i="0" baseline="0">
              <a:solidFill>
                <a:schemeClr val="dk1"/>
              </a:solidFill>
              <a:effectLst/>
              <a:latin typeface="+mn-lt"/>
              <a:ea typeface="+mn-ea"/>
              <a:cs typeface="+mn-cs"/>
            </a:rPr>
            <a:t>や地方交付税</a:t>
          </a:r>
          <a:r>
            <a:rPr lang="ja-JP" altLang="ja-JP" sz="1100" b="0" i="0" baseline="0">
              <a:solidFill>
                <a:schemeClr val="dk1"/>
              </a:solidFill>
              <a:effectLst/>
              <a:latin typeface="+mn-lt"/>
              <a:ea typeface="+mn-ea"/>
              <a:cs typeface="+mn-cs"/>
            </a:rPr>
            <a:t>等の経常一般財源が増額した一方で、人件</a:t>
          </a:r>
          <a:r>
            <a:rPr kumimoji="1" lang="ja-JP" altLang="ja-JP" sz="1100" b="0" i="0" baseline="0">
              <a:solidFill>
                <a:schemeClr val="dk1"/>
              </a:solidFill>
              <a:effectLst/>
              <a:latin typeface="+mn-lt"/>
              <a:ea typeface="+mn-ea"/>
              <a:cs typeface="+mn-cs"/>
            </a:rPr>
            <a:t>費、扶助費、物件費等の経常経費充当一般財源がこれを上回る増額となったためである。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４年度以降、毎年</a:t>
          </a:r>
          <a:r>
            <a:rPr kumimoji="1" lang="ja-JP" altLang="ja-JP" sz="1100" b="0" i="0" baseline="0">
              <a:solidFill>
                <a:schemeClr val="dk1"/>
              </a:solidFill>
              <a:effectLst/>
              <a:latin typeface="+mn-lt"/>
              <a:ea typeface="+mn-ea"/>
              <a:cs typeface="+mn-cs"/>
            </a:rPr>
            <a:t>類似団体平均を上回っているため、引き続き、行財政改革等により、歳入歳出両面にわたる見直しや債権の徴収強化を進めるとともに、経常経費の抑制に努める。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130810</xdr:rowOff>
    </xdr:from>
    <xdr:to>
      <xdr:col>23</xdr:col>
      <xdr:colOff>133350</xdr:colOff>
      <xdr:row>66</xdr:row>
      <xdr:rowOff>140462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44651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164355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65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162306</xdr:rowOff>
    </xdr:from>
    <xdr:to>
      <xdr:col>19</xdr:col>
      <xdr:colOff>133350</xdr:colOff>
      <xdr:row>66</xdr:row>
      <xdr:rowOff>130810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306556"/>
          <a:ext cx="889000" cy="1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73677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87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143256</xdr:rowOff>
    </xdr:from>
    <xdr:to>
      <xdr:col>15</xdr:col>
      <xdr:colOff>82550</xdr:colOff>
      <xdr:row>65</xdr:row>
      <xdr:rowOff>162306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944606"/>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39895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84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143256</xdr:rowOff>
    </xdr:from>
    <xdr:to>
      <xdr:col>11</xdr:col>
      <xdr:colOff>31750</xdr:colOff>
      <xdr:row>66</xdr:row>
      <xdr:rowOff>14986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944606"/>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70121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112285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913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89662</xdr:rowOff>
    </xdr:from>
    <xdr:to>
      <xdr:col>23</xdr:col>
      <xdr:colOff>184150</xdr:colOff>
      <xdr:row>67</xdr:row>
      <xdr:rowOff>19812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40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156989</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301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80010</xdr:rowOff>
    </xdr:from>
    <xdr:to>
      <xdr:col>19</xdr:col>
      <xdr:colOff>184150</xdr:colOff>
      <xdr:row>67</xdr:row>
      <xdr:rowOff>10160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39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166387</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482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111506</xdr:rowOff>
    </xdr:from>
    <xdr:to>
      <xdr:col>15</xdr:col>
      <xdr:colOff>133350</xdr:colOff>
      <xdr:row>66</xdr:row>
      <xdr:rowOff>41656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25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26433</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34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92456</xdr:rowOff>
    </xdr:from>
    <xdr:to>
      <xdr:col>11</xdr:col>
      <xdr:colOff>82550</xdr:colOff>
      <xdr:row>64</xdr:row>
      <xdr:rowOff>22606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8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32783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662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135636</xdr:rowOff>
    </xdr:from>
    <xdr:to>
      <xdr:col>7</xdr:col>
      <xdr:colOff>31750</xdr:colOff>
      <xdr:row>66</xdr:row>
      <xdr:rowOff>65786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27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50563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36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人口１人当たりの人件費・物件費等決算額が全国平均及び埼玉県平均を大きく下回り、類似団体内で最も低い水準となっている要因として、他団体に比べ人口当たりの職員数が少ないこと、また、消防業務やごみの中間処理業務を一部事務組合で担っていることが挙げられ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118007</xdr:rowOff>
    </xdr:from>
    <xdr:to>
      <xdr:col>23</xdr:col>
      <xdr:colOff>133350</xdr:colOff>
      <xdr:row>81</xdr:row>
      <xdr:rowOff>47031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34007"/>
          <a:ext cx="838200" cy="100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129269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59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118007</xdr:rowOff>
    </xdr:from>
    <xdr:to>
      <xdr:col>19</xdr:col>
      <xdr:colOff>133350</xdr:colOff>
      <xdr:row>80</xdr:row>
      <xdr:rowOff>152485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34007"/>
          <a:ext cx="889000" cy="3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146914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77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67856</xdr:rowOff>
    </xdr:from>
    <xdr:to>
      <xdr:col>15</xdr:col>
      <xdr:colOff>82550</xdr:colOff>
      <xdr:row>80</xdr:row>
      <xdr:rowOff>152485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783856"/>
          <a:ext cx="889000" cy="84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167586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97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40818</xdr:rowOff>
    </xdr:from>
    <xdr:to>
      <xdr:col>11</xdr:col>
      <xdr:colOff>31750</xdr:colOff>
      <xdr:row>80</xdr:row>
      <xdr:rowOff>67856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56818"/>
          <a:ext cx="889000" cy="2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112450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4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68669</xdr:rowOff>
    </xdr:from>
    <xdr:to>
      <xdr:col>7</xdr:col>
      <xdr:colOff>31750</xdr:colOff>
      <xdr:row>82</xdr:row>
      <xdr:rowOff>170269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155046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167681</xdr:rowOff>
    </xdr:from>
    <xdr:to>
      <xdr:col>23</xdr:col>
      <xdr:colOff>184150</xdr:colOff>
      <xdr:row>81</xdr:row>
      <xdr:rowOff>97831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8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88958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804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67207</xdr:rowOff>
    </xdr:from>
    <xdr:to>
      <xdr:col>19</xdr:col>
      <xdr:colOff>184150</xdr:colOff>
      <xdr:row>80</xdr:row>
      <xdr:rowOff>168807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8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7534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52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101685</xdr:rowOff>
    </xdr:from>
    <xdr:to>
      <xdr:col>15</xdr:col>
      <xdr:colOff>133350</xdr:colOff>
      <xdr:row>81</xdr:row>
      <xdr:rowOff>31835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81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42012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8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17056</xdr:rowOff>
    </xdr:from>
    <xdr:to>
      <xdr:col>11</xdr:col>
      <xdr:colOff>82550</xdr:colOff>
      <xdr:row>80</xdr:row>
      <xdr:rowOff>118656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3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128833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01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161468</xdr:rowOff>
    </xdr:from>
    <xdr:to>
      <xdr:col>7</xdr:col>
      <xdr:colOff>31750</xdr:colOff>
      <xdr:row>80</xdr:row>
      <xdr:rowOff>91618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0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101795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474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ラスパイレス指数は、職員の就退職や異動に伴い、経験年数、平均給料月額及び職種区分に変動が生じ、職員構成が変動したことや給与改定の実施等によって数値が上下する。</a:t>
          </a:r>
          <a:endParaRPr lang="ja-JP" altLang="ja-JP" sz="1400">
            <a:effectLst/>
          </a:endParaRPr>
        </a:p>
        <a:p>
          <a:r>
            <a:rPr kumimoji="1" lang="ja-JP" altLang="ja-JP" sz="1100">
              <a:solidFill>
                <a:schemeClr val="dk1"/>
              </a:solidFill>
              <a:effectLst/>
              <a:latin typeface="+mn-lt"/>
              <a:ea typeface="+mn-ea"/>
              <a:cs typeface="+mn-cs"/>
            </a:rPr>
            <a:t>　昨年度と比較し０．１ポイント上昇しているのは、これまでも本市においては国に準じた給与改定を実施しているが、今年度は給料月額の高い職員を採用したこと、また給料月額の低い職員が退職したこと等の要因によるもので、指数は１００を下回ってい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62441</xdr:rowOff>
    </xdr:from>
    <xdr:to>
      <xdr:col>81</xdr:col>
      <xdr:colOff>44450</xdr:colOff>
      <xdr:row>84</xdr:row>
      <xdr:rowOff>82550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464241"/>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64152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65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62441</xdr:rowOff>
    </xdr:from>
    <xdr:to>
      <xdr:col>77</xdr:col>
      <xdr:colOff>44450</xdr:colOff>
      <xdr:row>84</xdr:row>
      <xdr:rowOff>122766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464241"/>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7002</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80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122766</xdr:rowOff>
    </xdr:from>
    <xdr:to>
      <xdr:col>72</xdr:col>
      <xdr:colOff>203200</xdr:colOff>
      <xdr:row>84</xdr:row>
      <xdr:rowOff>142875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52456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27111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142875</xdr:rowOff>
    </xdr:from>
    <xdr:to>
      <xdr:col>68</xdr:col>
      <xdr:colOff>152400</xdr:colOff>
      <xdr:row>86</xdr:row>
      <xdr:rowOff>1059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544675"/>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47218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0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48277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27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11641</xdr:rowOff>
    </xdr:from>
    <xdr:to>
      <xdr:col>77</xdr:col>
      <xdr:colOff>95250</xdr:colOff>
      <xdr:row>84</xdr:row>
      <xdr:rowOff>113241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41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123418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1823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71966</xdr:rowOff>
    </xdr:from>
    <xdr:to>
      <xdr:col>73</xdr:col>
      <xdr:colOff>44450</xdr:colOff>
      <xdr:row>85</xdr:row>
      <xdr:rowOff>2116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12293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92075</xdr:rowOff>
    </xdr:from>
    <xdr:to>
      <xdr:col>68</xdr:col>
      <xdr:colOff>203200</xdr:colOff>
      <xdr:row>85</xdr:row>
      <xdr:rowOff>22225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32402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26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121709</xdr:rowOff>
    </xdr:from>
    <xdr:to>
      <xdr:col>64</xdr:col>
      <xdr:colOff>152400</xdr:colOff>
      <xdr:row>86</xdr:row>
      <xdr:rowOff>51859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69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36636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781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職員数については、財政非常事態宣言に伴い令和３年度採用職員数を大幅に抑制したため、類似団体内では低い水準となっている。</a:t>
          </a:r>
          <a:endParaRPr lang="ja-JP" altLang="ja-JP" sz="1400">
            <a:effectLst/>
          </a:endParaRPr>
        </a:p>
        <a:p>
          <a:r>
            <a:rPr kumimoji="1" lang="ja-JP" altLang="ja-JP" sz="1100">
              <a:solidFill>
                <a:schemeClr val="dk1"/>
              </a:solidFill>
              <a:effectLst/>
              <a:latin typeface="+mn-lt"/>
              <a:ea typeface="+mn-ea"/>
              <a:cs typeface="+mn-cs"/>
            </a:rPr>
            <a:t>　今後も、適正な定員管理を行うとともに、行政サービスの低下を招かないよう事務事業の見直し等に努めていく。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794</xdr:rowOff>
    </xdr:from>
    <xdr:to>
      <xdr:col>81</xdr:col>
      <xdr:colOff>44450</xdr:colOff>
      <xdr:row>59</xdr:row>
      <xdr:rowOff>6826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116344"/>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139065</xdr:rowOff>
    </xdr:from>
    <xdr:to>
      <xdr:col>77</xdr:col>
      <xdr:colOff>44450</xdr:colOff>
      <xdr:row>59</xdr:row>
      <xdr:rowOff>794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083165"/>
          <a:ext cx="889000" cy="3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97648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6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111919</xdr:rowOff>
    </xdr:from>
    <xdr:to>
      <xdr:col>72</xdr:col>
      <xdr:colOff>203200</xdr:colOff>
      <xdr:row>58</xdr:row>
      <xdr:rowOff>139065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056019"/>
          <a:ext cx="889000" cy="2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88599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111919</xdr:rowOff>
    </xdr:from>
    <xdr:to>
      <xdr:col>68</xdr:col>
      <xdr:colOff>152400</xdr:colOff>
      <xdr:row>58</xdr:row>
      <xdr:rowOff>111919</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0560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79551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82567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127476</xdr:rowOff>
    </xdr:from>
    <xdr:to>
      <xdr:col>81</xdr:col>
      <xdr:colOff>95250</xdr:colOff>
      <xdr:row>59</xdr:row>
      <xdr:rowOff>57626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0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48753</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9992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121444</xdr:rowOff>
    </xdr:from>
    <xdr:to>
      <xdr:col>77</xdr:col>
      <xdr:colOff>95250</xdr:colOff>
      <xdr:row>59</xdr:row>
      <xdr:rowOff>51594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06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61771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983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88265</xdr:rowOff>
    </xdr:from>
    <xdr:to>
      <xdr:col>73</xdr:col>
      <xdr:colOff>44450</xdr:colOff>
      <xdr:row>59</xdr:row>
      <xdr:rowOff>18415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28592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9801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61119</xdr:rowOff>
    </xdr:from>
    <xdr:to>
      <xdr:col>68</xdr:col>
      <xdr:colOff>203200</xdr:colOff>
      <xdr:row>58</xdr:row>
      <xdr:rowOff>162719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00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1446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9774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61119</xdr:rowOff>
    </xdr:from>
    <xdr:to>
      <xdr:col>64</xdr:col>
      <xdr:colOff>152400</xdr:colOff>
      <xdr:row>58</xdr:row>
      <xdr:rowOff>162719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00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1446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9774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実質公債費比率は平成２７年度以降、類似団体平均を上回る状況が続いている。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実質公債費比率は過去３年の単年度の実質公債費比率の平均値となるが、前年度と比較して実質公債費比率が０．</a:t>
          </a:r>
          <a:r>
            <a:rPr kumimoji="1" lang="ja-JP" altLang="en-US" sz="1100" b="0" i="0" baseline="0">
              <a:solidFill>
                <a:schemeClr val="dk1"/>
              </a:solidFill>
              <a:effectLst/>
              <a:latin typeface="+mn-lt"/>
              <a:ea typeface="+mn-ea"/>
              <a:cs typeface="+mn-cs"/>
            </a:rPr>
            <a:t>４</a:t>
          </a:r>
          <a:r>
            <a:rPr kumimoji="1" lang="ja-JP" altLang="ja-JP" sz="1100" b="0" i="0" baseline="0">
              <a:solidFill>
                <a:schemeClr val="dk1"/>
              </a:solidFill>
              <a:effectLst/>
              <a:latin typeface="+mn-lt"/>
              <a:ea typeface="+mn-ea"/>
              <a:cs typeface="+mn-cs"/>
            </a:rPr>
            <a:t>ポイント上昇した要因としては</a:t>
          </a:r>
          <a:r>
            <a:rPr kumimoji="1" lang="ja-JP" altLang="ja-JP" sz="1100" b="0" i="0" baseline="0">
              <a:solidFill>
                <a:sysClr val="windowText" lastClr="000000"/>
              </a:solidFill>
              <a:effectLst/>
              <a:latin typeface="+mn-lt"/>
              <a:ea typeface="+mn-ea"/>
              <a:cs typeface="+mn-cs"/>
            </a:rPr>
            <a:t>、分母である標準財政規模が増加した以上に、分子である公債費等が増加したためである。</a:t>
          </a:r>
          <a:endParaRPr lang="ja-JP" altLang="ja-JP" sz="1400">
            <a:solidFill>
              <a:sysClr val="windowText" lastClr="000000"/>
            </a:solidFill>
            <a:effectLst/>
          </a:endParaRPr>
        </a:p>
        <a:p>
          <a:pPr eaLnBrk="1" fontAlgn="auto" latinLnBrk="0" hangingPunct="1"/>
          <a:r>
            <a:rPr kumimoji="1" lang="ja-JP" altLang="ja-JP" sz="1100" b="0" i="0" baseline="0">
              <a:solidFill>
                <a:schemeClr val="dk1"/>
              </a:solidFill>
              <a:effectLst/>
              <a:latin typeface="+mn-lt"/>
              <a:ea typeface="+mn-ea"/>
              <a:cs typeface="+mn-cs"/>
            </a:rPr>
            <a:t>　今後は、借入の抑制、計画的な償還を通じて、実質公債費比率の改善に努めていく。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58965</xdr:rowOff>
    </xdr:from>
    <xdr:to>
      <xdr:col>81</xdr:col>
      <xdr:colOff>44450</xdr:colOff>
      <xdr:row>41</xdr:row>
      <xdr:rowOff>104926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088415"/>
          <a:ext cx="8382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12294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698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35983</xdr:rowOff>
    </xdr:from>
    <xdr:to>
      <xdr:col>77</xdr:col>
      <xdr:colOff>44450</xdr:colOff>
      <xdr:row>41</xdr:row>
      <xdr:rowOff>58965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065433"/>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96053</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11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24493</xdr:rowOff>
    </xdr:from>
    <xdr:to>
      <xdr:col>72</xdr:col>
      <xdr:colOff>203200</xdr:colOff>
      <xdr:row>41</xdr:row>
      <xdr:rowOff>35983</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0539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84562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24493</xdr:rowOff>
    </xdr:from>
    <xdr:to>
      <xdr:col>68</xdr:col>
      <xdr:colOff>152400</xdr:colOff>
      <xdr:row>41</xdr:row>
      <xdr:rowOff>58965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05394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84562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61582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7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54126</xdr:rowOff>
    </xdr:from>
    <xdr:to>
      <xdr:col>81</xdr:col>
      <xdr:colOff>95250</xdr:colOff>
      <xdr:row>41</xdr:row>
      <xdr:rowOff>155726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0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26203</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05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8165</xdr:rowOff>
    </xdr:from>
    <xdr:to>
      <xdr:col>77</xdr:col>
      <xdr:colOff>95250</xdr:colOff>
      <xdr:row>41</xdr:row>
      <xdr:rowOff>109765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94542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123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156633</xdr:rowOff>
    </xdr:from>
    <xdr:to>
      <xdr:col>73</xdr:col>
      <xdr:colOff>44450</xdr:colOff>
      <xdr:row>41</xdr:row>
      <xdr:rowOff>86783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71560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145143</xdr:rowOff>
    </xdr:from>
    <xdr:to>
      <xdr:col>68</xdr:col>
      <xdr:colOff>203200</xdr:colOff>
      <xdr:row>41</xdr:row>
      <xdr:rowOff>75293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60070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8165</xdr:rowOff>
    </xdr:from>
    <xdr:to>
      <xdr:col>64</xdr:col>
      <xdr:colOff>152400</xdr:colOff>
      <xdr:row>41</xdr:row>
      <xdr:rowOff>109765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94542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将来負担比率が</a:t>
          </a:r>
          <a:r>
            <a:rPr kumimoji="1" lang="ja-JP" altLang="en-US" sz="1100" b="0" i="0" baseline="0">
              <a:solidFill>
                <a:sysClr val="windowText" lastClr="000000"/>
              </a:solidFill>
              <a:effectLst/>
              <a:latin typeface="+mn-lt"/>
              <a:ea typeface="+mn-ea"/>
              <a:cs typeface="+mn-cs"/>
            </a:rPr>
            <a:t>悪化</a:t>
          </a:r>
          <a:r>
            <a:rPr kumimoji="1" lang="ja-JP" altLang="ja-JP" sz="1100" b="0" i="0" baseline="0">
              <a:solidFill>
                <a:sysClr val="windowText" lastClr="000000"/>
              </a:solidFill>
              <a:effectLst/>
              <a:latin typeface="+mn-lt"/>
              <a:ea typeface="+mn-ea"/>
              <a:cs typeface="+mn-cs"/>
            </a:rPr>
            <a:t>した要因としては、</a:t>
          </a:r>
          <a:r>
            <a:rPr kumimoji="1" lang="ja-JP" altLang="en-US" sz="1100" b="0" i="0" baseline="0">
              <a:solidFill>
                <a:sysClr val="windowText" lastClr="000000"/>
              </a:solidFill>
              <a:effectLst/>
              <a:latin typeface="+mn-lt"/>
              <a:ea typeface="+mn-ea"/>
              <a:cs typeface="+mn-cs"/>
            </a:rPr>
            <a:t>公債費等の将来負担は減少したものの、財政調整基金や都市計画税等がそれ以上に減少したためである。</a:t>
          </a:r>
          <a:endParaRPr kumimoji="1" lang="en-US" altLang="ja-JP" sz="1100" b="0" i="0" baseline="0">
            <a:solidFill>
              <a:sysClr val="windowText" lastClr="000000"/>
            </a:solidFill>
            <a:effectLst/>
            <a:latin typeface="+mn-lt"/>
            <a:ea typeface="+mn-ea"/>
            <a:cs typeface="+mn-cs"/>
          </a:endParaRPr>
        </a:p>
        <a:p>
          <a:pPr eaLnBrk="1" fontAlgn="auto" latinLnBrk="0" hangingPunct="1"/>
          <a:r>
            <a:rPr kumimoji="1" lang="ja-JP" altLang="ja-JP" sz="1100" b="0" i="0" baseline="0">
              <a:solidFill>
                <a:sysClr val="windowText" lastClr="000000"/>
              </a:solidFill>
              <a:effectLst/>
              <a:latin typeface="+mn-lt"/>
              <a:ea typeface="+mn-ea"/>
              <a:cs typeface="+mn-cs"/>
            </a:rPr>
            <a:t>　今後は小・中学校の校舎を始めとした公共施設の老朽化対策工事の増加が予想されるため、借入の抑制、計画的な償還を通じて地方債残高の減少に努めていく。</a:t>
          </a:r>
          <a:endParaRPr lang="ja-JP" altLang="ja-JP" sz="140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147320</xdr:rowOff>
    </xdr:from>
    <xdr:to>
      <xdr:col>81</xdr:col>
      <xdr:colOff>44450</xdr:colOff>
      <xdr:row>15</xdr:row>
      <xdr:rowOff>143056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547620"/>
          <a:ext cx="838200" cy="16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147320</xdr:rowOff>
    </xdr:from>
    <xdr:to>
      <xdr:col>77</xdr:col>
      <xdr:colOff>44450</xdr:colOff>
      <xdr:row>15</xdr:row>
      <xdr:rowOff>22406</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547620"/>
          <a:ext cx="88900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22406</xdr:rowOff>
    </xdr:from>
    <xdr:to>
      <xdr:col>72</xdr:col>
      <xdr:colOff>203200</xdr:colOff>
      <xdr:row>16</xdr:row>
      <xdr:rowOff>6078</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594156"/>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35288</xdr:rowOff>
    </xdr:from>
    <xdr:to>
      <xdr:col>73</xdr:col>
      <xdr:colOff>44450</xdr:colOff>
      <xdr:row>13</xdr:row>
      <xdr:rowOff>136888</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6078</xdr:rowOff>
    </xdr:from>
    <xdr:to>
      <xdr:col>68</xdr:col>
      <xdr:colOff>152400</xdr:colOff>
      <xdr:row>18</xdr:row>
      <xdr:rowOff>104412</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749278"/>
          <a:ext cx="889000" cy="44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119743</xdr:rowOff>
    </xdr:from>
    <xdr:to>
      <xdr:col>68</xdr:col>
      <xdr:colOff>203200</xdr:colOff>
      <xdr:row>14</xdr:row>
      <xdr:rowOff>49893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155938</xdr:rowOff>
    </xdr:from>
    <xdr:to>
      <xdr:col>64</xdr:col>
      <xdr:colOff>152400</xdr:colOff>
      <xdr:row>14</xdr:row>
      <xdr:rowOff>86088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38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96265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15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92256</xdr:rowOff>
    </xdr:from>
    <xdr:to>
      <xdr:col>81</xdr:col>
      <xdr:colOff>95250</xdr:colOff>
      <xdr:row>16</xdr:row>
      <xdr:rowOff>22406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66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64333</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636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96520</xdr:rowOff>
    </xdr:from>
    <xdr:to>
      <xdr:col>77</xdr:col>
      <xdr:colOff>95250</xdr:colOff>
      <xdr:row>15</xdr:row>
      <xdr:rowOff>26670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49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11447</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583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143056</xdr:rowOff>
    </xdr:from>
    <xdr:to>
      <xdr:col>73</xdr:col>
      <xdr:colOff>44450</xdr:colOff>
      <xdr:row>15</xdr:row>
      <xdr:rowOff>73206</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54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57983</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629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126728</xdr:rowOff>
    </xdr:from>
    <xdr:to>
      <xdr:col>68</xdr:col>
      <xdr:colOff>203200</xdr:colOff>
      <xdr:row>16</xdr:row>
      <xdr:rowOff>56878</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69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41655</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784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53612</xdr:rowOff>
    </xdr:from>
    <xdr:to>
      <xdr:col>64</xdr:col>
      <xdr:colOff>152400</xdr:colOff>
      <xdr:row>18</xdr:row>
      <xdr:rowOff>155212</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13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139989</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22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埼玉県新座市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166,412
161,342
22.78
67,697,554
64,980,115
2,196,512
33,184,955
47,828,636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23.3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人件費に係る経常収支比率が全国平均及び類似団体平均を下回っている要因としては、人口当たりの職員数が他の自治体より少なく、人件費が抑制されていることが挙げられる。</a:t>
          </a:r>
          <a:endParaRPr lang="ja-JP" altLang="ja-JP" sz="1400">
            <a:effectLst/>
          </a:endParaRPr>
        </a:p>
        <a:p>
          <a:r>
            <a:rPr kumimoji="1" lang="ja-JP" altLang="ja-JP" sz="1100">
              <a:solidFill>
                <a:schemeClr val="dk1"/>
              </a:solidFill>
              <a:effectLst/>
              <a:latin typeface="+mn-lt"/>
              <a:ea typeface="+mn-ea"/>
              <a:cs typeface="+mn-cs"/>
            </a:rPr>
            <a:t>　本市の給料水準を示すラスパイレス指数は、全国市平均をやや上回るが、人口当たりの職員数が全国平均及び類似団体平均を大きく下回っているため、人件費決算額も低く抑えられ、人件費に係る経常収支比率が低い水準にとどまってい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37193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99077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53522</xdr:rowOff>
    </xdr:from>
    <xdr:to>
      <xdr:col>24</xdr:col>
      <xdr:colOff>25400</xdr:colOff>
      <xdr:row>35</xdr:row>
      <xdr:rowOff>118836</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054272"/>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140805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313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127000</xdr:rowOff>
    </xdr:from>
    <xdr:to>
      <xdr:col>19</xdr:col>
      <xdr:colOff>187325</xdr:colOff>
      <xdr:row>35</xdr:row>
      <xdr:rowOff>53522</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9563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70757</xdr:rowOff>
    </xdr:from>
    <xdr:to>
      <xdr:col>20</xdr:col>
      <xdr:colOff>38100</xdr:colOff>
      <xdr:row>37</xdr:row>
      <xdr:rowOff>907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157134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167822</xdr:rowOff>
    </xdr:from>
    <xdr:to>
      <xdr:col>15</xdr:col>
      <xdr:colOff>98425</xdr:colOff>
      <xdr:row>34</xdr:row>
      <xdr:rowOff>127000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8256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61884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40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167822</xdr:rowOff>
    </xdr:from>
    <xdr:to>
      <xdr:col>11</xdr:col>
      <xdr:colOff>9525</xdr:colOff>
      <xdr:row>35</xdr:row>
      <xdr:rowOff>42636</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825672"/>
          <a:ext cx="889000" cy="217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84364</xdr:rowOff>
    </xdr:from>
    <xdr:to>
      <xdr:col>6</xdr:col>
      <xdr:colOff>171450</xdr:colOff>
      <xdr:row>38</xdr:row>
      <xdr:rowOff>14514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170742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51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68036</xdr:rowOff>
    </xdr:from>
    <xdr:to>
      <xdr:col>24</xdr:col>
      <xdr:colOff>76200</xdr:colOff>
      <xdr:row>35</xdr:row>
      <xdr:rowOff>169636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06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84563</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913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2722</xdr:rowOff>
    </xdr:from>
    <xdr:to>
      <xdr:col>20</xdr:col>
      <xdr:colOff>38100</xdr:colOff>
      <xdr:row>35</xdr:row>
      <xdr:rowOff>104322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0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114499</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772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76200</xdr:rowOff>
    </xdr:from>
    <xdr:to>
      <xdr:col>15</xdr:col>
      <xdr:colOff>149225</xdr:colOff>
      <xdr:row>35</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16527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117022</xdr:rowOff>
    </xdr:from>
    <xdr:to>
      <xdr:col>11</xdr:col>
      <xdr:colOff>60325</xdr:colOff>
      <xdr:row>34</xdr:row>
      <xdr:rowOff>47172</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77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57349</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54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163286</xdr:rowOff>
    </xdr:from>
    <xdr:to>
      <xdr:col>6</xdr:col>
      <xdr:colOff>171450</xdr:colOff>
      <xdr:row>35</xdr:row>
      <xdr:rowOff>93436</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99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103613</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761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物件費に係る経常収支比率は類似団体平均を下回っているものの、前年度と比較して増加した要因としては、委託料が増加したこと等が挙げられる。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lang="ja-JP" altLang="en-US" sz="1100" b="0" i="0">
              <a:solidFill>
                <a:schemeClr val="dk1"/>
              </a:solidFill>
              <a:effectLst/>
              <a:latin typeface="+mn-lt"/>
              <a:ea typeface="+mn-ea"/>
              <a:cs typeface="+mn-cs"/>
            </a:rPr>
            <a:t>今後も人件費上昇・物価高騰等により、物件費の増加が予測されるが、事務事業等の見直しにより抑制に努める。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85090</xdr:rowOff>
    </xdr:from>
    <xdr:to>
      <xdr:col>82</xdr:col>
      <xdr:colOff>107950</xdr:colOff>
      <xdr:row>15</xdr:row>
      <xdr:rowOff>115570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6568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24130</xdr:rowOff>
    </xdr:from>
    <xdr:to>
      <xdr:col>78</xdr:col>
      <xdr:colOff>69850</xdr:colOff>
      <xdr:row>15</xdr:row>
      <xdr:rowOff>85090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5958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44467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5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81280</xdr:rowOff>
    </xdr:from>
    <xdr:to>
      <xdr:col>73</xdr:col>
      <xdr:colOff>180975</xdr:colOff>
      <xdr:row>15</xdr:row>
      <xdr:rowOff>24130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4815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6367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81280</xdr:rowOff>
    </xdr:from>
    <xdr:to>
      <xdr:col>69</xdr:col>
      <xdr:colOff>92075</xdr:colOff>
      <xdr:row>15</xdr:row>
      <xdr:rowOff>54610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4815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93997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64770</xdr:rowOff>
    </xdr:from>
    <xdr:to>
      <xdr:col>82</xdr:col>
      <xdr:colOff>158750</xdr:colOff>
      <xdr:row>15</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81297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34290</xdr:rowOff>
    </xdr:from>
    <xdr:to>
      <xdr:col>78</xdr:col>
      <xdr:colOff>120650</xdr:colOff>
      <xdr:row>15</xdr:row>
      <xdr:rowOff>135890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146067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37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144780</xdr:rowOff>
    </xdr:from>
    <xdr:to>
      <xdr:col>74</xdr:col>
      <xdr:colOff>31750</xdr:colOff>
      <xdr:row>15</xdr:row>
      <xdr:rowOff>74930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85107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30480</xdr:rowOff>
    </xdr:from>
    <xdr:to>
      <xdr:col>69</xdr:col>
      <xdr:colOff>142875</xdr:colOff>
      <xdr:row>14</xdr:row>
      <xdr:rowOff>132080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142257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3810</xdr:rowOff>
    </xdr:from>
    <xdr:to>
      <xdr:col>65</xdr:col>
      <xdr:colOff>53975</xdr:colOff>
      <xdr:row>15</xdr:row>
      <xdr:rowOff>105410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57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115587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34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mn-ea"/>
              <a:ea typeface="+mn-ea"/>
            </a:rPr>
            <a:t>　</a:t>
          </a:r>
          <a:r>
            <a:rPr kumimoji="1" lang="ja-JP" altLang="en-US" sz="1100">
              <a:latin typeface="+mn-ea"/>
              <a:ea typeface="+mn-ea"/>
            </a:rPr>
            <a:t>扶助費に係る経常収支比率が類似団体平均を上回りかつ上昇している要因として、介護給付・訓練等給付費等負担金や障がい児通所給付費負担金の経常経費充当一般財源が増加したことによるものである。</a:t>
          </a:r>
          <a:endParaRPr kumimoji="1" lang="en-US" altLang="ja-JP" sz="1100">
            <a:latin typeface="+mn-ea"/>
            <a:ea typeface="+mn-ea"/>
          </a:endParaRPr>
        </a:p>
        <a:p>
          <a:r>
            <a:rPr kumimoji="1" lang="ja-JP" altLang="en-US" sz="1100">
              <a:latin typeface="+mn-ea"/>
              <a:ea typeface="+mn-ea"/>
            </a:rPr>
            <a:t>　今後は、市民需要や応能・応益負担の観点から各種の市独自給付等について見直しを進める。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127000</xdr:rowOff>
    </xdr:from>
    <xdr:to>
      <xdr:col>24</xdr:col>
      <xdr:colOff>25400</xdr:colOff>
      <xdr:row>59</xdr:row>
      <xdr:rowOff>20865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10071100"/>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35577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135165</xdr:rowOff>
    </xdr:from>
    <xdr:to>
      <xdr:col>19</xdr:col>
      <xdr:colOff>187325</xdr:colOff>
      <xdr:row>58</xdr:row>
      <xdr:rowOff>127000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9078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147155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57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78015</xdr:rowOff>
    </xdr:from>
    <xdr:to>
      <xdr:col>15</xdr:col>
      <xdr:colOff>98425</xdr:colOff>
      <xdr:row>57</xdr:row>
      <xdr:rowOff>135165</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679215"/>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16527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78015</xdr:rowOff>
    </xdr:from>
    <xdr:to>
      <xdr:col>11</xdr:col>
      <xdr:colOff>9525</xdr:colOff>
      <xdr:row>58</xdr:row>
      <xdr:rowOff>61685</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679215"/>
          <a:ext cx="889000" cy="326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122662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49184</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47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141515</xdr:rowOff>
    </xdr:from>
    <xdr:to>
      <xdr:col>24</xdr:col>
      <xdr:colOff>76200</xdr:colOff>
      <xdr:row>59</xdr:row>
      <xdr:rowOff>71665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113592</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1005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76200</xdr:rowOff>
    </xdr:from>
    <xdr:to>
      <xdr:col>20</xdr:col>
      <xdr:colOff>38100</xdr:colOff>
      <xdr:row>59</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84365</xdr:rowOff>
    </xdr:from>
    <xdr:to>
      <xdr:col>15</xdr:col>
      <xdr:colOff>149225</xdr:colOff>
      <xdr:row>58</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170742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27215</xdr:rowOff>
    </xdr:from>
    <xdr:to>
      <xdr:col>11</xdr:col>
      <xdr:colOff>60325</xdr:colOff>
      <xdr:row>56</xdr:row>
      <xdr:rowOff>128815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113592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10885</xdr:rowOff>
    </xdr:from>
    <xdr:to>
      <xdr:col>6</xdr:col>
      <xdr:colOff>171450</xdr:colOff>
      <xdr:row>58</xdr:row>
      <xdr:rowOff>112485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97262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その他に係る経常収支比率が悪化した要因として</a:t>
          </a:r>
          <a:r>
            <a:rPr kumimoji="1" lang="ja-JP" altLang="en-US" sz="1100" b="0" i="0" baseline="0">
              <a:solidFill>
                <a:schemeClr val="dk1"/>
              </a:solidFill>
              <a:effectLst/>
              <a:latin typeface="+mn-lt"/>
              <a:ea typeface="+mn-ea"/>
              <a:cs typeface="+mn-cs"/>
            </a:rPr>
            <a:t>は、医療機関への受診者数が増加したことによる療養給付費負担金の増額や</a:t>
          </a:r>
          <a:r>
            <a:rPr kumimoji="1" lang="ja-JP" altLang="ja-JP" sz="1100" b="0" i="0" baseline="0">
              <a:solidFill>
                <a:schemeClr val="dk1"/>
              </a:solidFill>
              <a:effectLst/>
              <a:latin typeface="+mn-lt"/>
              <a:ea typeface="+mn-ea"/>
              <a:cs typeface="+mn-cs"/>
            </a:rPr>
            <a:t>、特別会計に対する繰出金等が増加したこと</a:t>
          </a:r>
          <a:r>
            <a:rPr kumimoji="1" lang="ja-JP" altLang="en-US" sz="1100" b="0" i="0" baseline="0">
              <a:solidFill>
                <a:schemeClr val="dk1"/>
              </a:solidFill>
              <a:effectLst/>
              <a:latin typeface="+mn-lt"/>
              <a:ea typeface="+mn-ea"/>
              <a:cs typeface="+mn-cs"/>
            </a:rPr>
            <a:t>等により、経常経費充当一般財源が増加したことが挙げられる。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lang="ja-JP" altLang="en-US" sz="1100" b="0" i="0">
              <a:solidFill>
                <a:schemeClr val="dk1"/>
              </a:solidFill>
              <a:effectLst/>
              <a:latin typeface="+mn-lt"/>
              <a:ea typeface="+mn-ea"/>
              <a:cs typeface="+mn-cs"/>
            </a:rPr>
            <a:t>今後は、行財政改革等による事務事業の見直しにより、事業費の削減及び抑制に努める。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42635</xdr:rowOff>
    </xdr:from>
    <xdr:to>
      <xdr:col>82</xdr:col>
      <xdr:colOff>107950</xdr:colOff>
      <xdr:row>59</xdr:row>
      <xdr:rowOff>64407</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10158185"/>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116115</xdr:rowOff>
    </xdr:from>
    <xdr:to>
      <xdr:col>78</xdr:col>
      <xdr:colOff>69850</xdr:colOff>
      <xdr:row>59</xdr:row>
      <xdr:rowOff>42635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0602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27412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800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39915</xdr:rowOff>
    </xdr:from>
    <xdr:to>
      <xdr:col>73</xdr:col>
      <xdr:colOff>180975</xdr:colOff>
      <xdr:row>58</xdr:row>
      <xdr:rowOff>116115</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99840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5642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39915</xdr:rowOff>
    </xdr:from>
    <xdr:to>
      <xdr:col>69</xdr:col>
      <xdr:colOff>92075</xdr:colOff>
      <xdr:row>58</xdr:row>
      <xdr:rowOff>137885</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99840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108149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45555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13607</xdr:rowOff>
    </xdr:from>
    <xdr:to>
      <xdr:col>82</xdr:col>
      <xdr:colOff>158750</xdr:colOff>
      <xdr:row>59</xdr:row>
      <xdr:rowOff>115207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157134</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10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163285</xdr:rowOff>
    </xdr:from>
    <xdr:to>
      <xdr:col>78</xdr:col>
      <xdr:colOff>120650</xdr:colOff>
      <xdr:row>59</xdr:row>
      <xdr:rowOff>93435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78212</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193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65315</xdr:rowOff>
    </xdr:from>
    <xdr:to>
      <xdr:col>74</xdr:col>
      <xdr:colOff>31750</xdr:colOff>
      <xdr:row>58</xdr:row>
      <xdr:rowOff>166915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151692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160565</xdr:rowOff>
    </xdr:from>
    <xdr:to>
      <xdr:col>69</xdr:col>
      <xdr:colOff>142875</xdr:colOff>
      <xdr:row>58</xdr:row>
      <xdr:rowOff>90715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100892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970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87085</xdr:rowOff>
    </xdr:from>
    <xdr:to>
      <xdr:col>65</xdr:col>
      <xdr:colOff>53975</xdr:colOff>
      <xdr:row>59</xdr:row>
      <xdr:rowOff>17235</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27412</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80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補助費等に係る経常収支比率が類似団体平均を大きく上回っているのは、消防やごみ処理の運営を担う一部事務組合に対する運営費負担金が主な要因であり、令和</a:t>
          </a:r>
          <a:r>
            <a:rPr kumimoji="1" lang="ja-JP" altLang="en-US" sz="1100" b="0" i="0" baseline="0">
              <a:solidFill>
                <a:schemeClr val="dk1"/>
              </a:solidFill>
              <a:effectLst/>
              <a:latin typeface="+mn-lt"/>
              <a:ea typeface="+mn-ea"/>
              <a:cs typeface="+mn-cs"/>
            </a:rPr>
            <a:t>６年</a:t>
          </a:r>
          <a:r>
            <a:rPr kumimoji="1" lang="ja-JP" altLang="ja-JP" sz="1100" b="0" i="0" baseline="0">
              <a:solidFill>
                <a:schemeClr val="dk1"/>
              </a:solidFill>
              <a:effectLst/>
              <a:latin typeface="+mn-lt"/>
              <a:ea typeface="+mn-ea"/>
              <a:cs typeface="+mn-cs"/>
            </a:rPr>
            <a:t>度の補助費等の経常収支比率１５．</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％のうち、７．</a:t>
          </a:r>
          <a:r>
            <a:rPr kumimoji="1" lang="ja-JP" altLang="en-US" sz="1100" b="0" i="0" baseline="0">
              <a:solidFill>
                <a:schemeClr val="dk1"/>
              </a:solidFill>
              <a:effectLst/>
              <a:latin typeface="+mn-lt"/>
              <a:ea typeface="+mn-ea"/>
              <a:cs typeface="+mn-cs"/>
            </a:rPr>
            <a:t>３</a:t>
          </a:r>
          <a:r>
            <a:rPr kumimoji="1" lang="ja-JP" altLang="ja-JP" sz="1100" b="0" i="0" baseline="0">
              <a:solidFill>
                <a:schemeClr val="dk1"/>
              </a:solidFill>
              <a:effectLst/>
              <a:latin typeface="+mn-lt"/>
              <a:ea typeface="+mn-ea"/>
              <a:cs typeface="+mn-cs"/>
            </a:rPr>
            <a:t>％は当該一部事務組合負担金に係る分である。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lang="ja-JP" altLang="en-US" sz="1100" b="0" i="0">
              <a:solidFill>
                <a:schemeClr val="dk1"/>
              </a:solidFill>
              <a:effectLst/>
              <a:latin typeface="+mn-lt"/>
              <a:ea typeface="+mn-ea"/>
              <a:cs typeface="+mn-cs"/>
            </a:rPr>
            <a:t>今後も人件費上昇・物価高騰等により、補助費等の増加が予測されるが、事務事業等の見直しにより抑制に努める。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110672</xdr:rowOff>
    </xdr:from>
    <xdr:to>
      <xdr:col>82</xdr:col>
      <xdr:colOff>107950</xdr:colOff>
      <xdr:row>40</xdr:row>
      <xdr:rowOff>132443</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5671800" y="6968672"/>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76399</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077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132443</xdr:rowOff>
    </xdr:from>
    <xdr:to>
      <xdr:col>78</xdr:col>
      <xdr:colOff>69850</xdr:colOff>
      <xdr:row>41</xdr:row>
      <xdr:rowOff>102507</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4782800" y="6990443"/>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67128</xdr:rowOff>
    </xdr:from>
    <xdr:to>
      <xdr:col>73</xdr:col>
      <xdr:colOff>180975</xdr:colOff>
      <xdr:row>41</xdr:row>
      <xdr:rowOff>102507</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6925128"/>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11084</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67128</xdr:rowOff>
    </xdr:from>
    <xdr:to>
      <xdr:col>69</xdr:col>
      <xdr:colOff>92075</xdr:colOff>
      <xdr:row>40</xdr:row>
      <xdr:rowOff>143328</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flipV="1">
          <a:off x="13004800" y="6925128"/>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81643</xdr:rowOff>
    </xdr:from>
    <xdr:to>
      <xdr:col>65</xdr:col>
      <xdr:colOff>53975</xdr:colOff>
      <xdr:row>37</xdr:row>
      <xdr:rowOff>11793</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21970</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59872</xdr:rowOff>
    </xdr:from>
    <xdr:to>
      <xdr:col>82</xdr:col>
      <xdr:colOff>158750</xdr:colOff>
      <xdr:row>40</xdr:row>
      <xdr:rowOff>161472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91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40</xdr:row>
      <xdr:rowOff>31949</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688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81643</xdr:rowOff>
    </xdr:from>
    <xdr:to>
      <xdr:col>78</xdr:col>
      <xdr:colOff>120650</xdr:colOff>
      <xdr:row>41</xdr:row>
      <xdr:rowOff>11793</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693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168020</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7026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41</xdr:row>
      <xdr:rowOff>51707</xdr:rowOff>
    </xdr:from>
    <xdr:to>
      <xdr:col>74</xdr:col>
      <xdr:colOff>31750</xdr:colOff>
      <xdr:row>41</xdr:row>
      <xdr:rowOff>153307</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708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41</xdr:row>
      <xdr:rowOff>138084</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7167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16328</xdr:rowOff>
    </xdr:from>
    <xdr:to>
      <xdr:col>69</xdr:col>
      <xdr:colOff>142875</xdr:colOff>
      <xdr:row>40</xdr:row>
      <xdr:rowOff>117928</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87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102705</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696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92528</xdr:rowOff>
    </xdr:from>
    <xdr:to>
      <xdr:col>65</xdr:col>
      <xdr:colOff>53975</xdr:colOff>
      <xdr:row>41</xdr:row>
      <xdr:rowOff>22678</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695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41</xdr:row>
      <xdr:rowOff>7455</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703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公債費に係る経常収支比率が類似団体平均を上回</a:t>
          </a:r>
          <a:r>
            <a:rPr kumimoji="1" lang="ja-JP" altLang="en-US" sz="1100" b="0" i="0" baseline="0">
              <a:solidFill>
                <a:schemeClr val="dk1"/>
              </a:solidFill>
              <a:effectLst/>
              <a:latin typeface="+mn-lt"/>
              <a:ea typeface="+mn-ea"/>
              <a:cs typeface="+mn-cs"/>
            </a:rPr>
            <a:t>っているものの</a:t>
          </a:r>
          <a:r>
            <a:rPr kumimoji="1" lang="ja-JP" altLang="ja-JP" sz="1100" b="0" i="0" baseline="0">
              <a:solidFill>
                <a:schemeClr val="dk1"/>
              </a:solidFill>
              <a:effectLst/>
              <a:latin typeface="+mn-lt"/>
              <a:ea typeface="+mn-ea"/>
              <a:cs typeface="+mn-cs"/>
            </a:rPr>
            <a:t>、前年度比</a:t>
          </a:r>
          <a:r>
            <a:rPr kumimoji="1" lang="ja-JP" altLang="en-US" sz="1100" b="0" i="0" baseline="0">
              <a:solidFill>
                <a:schemeClr val="dk1"/>
              </a:solidFill>
              <a:effectLst/>
              <a:latin typeface="+mn-lt"/>
              <a:ea typeface="+mn-ea"/>
              <a:cs typeface="+mn-cs"/>
            </a:rPr>
            <a:t>１．２</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下</a:t>
          </a:r>
          <a:r>
            <a:rPr kumimoji="1" lang="ja-JP" altLang="ja-JP" sz="1100" b="0" i="0" baseline="0">
              <a:solidFill>
                <a:schemeClr val="dk1"/>
              </a:solidFill>
              <a:effectLst/>
              <a:latin typeface="+mn-lt"/>
              <a:ea typeface="+mn-ea"/>
              <a:cs typeface="+mn-cs"/>
            </a:rPr>
            <a:t>回った要因として</a:t>
          </a:r>
          <a:r>
            <a:rPr kumimoji="1" lang="ja-JP" altLang="ja-JP" sz="1100" b="0" i="0" baseline="0">
              <a:solidFill>
                <a:sysClr val="windowText" lastClr="000000"/>
              </a:solidFill>
              <a:effectLst/>
              <a:latin typeface="+mn-lt"/>
              <a:ea typeface="+mn-ea"/>
              <a:cs typeface="+mn-cs"/>
            </a:rPr>
            <a:t>は、</a:t>
          </a:r>
          <a:r>
            <a:rPr kumimoji="1" lang="ja-JP" altLang="en-US" sz="1100" b="0" i="0" baseline="0">
              <a:solidFill>
                <a:sysClr val="windowText" lastClr="000000"/>
              </a:solidFill>
              <a:effectLst/>
              <a:latin typeface="+mn-lt"/>
              <a:ea typeface="+mn-ea"/>
              <a:cs typeface="+mn-cs"/>
            </a:rPr>
            <a:t>償還終了により土木債、教育債が減少したことがあげられる。</a:t>
          </a:r>
          <a:endParaRPr kumimoji="1" lang="en-US" altLang="ja-JP" sz="1100" b="0" i="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今後は市債の借入に当たっては、交付税措置のある適債事業を選択しつつ、借入の抑制、計画的な償還を通じて公債費負担の軽減に努めていく。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16511</xdr:rowOff>
    </xdr:from>
    <xdr:to>
      <xdr:col>24</xdr:col>
      <xdr:colOff>25400</xdr:colOff>
      <xdr:row>79</xdr:row>
      <xdr:rowOff>107950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3561061"/>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119397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1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62230</xdr:rowOff>
    </xdr:from>
    <xdr:to>
      <xdr:col>19</xdr:col>
      <xdr:colOff>187325</xdr:colOff>
      <xdr:row>79</xdr:row>
      <xdr:rowOff>107950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3098800" y="13606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88916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119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1270</xdr:rowOff>
    </xdr:from>
    <xdr:to>
      <xdr:col>15</xdr:col>
      <xdr:colOff>98425</xdr:colOff>
      <xdr:row>79</xdr:row>
      <xdr:rowOff>62230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2209800" y="135458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96538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1270</xdr:rowOff>
    </xdr:from>
    <xdr:to>
      <xdr:col>11</xdr:col>
      <xdr:colOff>9525</xdr:colOff>
      <xdr:row>79</xdr:row>
      <xdr:rowOff>39370</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35458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96538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149877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137161</xdr:rowOff>
    </xdr:from>
    <xdr:to>
      <xdr:col>24</xdr:col>
      <xdr:colOff>76200</xdr:colOff>
      <xdr:row>79</xdr:row>
      <xdr:rowOff>67311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351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109238</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57150</xdr:rowOff>
    </xdr:from>
    <xdr:to>
      <xdr:col>20</xdr:col>
      <xdr:colOff>38100</xdr:colOff>
      <xdr:row>79</xdr:row>
      <xdr:rowOff>158750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143527</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368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11430</xdr:rowOff>
    </xdr:from>
    <xdr:to>
      <xdr:col>15</xdr:col>
      <xdr:colOff>149225</xdr:colOff>
      <xdr:row>79</xdr:row>
      <xdr:rowOff>113030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35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97807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121920</xdr:rowOff>
    </xdr:from>
    <xdr:to>
      <xdr:col>11</xdr:col>
      <xdr:colOff>60325</xdr:colOff>
      <xdr:row>79</xdr:row>
      <xdr:rowOff>52070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36847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160020</xdr:rowOff>
    </xdr:from>
    <xdr:to>
      <xdr:col>6</xdr:col>
      <xdr:colOff>171450</xdr:colOff>
      <xdr:row>79</xdr:row>
      <xdr:rowOff>90170</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74947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　公債費以外の経常経費については、令和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年度は、類似団体平均を３．</a:t>
          </a:r>
          <a:r>
            <a:rPr lang="ja-JP" altLang="en-US" sz="1100" b="0" i="0" baseline="0">
              <a:solidFill>
                <a:schemeClr val="dk1"/>
              </a:solidFill>
              <a:effectLst/>
              <a:latin typeface="+mn-lt"/>
              <a:ea typeface="+mn-ea"/>
              <a:cs typeface="+mn-cs"/>
            </a:rPr>
            <a:t>２</a:t>
          </a:r>
          <a:r>
            <a:rPr lang="ja-JP" altLang="ja-JP" sz="1100" b="0" i="0" baseline="0">
              <a:solidFill>
                <a:schemeClr val="dk1"/>
              </a:solidFill>
              <a:effectLst/>
              <a:latin typeface="+mn-lt"/>
              <a:ea typeface="+mn-ea"/>
              <a:cs typeface="+mn-cs"/>
            </a:rPr>
            <a:t>ポイント上回っている。</a:t>
          </a:r>
          <a:r>
            <a:rPr kumimoji="1" lang="ja-JP" altLang="ja-JP" sz="1100" b="0" i="0" baseline="0">
              <a:solidFill>
                <a:schemeClr val="dk1"/>
              </a:solidFill>
              <a:effectLst/>
              <a:latin typeface="+mn-lt"/>
              <a:ea typeface="+mn-ea"/>
              <a:cs typeface="+mn-cs"/>
            </a:rPr>
            <a:t>この要因としては、人件費、扶助費、物件費が増加したことなどによるものである。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今後は、市民需要や応能・応益負担の観点から各種の市独自給付等について見直しを進める。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98425</xdr:rowOff>
    </xdr:from>
    <xdr:to>
      <xdr:col>82</xdr:col>
      <xdr:colOff>107950</xdr:colOff>
      <xdr:row>79</xdr:row>
      <xdr:rowOff>6986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471525"/>
          <a:ext cx="8382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132732</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62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138430</xdr:rowOff>
    </xdr:from>
    <xdr:to>
      <xdr:col>78</xdr:col>
      <xdr:colOff>69850</xdr:colOff>
      <xdr:row>78</xdr:row>
      <xdr:rowOff>98425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34008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98425</xdr:rowOff>
    </xdr:from>
    <xdr:to>
      <xdr:col>73</xdr:col>
      <xdr:colOff>180975</xdr:colOff>
      <xdr:row>77</xdr:row>
      <xdr:rowOff>138430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2957175"/>
          <a:ext cx="889000" cy="382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98425</xdr:rowOff>
    </xdr:from>
    <xdr:to>
      <xdr:col>69</xdr:col>
      <xdr:colOff>92075</xdr:colOff>
      <xdr:row>78</xdr:row>
      <xdr:rowOff>12700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2957175"/>
          <a:ext cx="889000" cy="428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5097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127636</xdr:rowOff>
    </xdr:from>
    <xdr:to>
      <xdr:col>82</xdr:col>
      <xdr:colOff>158750</xdr:colOff>
      <xdr:row>79</xdr:row>
      <xdr:rowOff>57786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50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99713</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47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47625</xdr:rowOff>
    </xdr:from>
    <xdr:to>
      <xdr:col>78</xdr:col>
      <xdr:colOff>120650</xdr:colOff>
      <xdr:row>78</xdr:row>
      <xdr:rowOff>149225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42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134002</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507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87630</xdr:rowOff>
    </xdr:from>
    <xdr:to>
      <xdr:col>74</xdr:col>
      <xdr:colOff>31750</xdr:colOff>
      <xdr:row>78</xdr:row>
      <xdr:rowOff>17780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2557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47625</xdr:rowOff>
    </xdr:from>
    <xdr:to>
      <xdr:col>69</xdr:col>
      <xdr:colOff>142875</xdr:colOff>
      <xdr:row>75</xdr:row>
      <xdr:rowOff>149225</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159402</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2675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133350</xdr:rowOff>
    </xdr:from>
    <xdr:to>
      <xdr:col>65</xdr:col>
      <xdr:colOff>53975</xdr:colOff>
      <xdr:row>78</xdr:row>
      <xdr:rowOff>63500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48277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埼玉県新座市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3708</xdr:rowOff>
    </xdr:from>
    <xdr:to>
      <xdr:col>29</xdr:col>
      <xdr:colOff>127000</xdr:colOff>
      <xdr:row>18</xdr:row>
      <xdr:rowOff>165786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37433"/>
          <a:ext cx="647700" cy="162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3802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23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165786</xdr:rowOff>
    </xdr:from>
    <xdr:to>
      <xdr:col>26</xdr:col>
      <xdr:colOff>50800</xdr:colOff>
      <xdr:row>19</xdr:row>
      <xdr:rowOff>102730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99511"/>
          <a:ext cx="698500" cy="1083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90136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09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102730</xdr:rowOff>
    </xdr:from>
    <xdr:to>
      <xdr:col>22</xdr:col>
      <xdr:colOff>114300</xdr:colOff>
      <xdr:row>19</xdr:row>
      <xdr:rowOff>136868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07905"/>
          <a:ext cx="698500" cy="341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132999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52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100368</xdr:rowOff>
    </xdr:from>
    <xdr:to>
      <xdr:col>18</xdr:col>
      <xdr:colOff>177800</xdr:colOff>
      <xdr:row>19</xdr:row>
      <xdr:rowOff>136868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405543"/>
          <a:ext cx="698500" cy="365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149953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6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47815</xdr:rowOff>
    </xdr:from>
    <xdr:to>
      <xdr:col>15</xdr:col>
      <xdr:colOff>101600</xdr:colOff>
      <xdr:row>17</xdr:row>
      <xdr:rowOff>149415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159592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124358</xdr:rowOff>
    </xdr:from>
    <xdr:to>
      <xdr:col>29</xdr:col>
      <xdr:colOff>177800</xdr:colOff>
      <xdr:row>18</xdr:row>
      <xdr:rowOff>54508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866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96435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58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114986</xdr:rowOff>
    </xdr:from>
    <xdr:to>
      <xdr:col>26</xdr:col>
      <xdr:colOff>101600</xdr:colOff>
      <xdr:row>19</xdr:row>
      <xdr:rowOff>45136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48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29913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350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51930</xdr:rowOff>
    </xdr:from>
    <xdr:to>
      <xdr:col>22</xdr:col>
      <xdr:colOff>165100</xdr:colOff>
      <xdr:row>19</xdr:row>
      <xdr:rowOff>153530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57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138307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43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86068</xdr:rowOff>
    </xdr:from>
    <xdr:to>
      <xdr:col>19</xdr:col>
      <xdr:colOff>38100</xdr:colOff>
      <xdr:row>20</xdr:row>
      <xdr:rowOff>16218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912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995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77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49568</xdr:rowOff>
    </xdr:from>
    <xdr:to>
      <xdr:col>15</xdr:col>
      <xdr:colOff>101600</xdr:colOff>
      <xdr:row>19</xdr:row>
      <xdr:rowOff>151168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547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135945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4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138434</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117322</xdr:rowOff>
    </xdr:from>
    <xdr:to>
      <xdr:col>29</xdr:col>
      <xdr:colOff>127000</xdr:colOff>
      <xdr:row>35</xdr:row>
      <xdr:rowOff>163461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27672"/>
          <a:ext cx="647700" cy="461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177513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7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163461</xdr:rowOff>
    </xdr:from>
    <xdr:to>
      <xdr:col>26</xdr:col>
      <xdr:colOff>50800</xdr:colOff>
      <xdr:row>35</xdr:row>
      <xdr:rowOff>208611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73811"/>
          <a:ext cx="698500" cy="451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305261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15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208611</xdr:rowOff>
    </xdr:from>
    <xdr:to>
      <xdr:col>22</xdr:col>
      <xdr:colOff>114300</xdr:colOff>
      <xdr:row>35</xdr:row>
      <xdr:rowOff>235014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18961"/>
          <a:ext cx="698500" cy="264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317606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2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225603</xdr:rowOff>
    </xdr:from>
    <xdr:to>
      <xdr:col>18</xdr:col>
      <xdr:colOff>177800</xdr:colOff>
      <xdr:row>35</xdr:row>
      <xdr:rowOff>235014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835953"/>
          <a:ext cx="698500" cy="94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338865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49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278854</xdr:rowOff>
    </xdr:from>
    <xdr:to>
      <xdr:col>15</xdr:col>
      <xdr:colOff>101600</xdr:colOff>
      <xdr:row>36</xdr:row>
      <xdr:rowOff>37554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22331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66522</xdr:rowOff>
    </xdr:from>
    <xdr:to>
      <xdr:col>29</xdr:col>
      <xdr:colOff>177800</xdr:colOff>
      <xdr:row>35</xdr:row>
      <xdr:rowOff>168122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768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254499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21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112661</xdr:rowOff>
    </xdr:from>
    <xdr:to>
      <xdr:col>26</xdr:col>
      <xdr:colOff>101600</xdr:colOff>
      <xdr:row>35</xdr:row>
      <xdr:rowOff>214261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230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224438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91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157811</xdr:rowOff>
    </xdr:from>
    <xdr:to>
      <xdr:col>22</xdr:col>
      <xdr:colOff>165100</xdr:colOff>
      <xdr:row>35</xdr:row>
      <xdr:rowOff>259411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681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269588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3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184214</xdr:rowOff>
    </xdr:from>
    <xdr:to>
      <xdr:col>19</xdr:col>
      <xdr:colOff>38100</xdr:colOff>
      <xdr:row>35</xdr:row>
      <xdr:rowOff>285814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94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295991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63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174803</xdr:rowOff>
    </xdr:from>
    <xdr:to>
      <xdr:col>15</xdr:col>
      <xdr:colOff>101600</xdr:colOff>
      <xdr:row>35</xdr:row>
      <xdr:rowOff>276403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851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286580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54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埼玉県新座市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166,412
161,342
22.78
67,697,554
64,980,115
2,196,512
33,184,955
47,828,636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23.3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11161</xdr:rowOff>
    </xdr:from>
    <xdr:to>
      <xdr:col>24</xdr:col>
      <xdr:colOff>62865</xdr:colOff>
      <xdr:row>37</xdr:row>
      <xdr:rowOff>74125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4661"/>
          <a:ext cx="1270" cy="126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77952</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42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74125</xdr:rowOff>
    </xdr:from>
    <xdr:to>
      <xdr:col>24</xdr:col>
      <xdr:colOff>152400</xdr:colOff>
      <xdr:row>37</xdr:row>
      <xdr:rowOff>74125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417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129288</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9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11161</xdr:rowOff>
    </xdr:from>
    <xdr:to>
      <xdr:col>24</xdr:col>
      <xdr:colOff>152400</xdr:colOff>
      <xdr:row>30</xdr:row>
      <xdr:rowOff>11161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4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74125</xdr:rowOff>
    </xdr:from>
    <xdr:to>
      <xdr:col>24</xdr:col>
      <xdr:colOff>63500</xdr:colOff>
      <xdr:row>38</xdr:row>
      <xdr:rowOff>23930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17775"/>
          <a:ext cx="838200" cy="121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54888</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127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32011</xdr:rowOff>
    </xdr:from>
    <xdr:to>
      <xdr:col>24</xdr:col>
      <xdr:colOff>114300</xdr:colOff>
      <xdr:row>34</xdr:row>
      <xdr:rowOff>133611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86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23930</xdr:rowOff>
    </xdr:from>
    <xdr:to>
      <xdr:col>19</xdr:col>
      <xdr:colOff>177800</xdr:colOff>
      <xdr:row>38</xdr:row>
      <xdr:rowOff>86208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39030"/>
          <a:ext cx="889000" cy="6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31326</xdr:rowOff>
    </xdr:from>
    <xdr:to>
      <xdr:col>20</xdr:col>
      <xdr:colOff>38100</xdr:colOff>
      <xdr:row>35</xdr:row>
      <xdr:rowOff>132926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32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149453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807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86208</xdr:rowOff>
    </xdr:from>
    <xdr:to>
      <xdr:col>15</xdr:col>
      <xdr:colOff>50800</xdr:colOff>
      <xdr:row>38</xdr:row>
      <xdr:rowOff>110896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01308"/>
          <a:ext cx="889000" cy="2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24467</xdr:rowOff>
    </xdr:from>
    <xdr:to>
      <xdr:col>15</xdr:col>
      <xdr:colOff>101600</xdr:colOff>
      <xdr:row>35</xdr:row>
      <xdr:rowOff>126067</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25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142594</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80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94698</xdr:rowOff>
    </xdr:from>
    <xdr:to>
      <xdr:col>10</xdr:col>
      <xdr:colOff>114300</xdr:colOff>
      <xdr:row>38</xdr:row>
      <xdr:rowOff>110896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609798"/>
          <a:ext cx="889000" cy="1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43376</xdr:rowOff>
    </xdr:from>
    <xdr:to>
      <xdr:col>10</xdr:col>
      <xdr:colOff>165100</xdr:colOff>
      <xdr:row>35</xdr:row>
      <xdr:rowOff>144976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44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161503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81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57908</xdr:rowOff>
    </xdr:from>
    <xdr:to>
      <xdr:col>6</xdr:col>
      <xdr:colOff>38100</xdr:colOff>
      <xdr:row>35</xdr:row>
      <xdr:rowOff>159508</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58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4585</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83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23325</xdr:rowOff>
    </xdr:from>
    <xdr:to>
      <xdr:col>24</xdr:col>
      <xdr:colOff>114300</xdr:colOff>
      <xdr:row>37</xdr:row>
      <xdr:rowOff>124925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6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109702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8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144580</xdr:rowOff>
    </xdr:from>
    <xdr:to>
      <xdr:col>20</xdr:col>
      <xdr:colOff>38100</xdr:colOff>
      <xdr:row>38</xdr:row>
      <xdr:rowOff>74730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8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65857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8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35408</xdr:rowOff>
    </xdr:from>
    <xdr:to>
      <xdr:col>15</xdr:col>
      <xdr:colOff>101600</xdr:colOff>
      <xdr:row>38</xdr:row>
      <xdr:rowOff>137008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5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128135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43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60096</xdr:rowOff>
    </xdr:from>
    <xdr:to>
      <xdr:col>10</xdr:col>
      <xdr:colOff>165100</xdr:colOff>
      <xdr:row>38</xdr:row>
      <xdr:rowOff>161696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7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152823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67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43898</xdr:rowOff>
    </xdr:from>
    <xdr:to>
      <xdr:col>6</xdr:col>
      <xdr:colOff>38100</xdr:colOff>
      <xdr:row>38</xdr:row>
      <xdr:rowOff>145498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5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136625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51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135307</xdr:rowOff>
    </xdr:from>
    <xdr:to>
      <xdr:col>24</xdr:col>
      <xdr:colOff>63500</xdr:colOff>
      <xdr:row>59</xdr:row>
      <xdr:rowOff>21187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10079407"/>
          <a:ext cx="838200" cy="57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101915</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31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109068</xdr:rowOff>
    </xdr:from>
    <xdr:to>
      <xdr:col>19</xdr:col>
      <xdr:colOff>177800</xdr:colOff>
      <xdr:row>59</xdr:row>
      <xdr:rowOff>21187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10053168"/>
          <a:ext cx="889000" cy="8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74749</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50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109068</xdr:rowOff>
    </xdr:from>
    <xdr:to>
      <xdr:col>15</xdr:col>
      <xdr:colOff>50800</xdr:colOff>
      <xdr:row>59</xdr:row>
      <xdr:rowOff>24323</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10053168"/>
          <a:ext cx="889000" cy="8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26841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24323</xdr:rowOff>
    </xdr:from>
    <xdr:to>
      <xdr:col>10</xdr:col>
      <xdr:colOff>114300</xdr:colOff>
      <xdr:row>59</xdr:row>
      <xdr:rowOff>73733</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10139873"/>
          <a:ext cx="889000" cy="49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85592</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1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115369</xdr:rowOff>
    </xdr:from>
    <xdr:to>
      <xdr:col>6</xdr:col>
      <xdr:colOff>38100</xdr:colOff>
      <xdr:row>58</xdr:row>
      <xdr:rowOff>45519</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8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62046</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66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84507</xdr:rowOff>
    </xdr:from>
    <xdr:to>
      <xdr:col>24</xdr:col>
      <xdr:colOff>114300</xdr:colOff>
      <xdr:row>59</xdr:row>
      <xdr:rowOff>14657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1002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62934</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1000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141837</xdr:rowOff>
    </xdr:from>
    <xdr:to>
      <xdr:col>20</xdr:col>
      <xdr:colOff>38100</xdr:colOff>
      <xdr:row>59</xdr:row>
      <xdr:rowOff>71987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1008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63114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1017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58268</xdr:rowOff>
    </xdr:from>
    <xdr:to>
      <xdr:col>15</xdr:col>
      <xdr:colOff>101600</xdr:colOff>
      <xdr:row>58</xdr:row>
      <xdr:rowOff>159868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1000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150995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1009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144973</xdr:rowOff>
    </xdr:from>
    <xdr:to>
      <xdr:col>10</xdr:col>
      <xdr:colOff>165100</xdr:colOff>
      <xdr:row>59</xdr:row>
      <xdr:rowOff>75123</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1008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66250</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1018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22933</xdr:rowOff>
    </xdr:from>
    <xdr:to>
      <xdr:col>6</xdr:col>
      <xdr:colOff>38100</xdr:colOff>
      <xdr:row>59</xdr:row>
      <xdr:rowOff>124533</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1013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115660</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23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45289</xdr:rowOff>
    </xdr:from>
    <xdr:to>
      <xdr:col>24</xdr:col>
      <xdr:colOff>63500</xdr:colOff>
      <xdr:row>78</xdr:row>
      <xdr:rowOff>59386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418389"/>
          <a:ext cx="8382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86326</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16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59386</xdr:rowOff>
    </xdr:from>
    <xdr:to>
      <xdr:col>19</xdr:col>
      <xdr:colOff>177800</xdr:colOff>
      <xdr:row>78</xdr:row>
      <xdr:rowOff>72644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32486"/>
          <a:ext cx="889000" cy="1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28567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5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72644</xdr:rowOff>
    </xdr:from>
    <xdr:to>
      <xdr:col>15</xdr:col>
      <xdr:colOff>50800</xdr:colOff>
      <xdr:row>78</xdr:row>
      <xdr:rowOff>85217</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445744"/>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38701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6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68529</xdr:rowOff>
    </xdr:from>
    <xdr:to>
      <xdr:col>10</xdr:col>
      <xdr:colOff>114300</xdr:colOff>
      <xdr:row>78</xdr:row>
      <xdr:rowOff>85217</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441629"/>
          <a:ext cx="889000" cy="16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47465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7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107035</xdr:rowOff>
    </xdr:from>
    <xdr:to>
      <xdr:col>6</xdr:col>
      <xdr:colOff>38100</xdr:colOff>
      <xdr:row>78</xdr:row>
      <xdr:rowOff>37185</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53712</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8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165939</xdr:rowOff>
    </xdr:from>
    <xdr:to>
      <xdr:col>24</xdr:col>
      <xdr:colOff>114300</xdr:colOff>
      <xdr:row>78</xdr:row>
      <xdr:rowOff>96089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6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144366</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46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8586</xdr:rowOff>
    </xdr:from>
    <xdr:to>
      <xdr:col>20</xdr:col>
      <xdr:colOff>38100</xdr:colOff>
      <xdr:row>78</xdr:row>
      <xdr:rowOff>110186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8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101313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74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21844</xdr:rowOff>
    </xdr:from>
    <xdr:to>
      <xdr:col>15</xdr:col>
      <xdr:colOff>101600</xdr:colOff>
      <xdr:row>78</xdr:row>
      <xdr:rowOff>123444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9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114571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8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34417</xdr:rowOff>
    </xdr:from>
    <xdr:to>
      <xdr:col>10</xdr:col>
      <xdr:colOff>165100</xdr:colOff>
      <xdr:row>78</xdr:row>
      <xdr:rowOff>136017</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0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127144</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0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17729</xdr:rowOff>
    </xdr:from>
    <xdr:to>
      <xdr:col>6</xdr:col>
      <xdr:colOff>38100</xdr:colOff>
      <xdr:row>78</xdr:row>
      <xdr:rowOff>119329</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9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110456</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83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34697</xdr:rowOff>
    </xdr:from>
    <xdr:to>
      <xdr:col>24</xdr:col>
      <xdr:colOff>63500</xdr:colOff>
      <xdr:row>96</xdr:row>
      <xdr:rowOff>141160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493897"/>
          <a:ext cx="838200" cy="106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112349</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8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141160</xdr:rowOff>
    </xdr:from>
    <xdr:to>
      <xdr:col>19</xdr:col>
      <xdr:colOff>177800</xdr:colOff>
      <xdr:row>97</xdr:row>
      <xdr:rowOff>102578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600360"/>
          <a:ext cx="889000" cy="132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141978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258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108522</xdr:rowOff>
    </xdr:from>
    <xdr:to>
      <xdr:col>15</xdr:col>
      <xdr:colOff>50800</xdr:colOff>
      <xdr:row>97</xdr:row>
      <xdr:rowOff>102578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567722"/>
          <a:ext cx="889000" cy="165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78846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366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108522</xdr:rowOff>
    </xdr:from>
    <xdr:to>
      <xdr:col>10</xdr:col>
      <xdr:colOff>114300</xdr:colOff>
      <xdr:row>98</xdr:row>
      <xdr:rowOff>59944</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567722"/>
          <a:ext cx="889000" cy="29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109541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22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116700</xdr:rowOff>
    </xdr:from>
    <xdr:to>
      <xdr:col>6</xdr:col>
      <xdr:colOff>38100</xdr:colOff>
      <xdr:row>98</xdr:row>
      <xdr:rowOff>46850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63377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30795" y="1652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155347</xdr:rowOff>
    </xdr:from>
    <xdr:to>
      <xdr:col>24</xdr:col>
      <xdr:colOff>114300</xdr:colOff>
      <xdr:row>96</xdr:row>
      <xdr:rowOff>85497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44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133774</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421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90360</xdr:rowOff>
    </xdr:from>
    <xdr:to>
      <xdr:col>20</xdr:col>
      <xdr:colOff>38100</xdr:colOff>
      <xdr:row>97</xdr:row>
      <xdr:rowOff>20510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5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11637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642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51778</xdr:rowOff>
    </xdr:from>
    <xdr:to>
      <xdr:col>15</xdr:col>
      <xdr:colOff>101600</xdr:colOff>
      <xdr:row>97</xdr:row>
      <xdr:rowOff>153378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68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144505</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775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57722</xdr:rowOff>
    </xdr:from>
    <xdr:to>
      <xdr:col>10</xdr:col>
      <xdr:colOff>165100</xdr:colOff>
      <xdr:row>96</xdr:row>
      <xdr:rowOff>159322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51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150449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609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9144</xdr:rowOff>
    </xdr:from>
    <xdr:to>
      <xdr:col>6</xdr:col>
      <xdr:colOff>38100</xdr:colOff>
      <xdr:row>98</xdr:row>
      <xdr:rowOff>110744</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81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101871</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6903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00000000-0008-0000-06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79143</xdr:rowOff>
    </xdr:from>
    <xdr:to>
      <xdr:col>54</xdr:col>
      <xdr:colOff>189865</xdr:colOff>
      <xdr:row>38</xdr:row>
      <xdr:rowOff>113737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10475595" y="6079893"/>
          <a:ext cx="1270" cy="54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117564</xdr:rowOff>
    </xdr:from>
    <xdr:ext cx="534377" cy="259045"/>
    <xdr:sp macro="" textlink="">
      <xdr:nvSpPr>
        <xdr:cNvPr id="293" name="補助費等最小値テキスト">
          <a:extLst>
            <a:ext uri="{FF2B5EF4-FFF2-40B4-BE49-F238E27FC236}">
              <a16:creationId xmlns:a16="http://schemas.microsoft.com/office/drawing/2014/main" id="{00000000-0008-0000-0600-000025010000}"/>
            </a:ext>
          </a:extLst>
        </xdr:cNvPr>
        <xdr:cNvSpPr txBox="1"/>
      </xdr:nvSpPr>
      <xdr:spPr>
        <a:xfrm>
          <a:off x="10528300" y="663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113737</xdr:rowOff>
    </xdr:from>
    <xdr:to>
      <xdr:col>55</xdr:col>
      <xdr:colOff>88900</xdr:colOff>
      <xdr:row>38</xdr:row>
      <xdr:rowOff>113737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628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25820</xdr:rowOff>
    </xdr:from>
    <xdr:ext cx="534377" cy="259045"/>
    <xdr:sp macro="" textlink="">
      <xdr:nvSpPr>
        <xdr:cNvPr id="295" name="補助費等最大値テキスト">
          <a:extLst>
            <a:ext uri="{FF2B5EF4-FFF2-40B4-BE49-F238E27FC236}">
              <a16:creationId xmlns:a16="http://schemas.microsoft.com/office/drawing/2014/main" id="{00000000-0008-0000-0600-000027010000}"/>
            </a:ext>
          </a:extLst>
        </xdr:cNvPr>
        <xdr:cNvSpPr txBox="1"/>
      </xdr:nvSpPr>
      <xdr:spPr>
        <a:xfrm>
          <a:off x="10528300" y="58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79143</xdr:rowOff>
    </xdr:from>
    <xdr:to>
      <xdr:col>55</xdr:col>
      <xdr:colOff>88900</xdr:colOff>
      <xdr:row>35</xdr:row>
      <xdr:rowOff>79143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07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106684</xdr:rowOff>
    </xdr:from>
    <xdr:to>
      <xdr:col>55</xdr:col>
      <xdr:colOff>0</xdr:colOff>
      <xdr:row>36</xdr:row>
      <xdr:rowOff>113389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9639300" y="6278884"/>
          <a:ext cx="838200" cy="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133654</xdr:rowOff>
    </xdr:from>
    <xdr:ext cx="534377" cy="259045"/>
    <xdr:sp macro="" textlink="">
      <xdr:nvSpPr>
        <xdr:cNvPr id="298" name="補助費等平均値テキスト">
          <a:extLst>
            <a:ext uri="{FF2B5EF4-FFF2-40B4-BE49-F238E27FC236}">
              <a16:creationId xmlns:a16="http://schemas.microsoft.com/office/drawing/2014/main" id="{00000000-0008-0000-0600-00002A010000}"/>
            </a:ext>
          </a:extLst>
        </xdr:cNvPr>
        <xdr:cNvSpPr txBox="1"/>
      </xdr:nvSpPr>
      <xdr:spPr>
        <a:xfrm>
          <a:off x="10528300" y="6305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155227</xdr:rowOff>
    </xdr:from>
    <xdr:to>
      <xdr:col>55</xdr:col>
      <xdr:colOff>50800</xdr:colOff>
      <xdr:row>37</xdr:row>
      <xdr:rowOff>85377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10426700" y="632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64371</xdr:rowOff>
    </xdr:from>
    <xdr:to>
      <xdr:col>50</xdr:col>
      <xdr:colOff>114300</xdr:colOff>
      <xdr:row>36</xdr:row>
      <xdr:rowOff>113389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8750300" y="6236571"/>
          <a:ext cx="889000" cy="49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146888</xdr:rowOff>
    </xdr:from>
    <xdr:to>
      <xdr:col>50</xdr:col>
      <xdr:colOff>165100</xdr:colOff>
      <xdr:row>37</xdr:row>
      <xdr:rowOff>77038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95885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68165</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372111" y="641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64371</xdr:rowOff>
    </xdr:from>
    <xdr:to>
      <xdr:col>45</xdr:col>
      <xdr:colOff>177800</xdr:colOff>
      <xdr:row>36</xdr:row>
      <xdr:rowOff>161014</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flipV="1">
          <a:off x="7861300" y="6236571"/>
          <a:ext cx="889000" cy="96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121808</xdr:rowOff>
    </xdr:from>
    <xdr:to>
      <xdr:col>46</xdr:col>
      <xdr:colOff>38100</xdr:colOff>
      <xdr:row>37</xdr:row>
      <xdr:rowOff>51958</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8699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43085</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483111" y="638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50328</xdr:rowOff>
    </xdr:from>
    <xdr:to>
      <xdr:col>41</xdr:col>
      <xdr:colOff>50800</xdr:colOff>
      <xdr:row>36</xdr:row>
      <xdr:rowOff>161014</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a:off x="6972300" y="5193828"/>
          <a:ext cx="889000" cy="1139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163424</xdr:rowOff>
    </xdr:from>
    <xdr:to>
      <xdr:col>41</xdr:col>
      <xdr:colOff>101600</xdr:colOff>
      <xdr:row>37</xdr:row>
      <xdr:rowOff>93574</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7810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84701</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94111" y="64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89292</xdr:rowOff>
    </xdr:from>
    <xdr:to>
      <xdr:col>36</xdr:col>
      <xdr:colOff>165100</xdr:colOff>
      <xdr:row>31</xdr:row>
      <xdr:rowOff>19442</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6921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10569</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672795" y="532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55884</xdr:rowOff>
    </xdr:from>
    <xdr:to>
      <xdr:col>55</xdr:col>
      <xdr:colOff>50800</xdr:colOff>
      <xdr:row>36</xdr:row>
      <xdr:rowOff>157484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10426700" y="622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78761</xdr:rowOff>
    </xdr:from>
    <xdr:ext cx="534377" cy="259045"/>
    <xdr:sp macro="" textlink="">
      <xdr:nvSpPr>
        <xdr:cNvPr id="317" name="補助費等該当値テキスト">
          <a:extLst>
            <a:ext uri="{FF2B5EF4-FFF2-40B4-BE49-F238E27FC236}">
              <a16:creationId xmlns:a16="http://schemas.microsoft.com/office/drawing/2014/main" id="{00000000-0008-0000-0600-00003D010000}"/>
            </a:ext>
          </a:extLst>
        </xdr:cNvPr>
        <xdr:cNvSpPr txBox="1"/>
      </xdr:nvSpPr>
      <xdr:spPr>
        <a:xfrm>
          <a:off x="10528300" y="6079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62589</xdr:rowOff>
    </xdr:from>
    <xdr:to>
      <xdr:col>50</xdr:col>
      <xdr:colOff>165100</xdr:colOff>
      <xdr:row>36</xdr:row>
      <xdr:rowOff>164189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9588500" y="623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9266</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9372111" y="601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13571</xdr:rowOff>
    </xdr:from>
    <xdr:to>
      <xdr:col>46</xdr:col>
      <xdr:colOff>38100</xdr:colOff>
      <xdr:row>36</xdr:row>
      <xdr:rowOff>115171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8699500" y="618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131698</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8483111" y="5960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110214</xdr:rowOff>
    </xdr:from>
    <xdr:to>
      <xdr:col>41</xdr:col>
      <xdr:colOff>101600</xdr:colOff>
      <xdr:row>37</xdr:row>
      <xdr:rowOff>40364</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7810500" y="628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56891</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7594111" y="6057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170978</xdr:rowOff>
    </xdr:from>
    <xdr:to>
      <xdr:col>36</xdr:col>
      <xdr:colOff>165100</xdr:colOff>
      <xdr:row>30</xdr:row>
      <xdr:rowOff>101128</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6921500" y="514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117655</xdr:rowOff>
    </xdr:from>
    <xdr:ext cx="599010"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672795" y="4918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00000000-0008-0000-0600-00005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52" name="普通建設事業費最小値テキスト">
          <a:extLst>
            <a:ext uri="{FF2B5EF4-FFF2-40B4-BE49-F238E27FC236}">
              <a16:creationId xmlns:a16="http://schemas.microsoft.com/office/drawing/2014/main" id="{00000000-0008-0000-0600-000060010000}"/>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4" name="普通建設事業費最大値テキスト">
          <a:extLst>
            <a:ext uri="{FF2B5EF4-FFF2-40B4-BE49-F238E27FC236}">
              <a16:creationId xmlns:a16="http://schemas.microsoft.com/office/drawing/2014/main" id="{00000000-0008-0000-0600-00006201000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97039</xdr:rowOff>
    </xdr:from>
    <xdr:to>
      <xdr:col>55</xdr:col>
      <xdr:colOff>0</xdr:colOff>
      <xdr:row>57</xdr:row>
      <xdr:rowOff>103603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9639300" y="9869689"/>
          <a:ext cx="838200" cy="6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97571</xdr:rowOff>
    </xdr:from>
    <xdr:ext cx="534377" cy="259045"/>
    <xdr:sp macro="" textlink="">
      <xdr:nvSpPr>
        <xdr:cNvPr id="357" name="普通建設事業費平均値テキスト">
          <a:extLst>
            <a:ext uri="{FF2B5EF4-FFF2-40B4-BE49-F238E27FC236}">
              <a16:creationId xmlns:a16="http://schemas.microsoft.com/office/drawing/2014/main" id="{00000000-0008-0000-0600-000065010000}"/>
            </a:ext>
          </a:extLst>
        </xdr:cNvPr>
        <xdr:cNvSpPr txBox="1"/>
      </xdr:nvSpPr>
      <xdr:spPr>
        <a:xfrm>
          <a:off x="10528300" y="952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97039</xdr:rowOff>
    </xdr:from>
    <xdr:to>
      <xdr:col>50</xdr:col>
      <xdr:colOff>114300</xdr:colOff>
      <xdr:row>58</xdr:row>
      <xdr:rowOff>80090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8750300" y="9869689"/>
          <a:ext cx="889000" cy="154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106018</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72111" y="953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80090</xdr:rowOff>
    </xdr:from>
    <xdr:to>
      <xdr:col>45</xdr:col>
      <xdr:colOff>177800</xdr:colOff>
      <xdr:row>58</xdr:row>
      <xdr:rowOff>124939</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7861300" y="10024190"/>
          <a:ext cx="889000" cy="44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126407</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483111" y="955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8124</xdr:rowOff>
    </xdr:from>
    <xdr:to>
      <xdr:col>41</xdr:col>
      <xdr:colOff>50800</xdr:colOff>
      <xdr:row>58</xdr:row>
      <xdr:rowOff>124939</xdr:rowOff>
    </xdr:to>
    <xdr:cxnSp macro="">
      <xdr:nvCxnSpPr>
        <xdr:cNvPr id="365" name="直線コネクタ 364">
          <a:extLst>
            <a:ext uri="{FF2B5EF4-FFF2-40B4-BE49-F238E27FC236}">
              <a16:creationId xmlns:a16="http://schemas.microsoft.com/office/drawing/2014/main" id="{00000000-0008-0000-0600-00006D010000}"/>
            </a:ext>
          </a:extLst>
        </xdr:cNvPr>
        <xdr:cNvCxnSpPr/>
      </xdr:nvCxnSpPr>
      <xdr:spPr>
        <a:xfrm>
          <a:off x="6972300" y="9952224"/>
          <a:ext cx="889000" cy="116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89287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94111" y="951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135480</xdr:rowOff>
    </xdr:from>
    <xdr:to>
      <xdr:col>36</xdr:col>
      <xdr:colOff>165100</xdr:colOff>
      <xdr:row>57</xdr:row>
      <xdr:rowOff>65630</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6921500" y="973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82157</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05111" y="951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52803</xdr:rowOff>
    </xdr:from>
    <xdr:to>
      <xdr:col>55</xdr:col>
      <xdr:colOff>50800</xdr:colOff>
      <xdr:row>57</xdr:row>
      <xdr:rowOff>154403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10426700" y="982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31230</xdr:rowOff>
    </xdr:from>
    <xdr:ext cx="534377" cy="259045"/>
    <xdr:sp macro="" textlink="">
      <xdr:nvSpPr>
        <xdr:cNvPr id="376" name="普通建設事業費該当値テキスト">
          <a:extLst>
            <a:ext uri="{FF2B5EF4-FFF2-40B4-BE49-F238E27FC236}">
              <a16:creationId xmlns:a16="http://schemas.microsoft.com/office/drawing/2014/main" id="{00000000-0008-0000-0600-000078010000}"/>
            </a:ext>
          </a:extLst>
        </xdr:cNvPr>
        <xdr:cNvSpPr txBox="1"/>
      </xdr:nvSpPr>
      <xdr:spPr>
        <a:xfrm>
          <a:off x="10528300" y="980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46239</xdr:rowOff>
    </xdr:from>
    <xdr:to>
      <xdr:col>50</xdr:col>
      <xdr:colOff>165100</xdr:colOff>
      <xdr:row>57</xdr:row>
      <xdr:rowOff>147839</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9588500" y="981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138966</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9372111" y="991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29290</xdr:rowOff>
    </xdr:from>
    <xdr:to>
      <xdr:col>46</xdr:col>
      <xdr:colOff>38100</xdr:colOff>
      <xdr:row>58</xdr:row>
      <xdr:rowOff>130890</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8699500" y="997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122017</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8483111" y="1006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74139</xdr:rowOff>
    </xdr:from>
    <xdr:to>
      <xdr:col>41</xdr:col>
      <xdr:colOff>101600</xdr:colOff>
      <xdr:row>59</xdr:row>
      <xdr:rowOff>4289</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7810500" y="1001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166866</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7594111" y="1011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128774</xdr:rowOff>
    </xdr:from>
    <xdr:to>
      <xdr:col>36</xdr:col>
      <xdr:colOff>165100</xdr:colOff>
      <xdr:row>58</xdr:row>
      <xdr:rowOff>58924</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6921500" y="990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50051</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705111" y="999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112192</xdr:rowOff>
    </xdr:from>
    <xdr:to>
      <xdr:col>54</xdr:col>
      <xdr:colOff>189865</xdr:colOff>
      <xdr:row>79</xdr:row>
      <xdr:rowOff>32144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285142"/>
          <a:ext cx="1270" cy="12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35971</xdr:rowOff>
    </xdr:from>
    <xdr:ext cx="378565"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80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32144</xdr:rowOff>
    </xdr:from>
    <xdr:to>
      <xdr:col>55</xdr:col>
      <xdr:colOff>88900</xdr:colOff>
      <xdr:row>79</xdr:row>
      <xdr:rowOff>32144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7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58869</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206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112192</xdr:rowOff>
    </xdr:from>
    <xdr:to>
      <xdr:col>55</xdr:col>
      <xdr:colOff>88900</xdr:colOff>
      <xdr:row>71</xdr:row>
      <xdr:rowOff>112192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28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130023</xdr:rowOff>
    </xdr:from>
    <xdr:to>
      <xdr:col>55</xdr:col>
      <xdr:colOff>0</xdr:colOff>
      <xdr:row>78</xdr:row>
      <xdr:rowOff>17704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9639300" y="13331673"/>
          <a:ext cx="838200" cy="59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42321</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7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19444</xdr:rowOff>
    </xdr:from>
    <xdr:to>
      <xdr:col>55</xdr:col>
      <xdr:colOff>50800</xdr:colOff>
      <xdr:row>77</xdr:row>
      <xdr:rowOff>121044</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17704</xdr:rowOff>
    </xdr:from>
    <xdr:to>
      <xdr:col>50</xdr:col>
      <xdr:colOff>114300</xdr:colOff>
      <xdr:row>78</xdr:row>
      <xdr:rowOff>107544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8750300" y="13390804"/>
          <a:ext cx="889000" cy="89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63221</xdr:rowOff>
    </xdr:from>
    <xdr:to>
      <xdr:col>50</xdr:col>
      <xdr:colOff>165100</xdr:colOff>
      <xdr:row>77</xdr:row>
      <xdr:rowOff>164821</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9898</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04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87579</xdr:rowOff>
    </xdr:from>
    <xdr:to>
      <xdr:col>45</xdr:col>
      <xdr:colOff>177800</xdr:colOff>
      <xdr:row>78</xdr:row>
      <xdr:rowOff>107544</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7861300" y="13460679"/>
          <a:ext cx="889000" cy="1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78918</xdr:rowOff>
    </xdr:from>
    <xdr:to>
      <xdr:col>46</xdr:col>
      <xdr:colOff>38100</xdr:colOff>
      <xdr:row>78</xdr:row>
      <xdr:rowOff>9068</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25595</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428" y="1305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107620</xdr:rowOff>
    </xdr:from>
    <xdr:to>
      <xdr:col>41</xdr:col>
      <xdr:colOff>50800</xdr:colOff>
      <xdr:row>78</xdr:row>
      <xdr:rowOff>87579</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137820"/>
          <a:ext cx="889000" cy="3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35370</xdr:rowOff>
    </xdr:from>
    <xdr:to>
      <xdr:col>41</xdr:col>
      <xdr:colOff>101600</xdr:colOff>
      <xdr:row>77</xdr:row>
      <xdr:rowOff>136970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153497</xdr:rowOff>
    </xdr:from>
    <xdr:ext cx="469744"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26428" y="130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117970</xdr:rowOff>
    </xdr:from>
    <xdr:to>
      <xdr:col>36</xdr:col>
      <xdr:colOff>165100</xdr:colOff>
      <xdr:row>77</xdr:row>
      <xdr:rowOff>48120</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39247</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324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79223</xdr:rowOff>
    </xdr:from>
    <xdr:to>
      <xdr:col>55</xdr:col>
      <xdr:colOff>50800</xdr:colOff>
      <xdr:row>78</xdr:row>
      <xdr:rowOff>9373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280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57650</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259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138354</xdr:rowOff>
    </xdr:from>
    <xdr:to>
      <xdr:col>50</xdr:col>
      <xdr:colOff>165100</xdr:colOff>
      <xdr:row>78</xdr:row>
      <xdr:rowOff>68504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34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59631</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3432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56744</xdr:rowOff>
    </xdr:from>
    <xdr:to>
      <xdr:col>46</xdr:col>
      <xdr:colOff>38100</xdr:colOff>
      <xdr:row>78</xdr:row>
      <xdr:rowOff>158344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4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149471</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522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36779</xdr:rowOff>
    </xdr:from>
    <xdr:to>
      <xdr:col>41</xdr:col>
      <xdr:colOff>101600</xdr:colOff>
      <xdr:row>78</xdr:row>
      <xdr:rowOff>138379</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40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129506</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502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56820</xdr:rowOff>
    </xdr:from>
    <xdr:to>
      <xdr:col>36</xdr:col>
      <xdr:colOff>165100</xdr:colOff>
      <xdr:row>76</xdr:row>
      <xdr:rowOff>158420</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08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3497</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05111" y="12862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普通建設事業費 （ うち更新整備　）グラフ枠">
          <a:extLst>
            <a:ext uri="{FF2B5EF4-FFF2-40B4-BE49-F238E27FC236}">
              <a16:creationId xmlns:a16="http://schemas.microsoft.com/office/drawing/2014/main" id="{00000000-0008-0000-0600-0000D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6" name="普通建設事業費 （ うち更新整備　）最小値テキスト">
          <a:extLst>
            <a:ext uri="{FF2B5EF4-FFF2-40B4-BE49-F238E27FC236}">
              <a16:creationId xmlns:a16="http://schemas.microsoft.com/office/drawing/2014/main" id="{00000000-0008-0000-0600-0000D2010000}"/>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8" name="普通建設事業費 （ うち更新整備　）最大値テキスト">
          <a:extLst>
            <a:ext uri="{FF2B5EF4-FFF2-40B4-BE49-F238E27FC236}">
              <a16:creationId xmlns:a16="http://schemas.microsoft.com/office/drawing/2014/main" id="{00000000-0008-0000-0600-0000D4010000}"/>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133769</xdr:rowOff>
    </xdr:from>
    <xdr:to>
      <xdr:col>55</xdr:col>
      <xdr:colOff>0</xdr:colOff>
      <xdr:row>97</xdr:row>
      <xdr:rowOff>165328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9639300" y="16764419"/>
          <a:ext cx="838200" cy="3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149813</xdr:rowOff>
    </xdr:from>
    <xdr:ext cx="534377" cy="259045"/>
    <xdr:sp macro="" textlink="">
      <xdr:nvSpPr>
        <xdr:cNvPr id="471" name="普通建設事業費 （ うち更新整備　）平均値テキスト">
          <a:extLst>
            <a:ext uri="{FF2B5EF4-FFF2-40B4-BE49-F238E27FC236}">
              <a16:creationId xmlns:a16="http://schemas.microsoft.com/office/drawing/2014/main" id="{00000000-0008-0000-0600-0000D7010000}"/>
            </a:ext>
          </a:extLst>
        </xdr:cNvPr>
        <xdr:cNvSpPr txBox="1"/>
      </xdr:nvSpPr>
      <xdr:spPr>
        <a:xfrm>
          <a:off x="10528300" y="16437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165328</xdr:rowOff>
    </xdr:from>
    <xdr:to>
      <xdr:col>50</xdr:col>
      <xdr:colOff>114300</xdr:colOff>
      <xdr:row>98</xdr:row>
      <xdr:rowOff>90055</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8750300" y="16795978"/>
          <a:ext cx="889000" cy="9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155478</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372111" y="1644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90055</xdr:rowOff>
    </xdr:from>
    <xdr:to>
      <xdr:col>45</xdr:col>
      <xdr:colOff>177800</xdr:colOff>
      <xdr:row>98</xdr:row>
      <xdr:rowOff>136043</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7861300" y="16892155"/>
          <a:ext cx="889000" cy="45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843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46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125234</xdr:rowOff>
    </xdr:from>
    <xdr:to>
      <xdr:col>41</xdr:col>
      <xdr:colOff>50800</xdr:colOff>
      <xdr:row>98</xdr:row>
      <xdr:rowOff>136043</xdr:rowOff>
    </xdr:to>
    <xdr:cxnSp macro="">
      <xdr:nvCxnSpPr>
        <xdr:cNvPr id="479" name="直線コネクタ 478">
          <a:extLst>
            <a:ext uri="{FF2B5EF4-FFF2-40B4-BE49-F238E27FC236}">
              <a16:creationId xmlns:a16="http://schemas.microsoft.com/office/drawing/2014/main" id="{00000000-0008-0000-0600-0000DF010000}"/>
            </a:ext>
          </a:extLst>
        </xdr:cNvPr>
        <xdr:cNvCxnSpPr/>
      </xdr:nvCxnSpPr>
      <xdr:spPr>
        <a:xfrm>
          <a:off x="6972300" y="16927334"/>
          <a:ext cx="889000" cy="10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140771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594111" y="1642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47980</xdr:rowOff>
    </xdr:from>
    <xdr:to>
      <xdr:col>36</xdr:col>
      <xdr:colOff>165100</xdr:colOff>
      <xdr:row>97</xdr:row>
      <xdr:rowOff>149580</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6921500" y="1667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166107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05111" y="1645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82969</xdr:rowOff>
    </xdr:from>
    <xdr:to>
      <xdr:col>55</xdr:col>
      <xdr:colOff>50800</xdr:colOff>
      <xdr:row>98</xdr:row>
      <xdr:rowOff>13119</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10426700" y="1671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61396</xdr:rowOff>
    </xdr:from>
    <xdr:ext cx="534377" cy="259045"/>
    <xdr:sp macro="" textlink="">
      <xdr:nvSpPr>
        <xdr:cNvPr id="490" name="普通建設事業費 （ うち更新整備　）該当値テキスト">
          <a:extLst>
            <a:ext uri="{FF2B5EF4-FFF2-40B4-BE49-F238E27FC236}">
              <a16:creationId xmlns:a16="http://schemas.microsoft.com/office/drawing/2014/main" id="{00000000-0008-0000-0600-0000EA010000}"/>
            </a:ext>
          </a:extLst>
        </xdr:cNvPr>
        <xdr:cNvSpPr txBox="1"/>
      </xdr:nvSpPr>
      <xdr:spPr>
        <a:xfrm>
          <a:off x="10528300" y="16692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114528</xdr:rowOff>
    </xdr:from>
    <xdr:to>
      <xdr:col>50</xdr:col>
      <xdr:colOff>165100</xdr:colOff>
      <xdr:row>98</xdr:row>
      <xdr:rowOff>44678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9588500" y="16745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35805</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9372111" y="1683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39255</xdr:rowOff>
    </xdr:from>
    <xdr:to>
      <xdr:col>46</xdr:col>
      <xdr:colOff>38100</xdr:colOff>
      <xdr:row>98</xdr:row>
      <xdr:rowOff>140855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8699500" y="1684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131982</xdr:rowOff>
    </xdr:from>
    <xdr:ext cx="469744"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8515428" y="1693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85243</xdr:rowOff>
    </xdr:from>
    <xdr:to>
      <xdr:col>41</xdr:col>
      <xdr:colOff>101600</xdr:colOff>
      <xdr:row>99</xdr:row>
      <xdr:rowOff>15393</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7810500" y="1688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6520</xdr:rowOff>
    </xdr:from>
    <xdr:ext cx="469744"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7626428" y="16980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74434</xdr:rowOff>
    </xdr:from>
    <xdr:to>
      <xdr:col>36</xdr:col>
      <xdr:colOff>165100</xdr:colOff>
      <xdr:row>99</xdr:row>
      <xdr:rowOff>4584</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6921500" y="1687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167161</xdr:rowOff>
    </xdr:from>
    <xdr:ext cx="469744"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6737428" y="16969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a:extLst>
            <a:ext uri="{FF2B5EF4-FFF2-40B4-BE49-F238E27FC236}">
              <a16:creationId xmlns:a16="http://schemas.microsoft.com/office/drawing/2014/main" id="{00000000-0008-0000-06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1" name="災害復旧事業費最小値テキスト">
          <a:extLst>
            <a:ext uri="{FF2B5EF4-FFF2-40B4-BE49-F238E27FC236}">
              <a16:creationId xmlns:a16="http://schemas.microsoft.com/office/drawing/2014/main" id="{00000000-0008-0000-0600-000009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23" name="災害復旧事業費最大値テキスト">
          <a:extLst>
            <a:ext uri="{FF2B5EF4-FFF2-40B4-BE49-F238E27FC236}">
              <a16:creationId xmlns:a16="http://schemas.microsoft.com/office/drawing/2014/main" id="{00000000-0008-0000-0600-00000B020000}"/>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7764</xdr:rowOff>
    </xdr:from>
    <xdr:ext cx="378565" cy="259045"/>
    <xdr:sp macro="" textlink="">
      <xdr:nvSpPr>
        <xdr:cNvPr id="526" name="災害復旧事業費平均値テキスト">
          <a:extLst>
            <a:ext uri="{FF2B5EF4-FFF2-40B4-BE49-F238E27FC236}">
              <a16:creationId xmlns:a16="http://schemas.microsoft.com/office/drawing/2014/main" id="{00000000-0008-0000-0600-00000E020000}"/>
            </a:ext>
          </a:extLst>
        </xdr:cNvPr>
        <xdr:cNvSpPr txBox="1"/>
      </xdr:nvSpPr>
      <xdr:spPr>
        <a:xfrm>
          <a:off x="16370300" y="6351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127245</xdr:rowOff>
    </xdr:from>
    <xdr:ext cx="378565"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2017" y="6299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170680</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3017" y="6342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6773</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4017" y="63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5004</xdr:rowOff>
    </xdr:from>
    <xdr:to>
      <xdr:col>67</xdr:col>
      <xdr:colOff>101600</xdr:colOff>
      <xdr:row>38</xdr:row>
      <xdr:rowOff>106604</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2763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123131</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5017" y="6295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5" name="災害復旧事業費該当値テキスト">
          <a:extLst>
            <a:ext uri="{FF2B5EF4-FFF2-40B4-BE49-F238E27FC236}">
              <a16:creationId xmlns:a16="http://schemas.microsoft.com/office/drawing/2014/main" id="{00000000-0008-0000-0600-000021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id="{00000000-0008-0000-06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7" name="公債費最小値テキスト">
          <a:extLst>
            <a:ext uri="{FF2B5EF4-FFF2-40B4-BE49-F238E27FC236}">
              <a16:creationId xmlns:a16="http://schemas.microsoft.com/office/drawing/2014/main" id="{00000000-0008-0000-0600-000073020000}"/>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9" name="公債費最大値テキスト">
          <a:extLst>
            <a:ext uri="{FF2B5EF4-FFF2-40B4-BE49-F238E27FC236}">
              <a16:creationId xmlns:a16="http://schemas.microsoft.com/office/drawing/2014/main" id="{00000000-0008-0000-0600-000075020000}"/>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158559</xdr:rowOff>
    </xdr:from>
    <xdr:to>
      <xdr:col>85</xdr:col>
      <xdr:colOff>127000</xdr:colOff>
      <xdr:row>76</xdr:row>
      <xdr:rowOff>5855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5481300" y="13017309"/>
          <a:ext cx="8382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149586</xdr:rowOff>
    </xdr:from>
    <xdr:ext cx="534377" cy="259045"/>
    <xdr:sp macro="" textlink="">
      <xdr:nvSpPr>
        <xdr:cNvPr id="632" name="公債費平均値テキスト">
          <a:extLst>
            <a:ext uri="{FF2B5EF4-FFF2-40B4-BE49-F238E27FC236}">
              <a16:creationId xmlns:a16="http://schemas.microsoft.com/office/drawing/2014/main" id="{00000000-0008-0000-0600-000078020000}"/>
            </a:ext>
          </a:extLst>
        </xdr:cNvPr>
        <xdr:cNvSpPr txBox="1"/>
      </xdr:nvSpPr>
      <xdr:spPr>
        <a:xfrm>
          <a:off x="16370300" y="13008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158559</xdr:rowOff>
    </xdr:from>
    <xdr:to>
      <xdr:col>81</xdr:col>
      <xdr:colOff>50800</xdr:colOff>
      <xdr:row>76</xdr:row>
      <xdr:rowOff>2787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4592300" y="13017309"/>
          <a:ext cx="889000" cy="15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84777</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311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2787</xdr:rowOff>
    </xdr:from>
    <xdr:to>
      <xdr:col>76</xdr:col>
      <xdr:colOff>114300</xdr:colOff>
      <xdr:row>76</xdr:row>
      <xdr:rowOff>22200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3703300" y="13032987"/>
          <a:ext cx="889000" cy="1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95617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12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22200</xdr:rowOff>
    </xdr:from>
    <xdr:to>
      <xdr:col>71</xdr:col>
      <xdr:colOff>177800</xdr:colOff>
      <xdr:row>76</xdr:row>
      <xdr:rowOff>52375</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2814300" y="13052400"/>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86720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311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1212</xdr:rowOff>
    </xdr:from>
    <xdr:to>
      <xdr:col>67</xdr:col>
      <xdr:colOff>101600</xdr:colOff>
      <xdr:row>76</xdr:row>
      <xdr:rowOff>102812</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2763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119340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280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126505</xdr:rowOff>
    </xdr:from>
    <xdr:to>
      <xdr:col>85</xdr:col>
      <xdr:colOff>177800</xdr:colOff>
      <xdr:row>76</xdr:row>
      <xdr:rowOff>56654</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6268700" y="1298525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149382</xdr:rowOff>
    </xdr:from>
    <xdr:ext cx="534377" cy="259045"/>
    <xdr:sp macro="" textlink="">
      <xdr:nvSpPr>
        <xdr:cNvPr id="651" name="公債費該当値テキスト">
          <a:extLst>
            <a:ext uri="{FF2B5EF4-FFF2-40B4-BE49-F238E27FC236}">
              <a16:creationId xmlns:a16="http://schemas.microsoft.com/office/drawing/2014/main" id="{00000000-0008-0000-0600-00008B020000}"/>
            </a:ext>
          </a:extLst>
        </xdr:cNvPr>
        <xdr:cNvSpPr txBox="1"/>
      </xdr:nvSpPr>
      <xdr:spPr>
        <a:xfrm>
          <a:off x="16370300" y="1283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107759</xdr:rowOff>
    </xdr:from>
    <xdr:to>
      <xdr:col>81</xdr:col>
      <xdr:colOff>101600</xdr:colOff>
      <xdr:row>76</xdr:row>
      <xdr:rowOff>37909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5430500" y="12966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54436</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5214111" y="12741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123437</xdr:rowOff>
    </xdr:from>
    <xdr:to>
      <xdr:col>76</xdr:col>
      <xdr:colOff>165100</xdr:colOff>
      <xdr:row>76</xdr:row>
      <xdr:rowOff>53587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4541500" y="1298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70114</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4325111" y="1275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142849</xdr:rowOff>
    </xdr:from>
    <xdr:to>
      <xdr:col>72</xdr:col>
      <xdr:colOff>38100</xdr:colOff>
      <xdr:row>76</xdr:row>
      <xdr:rowOff>73000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3652500" y="1300159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89526</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436111" y="12776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1575</xdr:rowOff>
    </xdr:from>
    <xdr:to>
      <xdr:col>67</xdr:col>
      <xdr:colOff>101600</xdr:colOff>
      <xdr:row>76</xdr:row>
      <xdr:rowOff>103175</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2763500" y="1303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94302</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547111" y="1312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120400</xdr:rowOff>
    </xdr:from>
    <xdr:to>
      <xdr:col>85</xdr:col>
      <xdr:colOff>127000</xdr:colOff>
      <xdr:row>96</xdr:row>
      <xdr:rowOff>48651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5481300" y="16236700"/>
          <a:ext cx="838200" cy="271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164613</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623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93783</xdr:rowOff>
    </xdr:from>
    <xdr:to>
      <xdr:col>81</xdr:col>
      <xdr:colOff>50800</xdr:colOff>
      <xdr:row>94</xdr:row>
      <xdr:rowOff>120400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4592300" y="15695733"/>
          <a:ext cx="889000" cy="540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63147</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693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54792</xdr:rowOff>
    </xdr:from>
    <xdr:to>
      <xdr:col>76</xdr:col>
      <xdr:colOff>114300</xdr:colOff>
      <xdr:row>91</xdr:row>
      <xdr:rowOff>93783</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3703300" y="15656742"/>
          <a:ext cx="889000" cy="3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18798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64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54792</xdr:rowOff>
    </xdr:from>
    <xdr:to>
      <xdr:col>71</xdr:col>
      <xdr:colOff>177800</xdr:colOff>
      <xdr:row>95</xdr:row>
      <xdr:rowOff>94045</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5656742"/>
          <a:ext cx="889000" cy="725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116378</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575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104347</xdr:rowOff>
    </xdr:from>
    <xdr:to>
      <xdr:col>67</xdr:col>
      <xdr:colOff>101600</xdr:colOff>
      <xdr:row>98</xdr:row>
      <xdr:rowOff>34497</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25624</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82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169301</xdr:rowOff>
    </xdr:from>
    <xdr:to>
      <xdr:col>85</xdr:col>
      <xdr:colOff>177800</xdr:colOff>
      <xdr:row>96</xdr:row>
      <xdr:rowOff>99451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45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20728</xdr:rowOff>
    </xdr:from>
    <xdr:ext cx="534377"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308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69600</xdr:rowOff>
    </xdr:from>
    <xdr:to>
      <xdr:col>81</xdr:col>
      <xdr:colOff>101600</xdr:colOff>
      <xdr:row>94</xdr:row>
      <xdr:rowOff>171200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18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16277</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14111" y="15961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42983</xdr:rowOff>
    </xdr:from>
    <xdr:to>
      <xdr:col>76</xdr:col>
      <xdr:colOff>165100</xdr:colOff>
      <xdr:row>91</xdr:row>
      <xdr:rowOff>144583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564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89</xdr:row>
      <xdr:rowOff>161110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25111" y="1542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3992</xdr:rowOff>
    </xdr:from>
    <xdr:to>
      <xdr:col>72</xdr:col>
      <xdr:colOff>38100</xdr:colOff>
      <xdr:row>91</xdr:row>
      <xdr:rowOff>105592</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560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89</xdr:row>
      <xdr:rowOff>122119</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36111" y="15381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43245</xdr:rowOff>
    </xdr:from>
    <xdr:to>
      <xdr:col>67</xdr:col>
      <xdr:colOff>101600</xdr:colOff>
      <xdr:row>95</xdr:row>
      <xdr:rowOff>144845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33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161372</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47111" y="16106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a:extLst>
            <a:ext uri="{FF2B5EF4-FFF2-40B4-BE49-F238E27FC236}">
              <a16:creationId xmlns:a16="http://schemas.microsoft.com/office/drawing/2014/main" id="{00000000-0008-0000-06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5" name="投資及び出資金最小値テキスト">
          <a:extLst>
            <a:ext uri="{FF2B5EF4-FFF2-40B4-BE49-F238E27FC236}">
              <a16:creationId xmlns:a16="http://schemas.microsoft.com/office/drawing/2014/main" id="{00000000-0008-0000-0600-0000E9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7" name="投資及び出資金最大値テキスト">
          <a:extLst>
            <a:ext uri="{FF2B5EF4-FFF2-40B4-BE49-F238E27FC236}">
              <a16:creationId xmlns:a16="http://schemas.microsoft.com/office/drawing/2014/main" id="{00000000-0008-0000-0600-0000EB020000}"/>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72427</xdr:rowOff>
    </xdr:from>
    <xdr:to>
      <xdr:col>116</xdr:col>
      <xdr:colOff>63500</xdr:colOff>
      <xdr:row>39</xdr:row>
      <xdr:rowOff>75202</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1323300" y="6758977"/>
          <a:ext cx="838200" cy="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114880</xdr:rowOff>
    </xdr:from>
    <xdr:ext cx="378565" cy="259045"/>
    <xdr:sp macro="" textlink="">
      <xdr:nvSpPr>
        <xdr:cNvPr id="750" name="投資及び出資金平均値テキスト">
          <a:extLst>
            <a:ext uri="{FF2B5EF4-FFF2-40B4-BE49-F238E27FC236}">
              <a16:creationId xmlns:a16="http://schemas.microsoft.com/office/drawing/2014/main" id="{00000000-0008-0000-0600-0000EE020000}"/>
            </a:ext>
          </a:extLst>
        </xdr:cNvPr>
        <xdr:cNvSpPr txBox="1"/>
      </xdr:nvSpPr>
      <xdr:spPr>
        <a:xfrm>
          <a:off x="22212300" y="64585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63446</xdr:rowOff>
    </xdr:from>
    <xdr:to>
      <xdr:col>111</xdr:col>
      <xdr:colOff>177800</xdr:colOff>
      <xdr:row>39</xdr:row>
      <xdr:rowOff>75202</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20434300" y="6749996"/>
          <a:ext cx="889000" cy="1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48803</xdr:rowOff>
    </xdr:from>
    <xdr:ext cx="378565"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4017" y="63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52669</xdr:rowOff>
    </xdr:from>
    <xdr:to>
      <xdr:col>107</xdr:col>
      <xdr:colOff>50800</xdr:colOff>
      <xdr:row>39</xdr:row>
      <xdr:rowOff>63446</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9545300" y="6739219"/>
          <a:ext cx="8890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29372</xdr:rowOff>
    </xdr:from>
    <xdr:ext cx="378565"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5017" y="6373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42545</xdr:rowOff>
    </xdr:from>
    <xdr:to>
      <xdr:col>102</xdr:col>
      <xdr:colOff>114300</xdr:colOff>
      <xdr:row>39</xdr:row>
      <xdr:rowOff>52669</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8656300" y="6729095"/>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19575</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6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40077</xdr:rowOff>
    </xdr:from>
    <xdr:to>
      <xdr:col>98</xdr:col>
      <xdr:colOff>38100</xdr:colOff>
      <xdr:row>38</xdr:row>
      <xdr:rowOff>141677</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8605500" y="655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158204</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3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21627</xdr:rowOff>
    </xdr:from>
    <xdr:to>
      <xdr:col>116</xdr:col>
      <xdr:colOff>114300</xdr:colOff>
      <xdr:row>39</xdr:row>
      <xdr:rowOff>123227</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2110700" y="670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108004</xdr:rowOff>
    </xdr:from>
    <xdr:ext cx="378565" cy="259045"/>
    <xdr:sp macro="" textlink="">
      <xdr:nvSpPr>
        <xdr:cNvPr id="769" name="投資及び出資金該当値テキスト">
          <a:extLst>
            <a:ext uri="{FF2B5EF4-FFF2-40B4-BE49-F238E27FC236}">
              <a16:creationId xmlns:a16="http://schemas.microsoft.com/office/drawing/2014/main" id="{00000000-0008-0000-0600-000001030000}"/>
            </a:ext>
          </a:extLst>
        </xdr:cNvPr>
        <xdr:cNvSpPr txBox="1"/>
      </xdr:nvSpPr>
      <xdr:spPr>
        <a:xfrm>
          <a:off x="22212300" y="6623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24402</xdr:rowOff>
    </xdr:from>
    <xdr:to>
      <xdr:col>112</xdr:col>
      <xdr:colOff>38100</xdr:colOff>
      <xdr:row>39</xdr:row>
      <xdr:rowOff>126002</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1272500" y="671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117129</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134017" y="68036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12646</xdr:rowOff>
    </xdr:from>
    <xdr:to>
      <xdr:col>107</xdr:col>
      <xdr:colOff>101600</xdr:colOff>
      <xdr:row>39</xdr:row>
      <xdr:rowOff>114246</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0383500" y="669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105373</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0245017" y="6791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1869</xdr:rowOff>
    </xdr:from>
    <xdr:to>
      <xdr:col>102</xdr:col>
      <xdr:colOff>165100</xdr:colOff>
      <xdr:row>39</xdr:row>
      <xdr:rowOff>103469</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9494500" y="6688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94596</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9356017" y="6781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163195</xdr:rowOff>
    </xdr:from>
    <xdr:to>
      <xdr:col>98</xdr:col>
      <xdr:colOff>38100</xdr:colOff>
      <xdr:row>39</xdr:row>
      <xdr:rowOff>93345</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8605500" y="667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84472</xdr:rowOff>
    </xdr:from>
    <xdr:ext cx="378565"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467017" y="6771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貸付金グラフ枠">
          <a:extLst>
            <a:ext uri="{FF2B5EF4-FFF2-40B4-BE49-F238E27FC236}">
              <a16:creationId xmlns:a16="http://schemas.microsoft.com/office/drawing/2014/main" id="{00000000-0008-0000-06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4" name="貸付金最小値テキスト">
          <a:extLst>
            <a:ext uri="{FF2B5EF4-FFF2-40B4-BE49-F238E27FC236}">
              <a16:creationId xmlns:a16="http://schemas.microsoft.com/office/drawing/2014/main" id="{00000000-0008-0000-0600-000024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6" name="貸付金最大値テキスト">
          <a:extLst>
            <a:ext uri="{FF2B5EF4-FFF2-40B4-BE49-F238E27FC236}">
              <a16:creationId xmlns:a16="http://schemas.microsoft.com/office/drawing/2014/main" id="{00000000-0008-0000-0600-000026030000}"/>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95939</xdr:rowOff>
    </xdr:from>
    <xdr:to>
      <xdr:col>116</xdr:col>
      <xdr:colOff>63500</xdr:colOff>
      <xdr:row>59</xdr:row>
      <xdr:rowOff>98116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1323300" y="10211489"/>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21317</xdr:rowOff>
    </xdr:from>
    <xdr:ext cx="469744" cy="259045"/>
    <xdr:sp macro="" textlink="">
      <xdr:nvSpPr>
        <xdr:cNvPr id="809" name="貸付金平均値テキスト">
          <a:extLst>
            <a:ext uri="{FF2B5EF4-FFF2-40B4-BE49-F238E27FC236}">
              <a16:creationId xmlns:a16="http://schemas.microsoft.com/office/drawing/2014/main" id="{00000000-0008-0000-0600-000029030000}"/>
            </a:ext>
          </a:extLst>
        </xdr:cNvPr>
        <xdr:cNvSpPr txBox="1"/>
      </xdr:nvSpPr>
      <xdr:spPr>
        <a:xfrm>
          <a:off x="22212300" y="9793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95177</xdr:rowOff>
    </xdr:from>
    <xdr:to>
      <xdr:col>111</xdr:col>
      <xdr:colOff>177800</xdr:colOff>
      <xdr:row>59</xdr:row>
      <xdr:rowOff>95939</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20434300" y="10210727"/>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115696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971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94851</xdr:rowOff>
    </xdr:from>
    <xdr:to>
      <xdr:col>107</xdr:col>
      <xdr:colOff>50800</xdr:colOff>
      <xdr:row>59</xdr:row>
      <xdr:rowOff>95177</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9545300" y="10210401"/>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116893</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971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55771</xdr:rowOff>
    </xdr:from>
    <xdr:to>
      <xdr:col>102</xdr:col>
      <xdr:colOff>114300</xdr:colOff>
      <xdr:row>59</xdr:row>
      <xdr:rowOff>94851</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8656300" y="10171321"/>
          <a:ext cx="889000" cy="3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94033</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428" y="969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125258</xdr:rowOff>
    </xdr:from>
    <xdr:to>
      <xdr:col>98</xdr:col>
      <xdr:colOff>38100</xdr:colOff>
      <xdr:row>58</xdr:row>
      <xdr:rowOff>55408</xdr:rowOff>
    </xdr:to>
    <xdr:sp macro="" textlink="">
      <xdr:nvSpPr>
        <xdr:cNvPr id="820" name="フローチャート: 判断 819">
          <a:extLst>
            <a:ext uri="{FF2B5EF4-FFF2-40B4-BE49-F238E27FC236}">
              <a16:creationId xmlns:a16="http://schemas.microsoft.com/office/drawing/2014/main" id="{00000000-0008-0000-0600-000034030000}"/>
            </a:ext>
          </a:extLst>
        </xdr:cNvPr>
        <xdr:cNvSpPr/>
      </xdr:nvSpPr>
      <xdr:spPr>
        <a:xfrm>
          <a:off x="18605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71935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428" y="967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47316</xdr:rowOff>
    </xdr:from>
    <xdr:to>
      <xdr:col>116</xdr:col>
      <xdr:colOff>114300</xdr:colOff>
      <xdr:row>59</xdr:row>
      <xdr:rowOff>148916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2110700" y="1016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133693</xdr:rowOff>
    </xdr:from>
    <xdr:ext cx="249299" cy="259045"/>
    <xdr:sp macro="" textlink="">
      <xdr:nvSpPr>
        <xdr:cNvPr id="828" name="貸付金該当値テキスト">
          <a:extLst>
            <a:ext uri="{FF2B5EF4-FFF2-40B4-BE49-F238E27FC236}">
              <a16:creationId xmlns:a16="http://schemas.microsoft.com/office/drawing/2014/main" id="{00000000-0008-0000-0600-00003C030000}"/>
            </a:ext>
          </a:extLst>
        </xdr:cNvPr>
        <xdr:cNvSpPr txBox="1"/>
      </xdr:nvSpPr>
      <xdr:spPr>
        <a:xfrm>
          <a:off x="22212300" y="1007779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45139</xdr:rowOff>
    </xdr:from>
    <xdr:to>
      <xdr:col>112</xdr:col>
      <xdr:colOff>38100</xdr:colOff>
      <xdr:row>59</xdr:row>
      <xdr:rowOff>146739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1272500" y="1016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137866</xdr:rowOff>
    </xdr:from>
    <xdr:ext cx="313932"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1166333" y="1025341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44377</xdr:rowOff>
    </xdr:from>
    <xdr:to>
      <xdr:col>107</xdr:col>
      <xdr:colOff>101600</xdr:colOff>
      <xdr:row>59</xdr:row>
      <xdr:rowOff>145977</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20383500" y="1015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137104</xdr:rowOff>
    </xdr:from>
    <xdr:ext cx="313932"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20277333" y="102526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44051</xdr:rowOff>
    </xdr:from>
    <xdr:to>
      <xdr:col>102</xdr:col>
      <xdr:colOff>165100</xdr:colOff>
      <xdr:row>59</xdr:row>
      <xdr:rowOff>145651</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9494500" y="1015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136778</xdr:rowOff>
    </xdr:from>
    <xdr:ext cx="313932"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9388333" y="1025232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4971</xdr:rowOff>
    </xdr:from>
    <xdr:to>
      <xdr:col>98</xdr:col>
      <xdr:colOff>38100</xdr:colOff>
      <xdr:row>59</xdr:row>
      <xdr:rowOff>106571</xdr:rowOff>
    </xdr:to>
    <xdr:sp macro="" textlink="">
      <xdr:nvSpPr>
        <xdr:cNvPr id="835" name="楕円 834">
          <a:extLst>
            <a:ext uri="{FF2B5EF4-FFF2-40B4-BE49-F238E27FC236}">
              <a16:creationId xmlns:a16="http://schemas.microsoft.com/office/drawing/2014/main" id="{00000000-0008-0000-0600-000043030000}"/>
            </a:ext>
          </a:extLst>
        </xdr:cNvPr>
        <xdr:cNvSpPr/>
      </xdr:nvSpPr>
      <xdr:spPr>
        <a:xfrm>
          <a:off x="18605500" y="1012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97698</xdr:rowOff>
    </xdr:from>
    <xdr:ext cx="378565"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467017" y="10213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8" name="繰出金グラフ枠">
          <a:extLst>
            <a:ext uri="{FF2B5EF4-FFF2-40B4-BE49-F238E27FC236}">
              <a16:creationId xmlns:a16="http://schemas.microsoft.com/office/drawing/2014/main" id="{00000000-0008-0000-0600-00005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60" name="繰出金最小値テキスト">
          <a:extLst>
            <a:ext uri="{FF2B5EF4-FFF2-40B4-BE49-F238E27FC236}">
              <a16:creationId xmlns:a16="http://schemas.microsoft.com/office/drawing/2014/main" id="{00000000-0008-0000-0600-00005C030000}"/>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62" name="繰出金最大値テキスト">
          <a:extLst>
            <a:ext uri="{FF2B5EF4-FFF2-40B4-BE49-F238E27FC236}">
              <a16:creationId xmlns:a16="http://schemas.microsoft.com/office/drawing/2014/main" id="{00000000-0008-0000-0600-00005E030000}"/>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43185</xdr:rowOff>
    </xdr:from>
    <xdr:to>
      <xdr:col>116</xdr:col>
      <xdr:colOff>63500</xdr:colOff>
      <xdr:row>75</xdr:row>
      <xdr:rowOff>164846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1323300" y="12901935"/>
          <a:ext cx="838200" cy="12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166595</xdr:rowOff>
    </xdr:from>
    <xdr:ext cx="534377" cy="259045"/>
    <xdr:sp macro="" textlink="">
      <xdr:nvSpPr>
        <xdr:cNvPr id="865" name="繰出金平均値テキスト">
          <a:extLst>
            <a:ext uri="{FF2B5EF4-FFF2-40B4-BE49-F238E27FC236}">
              <a16:creationId xmlns:a16="http://schemas.microsoft.com/office/drawing/2014/main" id="{00000000-0008-0000-0600-000061030000}"/>
            </a:ext>
          </a:extLst>
        </xdr:cNvPr>
        <xdr:cNvSpPr txBox="1"/>
      </xdr:nvSpPr>
      <xdr:spPr>
        <a:xfrm>
          <a:off x="22212300" y="12510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164846</xdr:rowOff>
    </xdr:from>
    <xdr:to>
      <xdr:col>111</xdr:col>
      <xdr:colOff>177800</xdr:colOff>
      <xdr:row>76</xdr:row>
      <xdr:rowOff>1122</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20434300" y="13023596"/>
          <a:ext cx="889000" cy="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116364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460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155747</xdr:rowOff>
    </xdr:from>
    <xdr:to>
      <xdr:col>107</xdr:col>
      <xdr:colOff>50800</xdr:colOff>
      <xdr:row>76</xdr:row>
      <xdr:rowOff>1122</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19545300" y="13014497"/>
          <a:ext cx="889000" cy="1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49887</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256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137917</xdr:rowOff>
    </xdr:from>
    <xdr:to>
      <xdr:col>102</xdr:col>
      <xdr:colOff>114300</xdr:colOff>
      <xdr:row>75</xdr:row>
      <xdr:rowOff>155747</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a:off x="18656300" y="12996667"/>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117964</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63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8021</xdr:rowOff>
    </xdr:from>
    <xdr:to>
      <xdr:col>98</xdr:col>
      <xdr:colOff>38100</xdr:colOff>
      <xdr:row>75</xdr:row>
      <xdr:rowOff>109621</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8605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126148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64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163835</xdr:rowOff>
    </xdr:from>
    <xdr:to>
      <xdr:col>116</xdr:col>
      <xdr:colOff>114300</xdr:colOff>
      <xdr:row>75</xdr:row>
      <xdr:rowOff>93985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2110700" y="1285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142262</xdr:rowOff>
    </xdr:from>
    <xdr:ext cx="534377" cy="259045"/>
    <xdr:sp macro="" textlink="">
      <xdr:nvSpPr>
        <xdr:cNvPr id="884" name="繰出金該当値テキスト">
          <a:extLst>
            <a:ext uri="{FF2B5EF4-FFF2-40B4-BE49-F238E27FC236}">
              <a16:creationId xmlns:a16="http://schemas.microsoft.com/office/drawing/2014/main" id="{00000000-0008-0000-0600-000074030000}"/>
            </a:ext>
          </a:extLst>
        </xdr:cNvPr>
        <xdr:cNvSpPr txBox="1"/>
      </xdr:nvSpPr>
      <xdr:spPr>
        <a:xfrm>
          <a:off x="22212300" y="1282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114046</xdr:rowOff>
    </xdr:from>
    <xdr:to>
      <xdr:col>112</xdr:col>
      <xdr:colOff>38100</xdr:colOff>
      <xdr:row>76</xdr:row>
      <xdr:rowOff>44196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1272500" y="1297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35323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056111" y="13065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121772</xdr:rowOff>
    </xdr:from>
    <xdr:to>
      <xdr:col>107</xdr:col>
      <xdr:colOff>101600</xdr:colOff>
      <xdr:row>76</xdr:row>
      <xdr:rowOff>51922</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0383500" y="1298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43049</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0167111" y="13073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104948</xdr:rowOff>
    </xdr:from>
    <xdr:to>
      <xdr:col>102</xdr:col>
      <xdr:colOff>165100</xdr:colOff>
      <xdr:row>76</xdr:row>
      <xdr:rowOff>35099</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9494500" y="1296369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26224</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9278111" y="13056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87117</xdr:rowOff>
    </xdr:from>
    <xdr:to>
      <xdr:col>98</xdr:col>
      <xdr:colOff>38100</xdr:colOff>
      <xdr:row>76</xdr:row>
      <xdr:rowOff>17267</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8605500" y="1294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8394</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389111" y="13038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id="{00000000-0008-0000-0600-00008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9" name="前年度繰上充用金最小値テキスト">
          <a:extLst>
            <a:ext uri="{FF2B5EF4-FFF2-40B4-BE49-F238E27FC236}">
              <a16:creationId xmlns:a16="http://schemas.microsoft.com/office/drawing/2014/main" id="{00000000-0008-0000-0600-00008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1" name="前年度繰上充用金最大値テキスト">
          <a:extLst>
            <a:ext uri="{FF2B5EF4-FFF2-40B4-BE49-F238E27FC236}">
              <a16:creationId xmlns:a16="http://schemas.microsoft.com/office/drawing/2014/main" id="{00000000-0008-0000-0600-00008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4" name="前年度繰上充用金平均値テキスト">
          <a:extLst>
            <a:ext uri="{FF2B5EF4-FFF2-40B4-BE49-F238E27FC236}">
              <a16:creationId xmlns:a16="http://schemas.microsoft.com/office/drawing/2014/main" id="{00000000-0008-0000-0600-00009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3" name="前年度繰上充用金該当値テキスト">
          <a:extLst>
            <a:ext uri="{FF2B5EF4-FFF2-40B4-BE49-F238E27FC236}">
              <a16:creationId xmlns:a16="http://schemas.microsoft.com/office/drawing/2014/main" id="{00000000-0008-0000-0600-0000A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id="{00000000-0008-0000-0600-0000A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ついて、住民１人当たりのコストが類似団体内で最も低くなっている。これは、本市における住民当たりの職員数が少ないこと、また、消防業務やごみの中間処理業務を一部事務組合で行っているため、人件費が他団体と比較し抑えられているものである。</a:t>
          </a:r>
          <a:endParaRPr kumimoji="0" lang="en-US" altLang="ja-JP" sz="1400">
            <a:solidFill>
              <a:schemeClr val="dk1"/>
            </a:solidFill>
            <a:effectLst/>
            <a:latin typeface="+mn-lt"/>
            <a:ea typeface="+mn-ea"/>
            <a:cs typeface="+mn-cs"/>
          </a:endParaRPr>
        </a:p>
        <a:p>
          <a:r>
            <a:rPr kumimoji="0" lang="ja-JP" altLang="en-US" sz="1100">
              <a:solidFill>
                <a:schemeClr val="dk1"/>
              </a:solidFill>
              <a:effectLst/>
              <a:latin typeface="+mn-lt"/>
              <a:ea typeface="+mn-ea"/>
              <a:cs typeface="+mn-cs"/>
            </a:rPr>
            <a:t>　また、</a:t>
          </a:r>
          <a:r>
            <a:rPr kumimoji="1" lang="ja-JP" altLang="ja-JP" sz="1100" b="0" i="0" baseline="0">
              <a:solidFill>
                <a:schemeClr val="dk1"/>
              </a:solidFill>
              <a:effectLst/>
              <a:latin typeface="+mn-lt"/>
              <a:ea typeface="+mn-ea"/>
              <a:cs typeface="+mn-cs"/>
            </a:rPr>
            <a:t>普通建設事業費については、大和田二・三丁目地区</a:t>
          </a:r>
          <a:r>
            <a:rPr kumimoji="1" lang="ja-JP" altLang="ja-JP" sz="1100">
              <a:solidFill>
                <a:schemeClr val="dk1"/>
              </a:solidFill>
              <a:effectLst/>
              <a:latin typeface="+mn-lt"/>
              <a:ea typeface="+mn-ea"/>
              <a:cs typeface="+mn-cs"/>
            </a:rPr>
            <a:t>土地区画整理事業等の完了に伴い減少傾向にあったが、学校施設の長寿命化改修工事などの大型事業を進めたことにより、増加に転じている。</a:t>
          </a:r>
          <a:endParaRPr kumimoji="1" lang="en-US" altLang="ja-JP" sz="1100">
            <a:solidFill>
              <a:sysClr val="windowText" lastClr="000000"/>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埼玉県新座市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166,412
161,342
22.78
67,697,554
64,980,115
2,196,512
33,184,955
47,828,636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23.3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91694</xdr:rowOff>
    </xdr:from>
    <xdr:to>
      <xdr:col>24</xdr:col>
      <xdr:colOff>63500</xdr:colOff>
      <xdr:row>37</xdr:row>
      <xdr:rowOff>103886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435344"/>
          <a:ext cx="8382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97299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98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91694</xdr:rowOff>
    </xdr:from>
    <xdr:to>
      <xdr:col>19</xdr:col>
      <xdr:colOff>177800</xdr:colOff>
      <xdr:row>37</xdr:row>
      <xdr:rowOff>143510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35344"/>
          <a:ext cx="889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46245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4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135890</xdr:rowOff>
    </xdr:from>
    <xdr:to>
      <xdr:col>15</xdr:col>
      <xdr:colOff>50800</xdr:colOff>
      <xdr:row>37</xdr:row>
      <xdr:rowOff>143510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4795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54627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5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135890</xdr:rowOff>
    </xdr:from>
    <xdr:to>
      <xdr:col>10</xdr:col>
      <xdr:colOff>114300</xdr:colOff>
      <xdr:row>37</xdr:row>
      <xdr:rowOff>146558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479540"/>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63009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63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117856</xdr:rowOff>
    </xdr:from>
    <xdr:to>
      <xdr:col>6</xdr:col>
      <xdr:colOff>38100</xdr:colOff>
      <xdr:row>37</xdr:row>
      <xdr:rowOff>48006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9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64533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65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53086</xdr:rowOff>
    </xdr:from>
    <xdr:to>
      <xdr:col>24</xdr:col>
      <xdr:colOff>114300</xdr:colOff>
      <xdr:row>37</xdr:row>
      <xdr:rowOff>154686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9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31513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40894</xdr:rowOff>
    </xdr:from>
    <xdr:to>
      <xdr:col>20</xdr:col>
      <xdr:colOff>38100</xdr:colOff>
      <xdr:row>37</xdr:row>
      <xdr:rowOff>142494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8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133621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77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92710</xdr:rowOff>
    </xdr:from>
    <xdr:to>
      <xdr:col>15</xdr:col>
      <xdr:colOff>101600</xdr:colOff>
      <xdr:row>38</xdr:row>
      <xdr:rowOff>22860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3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13987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85090</xdr:rowOff>
    </xdr:from>
    <xdr:to>
      <xdr:col>10</xdr:col>
      <xdr:colOff>165100</xdr:colOff>
      <xdr:row>38</xdr:row>
      <xdr:rowOff>15240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2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6367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95758</xdr:rowOff>
    </xdr:from>
    <xdr:to>
      <xdr:col>6</xdr:col>
      <xdr:colOff>38100</xdr:colOff>
      <xdr:row>38</xdr:row>
      <xdr:rowOff>25908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3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17035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3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56464</xdr:rowOff>
    </xdr:from>
    <xdr:to>
      <xdr:col>24</xdr:col>
      <xdr:colOff>62865</xdr:colOff>
      <xdr:row>59</xdr:row>
      <xdr:rowOff>110337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971864"/>
          <a:ext cx="1270" cy="1254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114164</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110337</xdr:rowOff>
    </xdr:from>
    <xdr:to>
      <xdr:col>24</xdr:col>
      <xdr:colOff>152400</xdr:colOff>
      <xdr:row>59</xdr:row>
      <xdr:rowOff>110337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2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3141</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74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56464</xdr:rowOff>
    </xdr:from>
    <xdr:to>
      <xdr:col>24</xdr:col>
      <xdr:colOff>152400</xdr:colOff>
      <xdr:row>52</xdr:row>
      <xdr:rowOff>56464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971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126403</xdr:rowOff>
    </xdr:from>
    <xdr:to>
      <xdr:col>24</xdr:col>
      <xdr:colOff>63500</xdr:colOff>
      <xdr:row>58</xdr:row>
      <xdr:rowOff>50546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899053"/>
          <a:ext cx="838200" cy="95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124020</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5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101143</xdr:rowOff>
    </xdr:from>
    <xdr:to>
      <xdr:col>24</xdr:col>
      <xdr:colOff>114300</xdr:colOff>
      <xdr:row>58</xdr:row>
      <xdr:rowOff>31293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49250</xdr:rowOff>
    </xdr:from>
    <xdr:to>
      <xdr:col>19</xdr:col>
      <xdr:colOff>177800</xdr:colOff>
      <xdr:row>57</xdr:row>
      <xdr:rowOff>126403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21900"/>
          <a:ext cx="889000" cy="7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164516</xdr:rowOff>
    </xdr:from>
    <xdr:to>
      <xdr:col>20</xdr:col>
      <xdr:colOff>38100</xdr:colOff>
      <xdr:row>58</xdr:row>
      <xdr:rowOff>94666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3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85793</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2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78969</xdr:rowOff>
    </xdr:from>
    <xdr:to>
      <xdr:col>15</xdr:col>
      <xdr:colOff>50800</xdr:colOff>
      <xdr:row>57</xdr:row>
      <xdr:rowOff>49250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680169"/>
          <a:ext cx="889000" cy="14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136614</xdr:rowOff>
    </xdr:from>
    <xdr:to>
      <xdr:col>15</xdr:col>
      <xdr:colOff>101600</xdr:colOff>
      <xdr:row>58</xdr:row>
      <xdr:rowOff>66764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57891</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60147</xdr:rowOff>
    </xdr:from>
    <xdr:to>
      <xdr:col>10</xdr:col>
      <xdr:colOff>114300</xdr:colOff>
      <xdr:row>56</xdr:row>
      <xdr:rowOff>78969</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32647"/>
          <a:ext cx="889000" cy="1047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115963</xdr:rowOff>
    </xdr:from>
    <xdr:to>
      <xdr:col>10</xdr:col>
      <xdr:colOff>165100</xdr:colOff>
      <xdr:row>58</xdr:row>
      <xdr:rowOff>46113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8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37240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98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130163</xdr:rowOff>
    </xdr:from>
    <xdr:to>
      <xdr:col>6</xdr:col>
      <xdr:colOff>38100</xdr:colOff>
      <xdr:row>51</xdr:row>
      <xdr:rowOff>60313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70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51440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9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171196</xdr:rowOff>
    </xdr:from>
    <xdr:to>
      <xdr:col>24</xdr:col>
      <xdr:colOff>114300</xdr:colOff>
      <xdr:row>58</xdr:row>
      <xdr:rowOff>101346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4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149623</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22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75603</xdr:rowOff>
    </xdr:from>
    <xdr:to>
      <xdr:col>20</xdr:col>
      <xdr:colOff>38100</xdr:colOff>
      <xdr:row>58</xdr:row>
      <xdr:rowOff>5753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4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22280</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62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169900</xdr:rowOff>
    </xdr:from>
    <xdr:to>
      <xdr:col>15</xdr:col>
      <xdr:colOff>101600</xdr:colOff>
      <xdr:row>57</xdr:row>
      <xdr:rowOff>100050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116577</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546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28169</xdr:rowOff>
    </xdr:from>
    <xdr:to>
      <xdr:col>10</xdr:col>
      <xdr:colOff>165100</xdr:colOff>
      <xdr:row>56</xdr:row>
      <xdr:rowOff>129769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629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146296</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404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9347</xdr:rowOff>
    </xdr:from>
    <xdr:to>
      <xdr:col>6</xdr:col>
      <xdr:colOff>38100</xdr:colOff>
      <xdr:row>50</xdr:row>
      <xdr:rowOff>110947</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581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127474</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357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12424</xdr:rowOff>
    </xdr:from>
    <xdr:to>
      <xdr:col>24</xdr:col>
      <xdr:colOff>62865</xdr:colOff>
      <xdr:row>78</xdr:row>
      <xdr:rowOff>138894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85374"/>
          <a:ext cx="1270" cy="132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142721</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51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138894</xdr:rowOff>
    </xdr:from>
    <xdr:to>
      <xdr:col>24</xdr:col>
      <xdr:colOff>152400</xdr:colOff>
      <xdr:row>78</xdr:row>
      <xdr:rowOff>138894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511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130551</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9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12424</xdr:rowOff>
    </xdr:from>
    <xdr:to>
      <xdr:col>24</xdr:col>
      <xdr:colOff>152400</xdr:colOff>
      <xdr:row>71</xdr:row>
      <xdr:rowOff>12424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8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93436</xdr:rowOff>
    </xdr:from>
    <xdr:to>
      <xdr:col>24</xdr:col>
      <xdr:colOff>63500</xdr:colOff>
      <xdr:row>77</xdr:row>
      <xdr:rowOff>82255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3123636"/>
          <a:ext cx="838200" cy="16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126864</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814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103987</xdr:rowOff>
    </xdr:from>
    <xdr:to>
      <xdr:col>24</xdr:col>
      <xdr:colOff>114300</xdr:colOff>
      <xdr:row>76</xdr:row>
      <xdr:rowOff>34137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9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82255</xdr:rowOff>
    </xdr:from>
    <xdr:to>
      <xdr:col>19</xdr:col>
      <xdr:colOff>177800</xdr:colOff>
      <xdr:row>77</xdr:row>
      <xdr:rowOff>139776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283905"/>
          <a:ext cx="889000" cy="57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45411</xdr:rowOff>
    </xdr:from>
    <xdr:to>
      <xdr:col>20</xdr:col>
      <xdr:colOff>38100</xdr:colOff>
      <xdr:row>76</xdr:row>
      <xdr:rowOff>147011</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07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163539</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850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38300</xdr:rowOff>
    </xdr:from>
    <xdr:to>
      <xdr:col>15</xdr:col>
      <xdr:colOff>50800</xdr:colOff>
      <xdr:row>77</xdr:row>
      <xdr:rowOff>139776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239950"/>
          <a:ext cx="889000" cy="10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156838</xdr:rowOff>
    </xdr:from>
    <xdr:to>
      <xdr:col>15</xdr:col>
      <xdr:colOff>101600</xdr:colOff>
      <xdr:row>77</xdr:row>
      <xdr:rowOff>86988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103515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962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38300</xdr:rowOff>
    </xdr:from>
    <xdr:to>
      <xdr:col>10</xdr:col>
      <xdr:colOff>114300</xdr:colOff>
      <xdr:row>78</xdr:row>
      <xdr:rowOff>141920</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239950"/>
          <a:ext cx="889000" cy="275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94070</xdr:rowOff>
    </xdr:from>
    <xdr:to>
      <xdr:col>10</xdr:col>
      <xdr:colOff>165100</xdr:colOff>
      <xdr:row>77</xdr:row>
      <xdr:rowOff>24220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40748</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899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27907</xdr:rowOff>
    </xdr:from>
    <xdr:to>
      <xdr:col>6</xdr:col>
      <xdr:colOff>38100</xdr:colOff>
      <xdr:row>78</xdr:row>
      <xdr:rowOff>129507</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0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146034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176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42636</xdr:rowOff>
    </xdr:from>
    <xdr:to>
      <xdr:col>24</xdr:col>
      <xdr:colOff>114300</xdr:colOff>
      <xdr:row>76</xdr:row>
      <xdr:rowOff>144236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307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21063</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3051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31455</xdr:rowOff>
    </xdr:from>
    <xdr:to>
      <xdr:col>20</xdr:col>
      <xdr:colOff>38100</xdr:colOff>
      <xdr:row>77</xdr:row>
      <xdr:rowOff>133055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23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124182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325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88976</xdr:rowOff>
    </xdr:from>
    <xdr:to>
      <xdr:col>15</xdr:col>
      <xdr:colOff>101600</xdr:colOff>
      <xdr:row>78</xdr:row>
      <xdr:rowOff>19126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29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10253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383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158950</xdr:rowOff>
    </xdr:from>
    <xdr:to>
      <xdr:col>10</xdr:col>
      <xdr:colOff>165100</xdr:colOff>
      <xdr:row>77</xdr:row>
      <xdr:rowOff>89100</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1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80227</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281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91120</xdr:rowOff>
    </xdr:from>
    <xdr:to>
      <xdr:col>6</xdr:col>
      <xdr:colOff>38100</xdr:colOff>
      <xdr:row>79</xdr:row>
      <xdr:rowOff>21270</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46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12397</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55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74047</xdr:rowOff>
    </xdr:from>
    <xdr:to>
      <xdr:col>24</xdr:col>
      <xdr:colOff>62865</xdr:colOff>
      <xdr:row>98</xdr:row>
      <xdr:rowOff>28806</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847447"/>
          <a:ext cx="1270" cy="983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32633</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34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28806</xdr:rowOff>
    </xdr:from>
    <xdr:to>
      <xdr:col>24</xdr:col>
      <xdr:colOff>152400</xdr:colOff>
      <xdr:row>98</xdr:row>
      <xdr:rowOff>28806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30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91</xdr:row>
      <xdr:rowOff>20724</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622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74047</xdr:rowOff>
    </xdr:from>
    <xdr:to>
      <xdr:col>24</xdr:col>
      <xdr:colOff>152400</xdr:colOff>
      <xdr:row>92</xdr:row>
      <xdr:rowOff>74047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847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151907</xdr:rowOff>
    </xdr:from>
    <xdr:to>
      <xdr:col>24</xdr:col>
      <xdr:colOff>63500</xdr:colOff>
      <xdr:row>98</xdr:row>
      <xdr:rowOff>3705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782557"/>
          <a:ext cx="838200" cy="23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70149</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47272</xdr:rowOff>
    </xdr:from>
    <xdr:to>
      <xdr:col>24</xdr:col>
      <xdr:colOff>114300</xdr:colOff>
      <xdr:row>96</xdr:row>
      <xdr:rowOff>148872</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50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67233</xdr:rowOff>
    </xdr:from>
    <xdr:to>
      <xdr:col>19</xdr:col>
      <xdr:colOff>177800</xdr:colOff>
      <xdr:row>97</xdr:row>
      <xdr:rowOff>151907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697883"/>
          <a:ext cx="889000" cy="8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21989</xdr:rowOff>
    </xdr:from>
    <xdr:to>
      <xdr:col>20</xdr:col>
      <xdr:colOff>38100</xdr:colOff>
      <xdr:row>96</xdr:row>
      <xdr:rowOff>123589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48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140116</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25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67233</xdr:rowOff>
    </xdr:from>
    <xdr:to>
      <xdr:col>15</xdr:col>
      <xdr:colOff>50800</xdr:colOff>
      <xdr:row>97</xdr:row>
      <xdr:rowOff>128865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697883"/>
          <a:ext cx="889000" cy="6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78818</xdr:rowOff>
    </xdr:from>
    <xdr:to>
      <xdr:col>15</xdr:col>
      <xdr:colOff>101600</xdr:colOff>
      <xdr:row>96</xdr:row>
      <xdr:rowOff>8968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366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25495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14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128865</xdr:rowOff>
    </xdr:from>
    <xdr:to>
      <xdr:col>10</xdr:col>
      <xdr:colOff>114300</xdr:colOff>
      <xdr:row>99</xdr:row>
      <xdr:rowOff>35482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759515"/>
          <a:ext cx="889000" cy="249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88877</xdr:rowOff>
    </xdr:from>
    <xdr:to>
      <xdr:col>10</xdr:col>
      <xdr:colOff>165100</xdr:colOff>
      <xdr:row>96</xdr:row>
      <xdr:rowOff>19027</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37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35554</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15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159080</xdr:rowOff>
    </xdr:from>
    <xdr:to>
      <xdr:col>6</xdr:col>
      <xdr:colOff>38100</xdr:colOff>
      <xdr:row>97</xdr:row>
      <xdr:rowOff>89230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105757</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124355</xdr:rowOff>
    </xdr:from>
    <xdr:to>
      <xdr:col>24</xdr:col>
      <xdr:colOff>114300</xdr:colOff>
      <xdr:row>98</xdr:row>
      <xdr:rowOff>54505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75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39282</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669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101107</xdr:rowOff>
    </xdr:from>
    <xdr:to>
      <xdr:col>20</xdr:col>
      <xdr:colOff>38100</xdr:colOff>
      <xdr:row>98</xdr:row>
      <xdr:rowOff>31257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73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22384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82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16433</xdr:rowOff>
    </xdr:from>
    <xdr:to>
      <xdr:col>15</xdr:col>
      <xdr:colOff>101600</xdr:colOff>
      <xdr:row>97</xdr:row>
      <xdr:rowOff>118033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47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109160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739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78065</xdr:rowOff>
    </xdr:from>
    <xdr:to>
      <xdr:col>10</xdr:col>
      <xdr:colOff>165100</xdr:colOff>
      <xdr:row>98</xdr:row>
      <xdr:rowOff>8215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70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170792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801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156132</xdr:rowOff>
    </xdr:from>
    <xdr:to>
      <xdr:col>6</xdr:col>
      <xdr:colOff>38100</xdr:colOff>
      <xdr:row>99</xdr:row>
      <xdr:rowOff>86282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95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77409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705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43688</xdr:rowOff>
    </xdr:from>
    <xdr:to>
      <xdr:col>55</xdr:col>
      <xdr:colOff>0</xdr:colOff>
      <xdr:row>39</xdr:row>
      <xdr:rowOff>43688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7302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42816</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15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43688</xdr:rowOff>
    </xdr:from>
    <xdr:to>
      <xdr:col>50</xdr:col>
      <xdr:colOff>114300</xdr:colOff>
      <xdr:row>39</xdr:row>
      <xdr:rowOff>43688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7302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143400</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144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43688</xdr:rowOff>
    </xdr:from>
    <xdr:to>
      <xdr:col>45</xdr:col>
      <xdr:colOff>177800</xdr:colOff>
      <xdr:row>39</xdr:row>
      <xdr:rowOff>44069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61300" y="6730238"/>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144543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145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43307</xdr:rowOff>
    </xdr:from>
    <xdr:to>
      <xdr:col>41</xdr:col>
      <xdr:colOff>50800</xdr:colOff>
      <xdr:row>39</xdr:row>
      <xdr:rowOff>44069</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729857"/>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138447</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139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27178</xdr:rowOff>
    </xdr:from>
    <xdr:to>
      <xdr:col>36</xdr:col>
      <xdr:colOff>165100</xdr:colOff>
      <xdr:row>37</xdr:row>
      <xdr:rowOff>128778</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145305</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1460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164338</xdr:rowOff>
    </xdr:from>
    <xdr:to>
      <xdr:col>55</xdr:col>
      <xdr:colOff>50800</xdr:colOff>
      <xdr:row>39</xdr:row>
      <xdr:rowOff>94488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79265</xdr:rowOff>
    </xdr:from>
    <xdr:ext cx="249299"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943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164338</xdr:rowOff>
    </xdr:from>
    <xdr:to>
      <xdr:col>50</xdr:col>
      <xdr:colOff>165100</xdr:colOff>
      <xdr:row>39</xdr:row>
      <xdr:rowOff>94488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85615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514650" y="67721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164338</xdr:rowOff>
    </xdr:from>
    <xdr:to>
      <xdr:col>46</xdr:col>
      <xdr:colOff>38100</xdr:colOff>
      <xdr:row>39</xdr:row>
      <xdr:rowOff>94488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85615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625650" y="67721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164719</xdr:rowOff>
    </xdr:from>
    <xdr:to>
      <xdr:col>41</xdr:col>
      <xdr:colOff>101600</xdr:colOff>
      <xdr:row>39</xdr:row>
      <xdr:rowOff>94869</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85996</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736650" y="6772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163957</xdr:rowOff>
    </xdr:from>
    <xdr:to>
      <xdr:col>36</xdr:col>
      <xdr:colOff>165100</xdr:colOff>
      <xdr:row>39</xdr:row>
      <xdr:rowOff>94107</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85234</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847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1740</xdr:rowOff>
    </xdr:from>
    <xdr:to>
      <xdr:col>55</xdr:col>
      <xdr:colOff>0</xdr:colOff>
      <xdr:row>58</xdr:row>
      <xdr:rowOff>6426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945840"/>
          <a:ext cx="83820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8221</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09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169875</xdr:rowOff>
    </xdr:from>
    <xdr:to>
      <xdr:col>50</xdr:col>
      <xdr:colOff>114300</xdr:colOff>
      <xdr:row>58</xdr:row>
      <xdr:rowOff>6426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942525"/>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114158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54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169875</xdr:rowOff>
    </xdr:from>
    <xdr:to>
      <xdr:col>45</xdr:col>
      <xdr:colOff>177800</xdr:colOff>
      <xdr:row>58</xdr:row>
      <xdr:rowOff>6597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942525"/>
          <a:ext cx="889000" cy="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111930</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54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170161</xdr:rowOff>
    </xdr:from>
    <xdr:to>
      <xdr:col>41</xdr:col>
      <xdr:colOff>50800</xdr:colOff>
      <xdr:row>58</xdr:row>
      <xdr:rowOff>6597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942811"/>
          <a:ext cx="889000" cy="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117073</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546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162109</xdr:rowOff>
    </xdr:from>
    <xdr:to>
      <xdr:col>36</xdr:col>
      <xdr:colOff>165100</xdr:colOff>
      <xdr:row>57</xdr:row>
      <xdr:rowOff>92259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7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108786</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53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122390</xdr:rowOff>
    </xdr:from>
    <xdr:to>
      <xdr:col>55</xdr:col>
      <xdr:colOff>50800</xdr:colOff>
      <xdr:row>58</xdr:row>
      <xdr:rowOff>52540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89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37317</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809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127076</xdr:rowOff>
    </xdr:from>
    <xdr:to>
      <xdr:col>50</xdr:col>
      <xdr:colOff>165100</xdr:colOff>
      <xdr:row>58</xdr:row>
      <xdr:rowOff>57226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89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48353</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99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119075</xdr:rowOff>
    </xdr:from>
    <xdr:to>
      <xdr:col>46</xdr:col>
      <xdr:colOff>38100</xdr:colOff>
      <xdr:row>58</xdr:row>
      <xdr:rowOff>49225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89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40352</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99844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127247</xdr:rowOff>
    </xdr:from>
    <xdr:to>
      <xdr:col>41</xdr:col>
      <xdr:colOff>101600</xdr:colOff>
      <xdr:row>58</xdr:row>
      <xdr:rowOff>57397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9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48524</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99926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119361</xdr:rowOff>
    </xdr:from>
    <xdr:to>
      <xdr:col>36</xdr:col>
      <xdr:colOff>165100</xdr:colOff>
      <xdr:row>58</xdr:row>
      <xdr:rowOff>49511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9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40638</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99847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20645</xdr:rowOff>
    </xdr:from>
    <xdr:to>
      <xdr:col>55</xdr:col>
      <xdr:colOff>0</xdr:colOff>
      <xdr:row>78</xdr:row>
      <xdr:rowOff>71532</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393745"/>
          <a:ext cx="838200" cy="5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32636</xdr:rowOff>
    </xdr:from>
    <xdr:ext cx="469744"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062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41996</xdr:rowOff>
    </xdr:from>
    <xdr:to>
      <xdr:col>50</xdr:col>
      <xdr:colOff>114300</xdr:colOff>
      <xdr:row>78</xdr:row>
      <xdr:rowOff>20645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243646"/>
          <a:ext cx="889000" cy="15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98259</xdr:rowOff>
    </xdr:from>
    <xdr:ext cx="469744"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404428" y="1295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41996</xdr:rowOff>
    </xdr:from>
    <xdr:to>
      <xdr:col>45</xdr:col>
      <xdr:colOff>177800</xdr:colOff>
      <xdr:row>78</xdr:row>
      <xdr:rowOff>65542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243646"/>
          <a:ext cx="889000" cy="19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53956</xdr:rowOff>
    </xdr:from>
    <xdr:ext cx="469744"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515428" y="129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37288</xdr:rowOff>
    </xdr:from>
    <xdr:to>
      <xdr:col>41</xdr:col>
      <xdr:colOff>50800</xdr:colOff>
      <xdr:row>78</xdr:row>
      <xdr:rowOff>65542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238938"/>
          <a:ext cx="889000" cy="199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57066</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626428" y="1291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30790</xdr:rowOff>
    </xdr:from>
    <xdr:to>
      <xdr:col>36</xdr:col>
      <xdr:colOff>165100</xdr:colOff>
      <xdr:row>76</xdr:row>
      <xdr:rowOff>132390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74</xdr:row>
      <xdr:rowOff>148917</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37428" y="128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20732</xdr:rowOff>
    </xdr:from>
    <xdr:to>
      <xdr:col>55</xdr:col>
      <xdr:colOff>50800</xdr:colOff>
      <xdr:row>78</xdr:row>
      <xdr:rowOff>122332</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39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107109</xdr:rowOff>
    </xdr:from>
    <xdr:ext cx="469744"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0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141295</xdr:rowOff>
    </xdr:from>
    <xdr:to>
      <xdr:col>50</xdr:col>
      <xdr:colOff>165100</xdr:colOff>
      <xdr:row>78</xdr:row>
      <xdr:rowOff>71445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34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62572</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04428" y="1343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162646</xdr:rowOff>
    </xdr:from>
    <xdr:to>
      <xdr:col>46</xdr:col>
      <xdr:colOff>38100</xdr:colOff>
      <xdr:row>77</xdr:row>
      <xdr:rowOff>92796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19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83923</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15428" y="1328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14742</xdr:rowOff>
    </xdr:from>
    <xdr:to>
      <xdr:col>41</xdr:col>
      <xdr:colOff>101600</xdr:colOff>
      <xdr:row>78</xdr:row>
      <xdr:rowOff>116342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8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107469</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26428" y="13480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157938</xdr:rowOff>
    </xdr:from>
    <xdr:to>
      <xdr:col>36</xdr:col>
      <xdr:colOff>165100</xdr:colOff>
      <xdr:row>77</xdr:row>
      <xdr:rowOff>88088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18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79215</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37428" y="1328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土木費グラフ枠">
          <a:extLst>
            <a:ext uri="{FF2B5EF4-FFF2-40B4-BE49-F238E27FC236}">
              <a16:creationId xmlns:a16="http://schemas.microsoft.com/office/drawing/2014/main" id="{00000000-0008-0000-07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2" name="土木費最小値テキスト">
          <a:extLst>
            <a:ext uri="{FF2B5EF4-FFF2-40B4-BE49-F238E27FC236}">
              <a16:creationId xmlns:a16="http://schemas.microsoft.com/office/drawing/2014/main" id="{00000000-0008-0000-0700-0000C401000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54" name="土木費最大値テキスト">
          <a:extLst>
            <a:ext uri="{FF2B5EF4-FFF2-40B4-BE49-F238E27FC236}">
              <a16:creationId xmlns:a16="http://schemas.microsoft.com/office/drawing/2014/main" id="{00000000-0008-0000-0700-0000C6010000}"/>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99033</xdr:rowOff>
    </xdr:from>
    <xdr:to>
      <xdr:col>55</xdr:col>
      <xdr:colOff>0</xdr:colOff>
      <xdr:row>97</xdr:row>
      <xdr:rowOff>126715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9639300" y="16729683"/>
          <a:ext cx="838200" cy="27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62537</xdr:rowOff>
    </xdr:from>
    <xdr:ext cx="534377" cy="259045"/>
    <xdr:sp macro="" textlink="">
      <xdr:nvSpPr>
        <xdr:cNvPr id="457" name="土木費平均値テキスト">
          <a:extLst>
            <a:ext uri="{FF2B5EF4-FFF2-40B4-BE49-F238E27FC236}">
              <a16:creationId xmlns:a16="http://schemas.microsoft.com/office/drawing/2014/main" id="{00000000-0008-0000-0700-0000C9010000}"/>
            </a:ext>
          </a:extLst>
        </xdr:cNvPr>
        <xdr:cNvSpPr txBox="1"/>
      </xdr:nvSpPr>
      <xdr:spPr>
        <a:xfrm>
          <a:off x="10528300" y="16350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126715</xdr:rowOff>
    </xdr:from>
    <xdr:to>
      <xdr:col>50</xdr:col>
      <xdr:colOff>114300</xdr:colOff>
      <xdr:row>98</xdr:row>
      <xdr:rowOff>118441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8750300" y="16757365"/>
          <a:ext cx="889000" cy="163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26204</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9372111" y="1631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118441</xdr:rowOff>
    </xdr:from>
    <xdr:to>
      <xdr:col>45</xdr:col>
      <xdr:colOff>177800</xdr:colOff>
      <xdr:row>98</xdr:row>
      <xdr:rowOff>165897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7861300" y="16920541"/>
          <a:ext cx="889000" cy="47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54070</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8483111" y="1634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76057</xdr:rowOff>
    </xdr:from>
    <xdr:to>
      <xdr:col>41</xdr:col>
      <xdr:colOff>50800</xdr:colOff>
      <xdr:row>98</xdr:row>
      <xdr:rowOff>165897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6972300" y="16706707"/>
          <a:ext cx="889000" cy="26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90327</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7594111" y="1637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97152</xdr:rowOff>
    </xdr:from>
    <xdr:to>
      <xdr:col>36</xdr:col>
      <xdr:colOff>165100</xdr:colOff>
      <xdr:row>97</xdr:row>
      <xdr:rowOff>27302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6921500" y="1655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43829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05111" y="1633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48233</xdr:rowOff>
    </xdr:from>
    <xdr:to>
      <xdr:col>55</xdr:col>
      <xdr:colOff>50800</xdr:colOff>
      <xdr:row>97</xdr:row>
      <xdr:rowOff>149833</xdr:rowOff>
    </xdr:to>
    <xdr:sp macro="" textlink="">
      <xdr:nvSpPr>
        <xdr:cNvPr id="475" name="楕円 474">
          <a:extLst>
            <a:ext uri="{FF2B5EF4-FFF2-40B4-BE49-F238E27FC236}">
              <a16:creationId xmlns:a16="http://schemas.microsoft.com/office/drawing/2014/main" id="{00000000-0008-0000-0700-0000DB010000}"/>
            </a:ext>
          </a:extLst>
        </xdr:cNvPr>
        <xdr:cNvSpPr/>
      </xdr:nvSpPr>
      <xdr:spPr>
        <a:xfrm>
          <a:off x="10426700" y="1667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26660</xdr:rowOff>
    </xdr:from>
    <xdr:ext cx="534377" cy="259045"/>
    <xdr:sp macro="" textlink="">
      <xdr:nvSpPr>
        <xdr:cNvPr id="476" name="土木費該当値テキスト">
          <a:extLst>
            <a:ext uri="{FF2B5EF4-FFF2-40B4-BE49-F238E27FC236}">
              <a16:creationId xmlns:a16="http://schemas.microsoft.com/office/drawing/2014/main" id="{00000000-0008-0000-0700-0000DC010000}"/>
            </a:ext>
          </a:extLst>
        </xdr:cNvPr>
        <xdr:cNvSpPr txBox="1"/>
      </xdr:nvSpPr>
      <xdr:spPr>
        <a:xfrm>
          <a:off x="10528300" y="16657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75915</xdr:rowOff>
    </xdr:from>
    <xdr:to>
      <xdr:col>50</xdr:col>
      <xdr:colOff>165100</xdr:colOff>
      <xdr:row>98</xdr:row>
      <xdr:rowOff>6065</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9588500" y="1670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168642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372111" y="16799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67641</xdr:rowOff>
    </xdr:from>
    <xdr:to>
      <xdr:col>46</xdr:col>
      <xdr:colOff>38100</xdr:colOff>
      <xdr:row>98</xdr:row>
      <xdr:rowOff>169241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8699500" y="1686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160368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483111" y="16962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115097</xdr:rowOff>
    </xdr:from>
    <xdr:to>
      <xdr:col>41</xdr:col>
      <xdr:colOff>101600</xdr:colOff>
      <xdr:row>99</xdr:row>
      <xdr:rowOff>45247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7810500" y="1691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36374</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594111" y="1700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25257</xdr:rowOff>
    </xdr:from>
    <xdr:to>
      <xdr:col>36</xdr:col>
      <xdr:colOff>165100</xdr:colOff>
      <xdr:row>97</xdr:row>
      <xdr:rowOff>126857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6921500" y="1665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117984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05111" y="16748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84973</xdr:rowOff>
    </xdr:from>
    <xdr:to>
      <xdr:col>85</xdr:col>
      <xdr:colOff>127000</xdr:colOff>
      <xdr:row>38</xdr:row>
      <xdr:rowOff>113411</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600073"/>
          <a:ext cx="838200" cy="28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79956</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52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113411</xdr:rowOff>
    </xdr:from>
    <xdr:to>
      <xdr:col>81</xdr:col>
      <xdr:colOff>50800</xdr:colOff>
      <xdr:row>38</xdr:row>
      <xdr:rowOff>136362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628511"/>
          <a:ext cx="889000" cy="2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56791</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2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136362</xdr:rowOff>
    </xdr:from>
    <xdr:to>
      <xdr:col>76</xdr:col>
      <xdr:colOff>114300</xdr:colOff>
      <xdr:row>38</xdr:row>
      <xdr:rowOff>146603</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651462"/>
          <a:ext cx="889000" cy="1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77914</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146603</xdr:rowOff>
    </xdr:from>
    <xdr:to>
      <xdr:col>71</xdr:col>
      <xdr:colOff>177800</xdr:colOff>
      <xdr:row>38</xdr:row>
      <xdr:rowOff>167726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661703"/>
          <a:ext cx="889000" cy="21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77914</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107462</xdr:rowOff>
    </xdr:from>
    <xdr:to>
      <xdr:col>67</xdr:col>
      <xdr:colOff>101600</xdr:colOff>
      <xdr:row>38</xdr:row>
      <xdr:rowOff>37612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5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54139</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22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34173</xdr:rowOff>
    </xdr:from>
    <xdr:to>
      <xdr:col>85</xdr:col>
      <xdr:colOff>177800</xdr:colOff>
      <xdr:row>38</xdr:row>
      <xdr:rowOff>135773</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54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120550</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46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62611</xdr:rowOff>
    </xdr:from>
    <xdr:to>
      <xdr:col>81</xdr:col>
      <xdr:colOff>101600</xdr:colOff>
      <xdr:row>38</xdr:row>
      <xdr:rowOff>164211</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57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155338</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670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85562</xdr:rowOff>
    </xdr:from>
    <xdr:to>
      <xdr:col>76</xdr:col>
      <xdr:colOff>165100</xdr:colOff>
      <xdr:row>39</xdr:row>
      <xdr:rowOff>15712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60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6839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693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95803</xdr:rowOff>
    </xdr:from>
    <xdr:to>
      <xdr:col>72</xdr:col>
      <xdr:colOff>38100</xdr:colOff>
      <xdr:row>39</xdr:row>
      <xdr:rowOff>25953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61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17080</xdr:rowOff>
    </xdr:from>
    <xdr:ext cx="469744"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68428" y="6703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116926</xdr:rowOff>
    </xdr:from>
    <xdr:to>
      <xdr:col>67</xdr:col>
      <xdr:colOff>101600</xdr:colOff>
      <xdr:row>39</xdr:row>
      <xdr:rowOff>47076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63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38203</xdr:rowOff>
    </xdr:from>
    <xdr:ext cx="469744"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79428" y="672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115567</xdr:rowOff>
    </xdr:from>
    <xdr:to>
      <xdr:col>85</xdr:col>
      <xdr:colOff>127000</xdr:colOff>
      <xdr:row>56</xdr:row>
      <xdr:rowOff>167736</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5481300" y="9716767"/>
          <a:ext cx="838200" cy="5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24272</xdr:rowOff>
    </xdr:from>
    <xdr:ext cx="534377"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454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167736</xdr:rowOff>
    </xdr:from>
    <xdr:to>
      <xdr:col>81</xdr:col>
      <xdr:colOff>50800</xdr:colOff>
      <xdr:row>57</xdr:row>
      <xdr:rowOff>10149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4592300" y="9768936"/>
          <a:ext cx="889000" cy="13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51595</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214111" y="948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10149</xdr:rowOff>
    </xdr:from>
    <xdr:to>
      <xdr:col>76</xdr:col>
      <xdr:colOff>114300</xdr:colOff>
      <xdr:row>58</xdr:row>
      <xdr:rowOff>94323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3703300" y="9782799"/>
          <a:ext cx="889000" cy="25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62314</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325111" y="983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155359</xdr:rowOff>
    </xdr:from>
    <xdr:to>
      <xdr:col>71</xdr:col>
      <xdr:colOff>177800</xdr:colOff>
      <xdr:row>58</xdr:row>
      <xdr:rowOff>94323</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2814300" y="9928009"/>
          <a:ext cx="889000" cy="110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52053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36111" y="948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111907</xdr:rowOff>
    </xdr:from>
    <xdr:to>
      <xdr:col>67</xdr:col>
      <xdr:colOff>101600</xdr:colOff>
      <xdr:row>57</xdr:row>
      <xdr:rowOff>42057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7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58584</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47111" y="948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64767</xdr:rowOff>
    </xdr:from>
    <xdr:to>
      <xdr:col>85</xdr:col>
      <xdr:colOff>177800</xdr:colOff>
      <xdr:row>56</xdr:row>
      <xdr:rowOff>166367</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66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43194</xdr:rowOff>
    </xdr:from>
    <xdr:ext cx="534377"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64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116936</xdr:rowOff>
    </xdr:from>
    <xdr:to>
      <xdr:col>81</xdr:col>
      <xdr:colOff>101600</xdr:colOff>
      <xdr:row>57</xdr:row>
      <xdr:rowOff>47086</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971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38213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14111" y="981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130799</xdr:rowOff>
    </xdr:from>
    <xdr:to>
      <xdr:col>76</xdr:col>
      <xdr:colOff>165100</xdr:colOff>
      <xdr:row>57</xdr:row>
      <xdr:rowOff>60949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973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77476</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507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43523</xdr:rowOff>
    </xdr:from>
    <xdr:to>
      <xdr:col>72</xdr:col>
      <xdr:colOff>38100</xdr:colOff>
      <xdr:row>58</xdr:row>
      <xdr:rowOff>145123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998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136250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1008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104559</xdr:rowOff>
    </xdr:from>
    <xdr:to>
      <xdr:col>67</xdr:col>
      <xdr:colOff>101600</xdr:colOff>
      <xdr:row>58</xdr:row>
      <xdr:rowOff>34709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987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25836</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969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3" name="災害復旧費最小値テキスト">
          <a:extLst>
            <a:ext uri="{FF2B5EF4-FFF2-40B4-BE49-F238E27FC236}">
              <a16:creationId xmlns:a16="http://schemas.microsoft.com/office/drawing/2014/main" id="{00000000-0008-0000-0700-00006F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25" name="災害復旧費最大値テキスト">
          <a:extLst>
            <a:ext uri="{FF2B5EF4-FFF2-40B4-BE49-F238E27FC236}">
              <a16:creationId xmlns:a16="http://schemas.microsoft.com/office/drawing/2014/main" id="{00000000-0008-0000-0700-000071020000}"/>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7765</xdr:rowOff>
    </xdr:from>
    <xdr:ext cx="378565" cy="259045"/>
    <xdr:sp macro="" textlink="">
      <xdr:nvSpPr>
        <xdr:cNvPr id="628" name="災害復旧費平均値テキスト">
          <a:extLst>
            <a:ext uri="{FF2B5EF4-FFF2-40B4-BE49-F238E27FC236}">
              <a16:creationId xmlns:a16="http://schemas.microsoft.com/office/drawing/2014/main" id="{00000000-0008-0000-0700-000074020000}"/>
            </a:ext>
          </a:extLst>
        </xdr:cNvPr>
        <xdr:cNvSpPr txBox="1"/>
      </xdr:nvSpPr>
      <xdr:spPr>
        <a:xfrm>
          <a:off x="16370300" y="13209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127246</xdr:rowOff>
    </xdr:from>
    <xdr:ext cx="378565"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5292017" y="13157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170679</xdr:rowOff>
    </xdr:from>
    <xdr:ext cx="378565"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4403017" y="1320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6774</xdr:rowOff>
    </xdr:from>
    <xdr:ext cx="378565"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3514017" y="1320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5004</xdr:rowOff>
    </xdr:from>
    <xdr:to>
      <xdr:col>67</xdr:col>
      <xdr:colOff>101600</xdr:colOff>
      <xdr:row>78</xdr:row>
      <xdr:rowOff>106604</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2763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123131</xdr:rowOff>
    </xdr:from>
    <xdr:ext cx="378565"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5017" y="13153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7" name="災害復旧費該当値テキスト">
          <a:extLst>
            <a:ext uri="{FF2B5EF4-FFF2-40B4-BE49-F238E27FC236}">
              <a16:creationId xmlns:a16="http://schemas.microsoft.com/office/drawing/2014/main" id="{00000000-0008-0000-0700-000087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0" name="公債費最小値テキスト">
          <a:extLst>
            <a:ext uri="{FF2B5EF4-FFF2-40B4-BE49-F238E27FC236}">
              <a16:creationId xmlns:a16="http://schemas.microsoft.com/office/drawing/2014/main" id="{00000000-0008-0000-0700-0000A8020000}"/>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2" name="公債費最大値テキスト">
          <a:extLst>
            <a:ext uri="{FF2B5EF4-FFF2-40B4-BE49-F238E27FC236}">
              <a16:creationId xmlns:a16="http://schemas.microsoft.com/office/drawing/2014/main" id="{00000000-0008-0000-0700-0000AA020000}"/>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158559</xdr:rowOff>
    </xdr:from>
    <xdr:to>
      <xdr:col>85</xdr:col>
      <xdr:colOff>127000</xdr:colOff>
      <xdr:row>96</xdr:row>
      <xdr:rowOff>5855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5481300" y="16446309"/>
          <a:ext cx="8382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149586</xdr:rowOff>
    </xdr:from>
    <xdr:ext cx="534377" cy="259045"/>
    <xdr:sp macro="" textlink="">
      <xdr:nvSpPr>
        <xdr:cNvPr id="685" name="公債費平均値テキスト">
          <a:extLst>
            <a:ext uri="{FF2B5EF4-FFF2-40B4-BE49-F238E27FC236}">
              <a16:creationId xmlns:a16="http://schemas.microsoft.com/office/drawing/2014/main" id="{00000000-0008-0000-0700-0000AD020000}"/>
            </a:ext>
          </a:extLst>
        </xdr:cNvPr>
        <xdr:cNvSpPr txBox="1"/>
      </xdr:nvSpPr>
      <xdr:spPr>
        <a:xfrm>
          <a:off x="16370300" y="16437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158559</xdr:rowOff>
    </xdr:from>
    <xdr:to>
      <xdr:col>81</xdr:col>
      <xdr:colOff>50800</xdr:colOff>
      <xdr:row>96</xdr:row>
      <xdr:rowOff>2787</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4592300" y="16446309"/>
          <a:ext cx="889000" cy="15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84777</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5214111" y="1654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2787</xdr:rowOff>
    </xdr:from>
    <xdr:to>
      <xdr:col>76</xdr:col>
      <xdr:colOff>114300</xdr:colOff>
      <xdr:row>96</xdr:row>
      <xdr:rowOff>22200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3703300" y="16461987"/>
          <a:ext cx="889000" cy="1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95617</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325111" y="1655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22200</xdr:rowOff>
    </xdr:from>
    <xdr:to>
      <xdr:col>71</xdr:col>
      <xdr:colOff>177800</xdr:colOff>
      <xdr:row>96</xdr:row>
      <xdr:rowOff>52375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2814300" y="16481400"/>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86720</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436111" y="1654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1194</xdr:rowOff>
    </xdr:from>
    <xdr:to>
      <xdr:col>67</xdr:col>
      <xdr:colOff>101600</xdr:colOff>
      <xdr:row>96</xdr:row>
      <xdr:rowOff>102794</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763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119321</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547111" y="1623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126505</xdr:rowOff>
    </xdr:from>
    <xdr:to>
      <xdr:col>85</xdr:col>
      <xdr:colOff>177800</xdr:colOff>
      <xdr:row>96</xdr:row>
      <xdr:rowOff>56655</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6268700" y="164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149382</xdr:rowOff>
    </xdr:from>
    <xdr:ext cx="534377" cy="259045"/>
    <xdr:sp macro="" textlink="">
      <xdr:nvSpPr>
        <xdr:cNvPr id="704" name="公債費該当値テキスト">
          <a:extLst>
            <a:ext uri="{FF2B5EF4-FFF2-40B4-BE49-F238E27FC236}">
              <a16:creationId xmlns:a16="http://schemas.microsoft.com/office/drawing/2014/main" id="{00000000-0008-0000-0700-0000C0020000}"/>
            </a:ext>
          </a:extLst>
        </xdr:cNvPr>
        <xdr:cNvSpPr txBox="1"/>
      </xdr:nvSpPr>
      <xdr:spPr>
        <a:xfrm>
          <a:off x="16370300" y="1626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107759</xdr:rowOff>
    </xdr:from>
    <xdr:to>
      <xdr:col>81</xdr:col>
      <xdr:colOff>101600</xdr:colOff>
      <xdr:row>96</xdr:row>
      <xdr:rowOff>37909</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5430500" y="16395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54436</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123437</xdr:rowOff>
    </xdr:from>
    <xdr:to>
      <xdr:col>76</xdr:col>
      <xdr:colOff>165100</xdr:colOff>
      <xdr:row>96</xdr:row>
      <xdr:rowOff>53587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4541500" y="1641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70114</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186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142850</xdr:rowOff>
    </xdr:from>
    <xdr:to>
      <xdr:col>72</xdr:col>
      <xdr:colOff>38100</xdr:colOff>
      <xdr:row>96</xdr:row>
      <xdr:rowOff>73000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3652500" y="1643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89527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20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1575</xdr:rowOff>
    </xdr:from>
    <xdr:to>
      <xdr:col>67</xdr:col>
      <xdr:colOff>101600</xdr:colOff>
      <xdr:row>96</xdr:row>
      <xdr:rowOff>103175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2763500" y="1646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94302</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55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54661</xdr:rowOff>
    </xdr:from>
    <xdr:to>
      <xdr:col>116</xdr:col>
      <xdr:colOff>62864</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198161"/>
          <a:ext cx="1269"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1338</xdr:rowOff>
    </xdr:from>
    <xdr:ext cx="469744"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54661</xdr:rowOff>
    </xdr:from>
    <xdr:to>
      <xdr:col>116</xdr:col>
      <xdr:colOff>152400</xdr:colOff>
      <xdr:row>30</xdr:row>
      <xdr:rowOff>54661</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13936</xdr:rowOff>
    </xdr:from>
    <xdr:ext cx="378565"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3575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162509</xdr:rowOff>
    </xdr:from>
    <xdr:to>
      <xdr:col>116</xdr:col>
      <xdr:colOff>114300</xdr:colOff>
      <xdr:row>38</xdr:row>
      <xdr:rowOff>92659</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50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159766</xdr:rowOff>
    </xdr:from>
    <xdr:to>
      <xdr:col>112</xdr:col>
      <xdr:colOff>38100</xdr:colOff>
      <xdr:row>38</xdr:row>
      <xdr:rowOff>89916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106443</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278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155194</xdr:rowOff>
    </xdr:from>
    <xdr:to>
      <xdr:col>107</xdr:col>
      <xdr:colOff>101600</xdr:colOff>
      <xdr:row>38</xdr:row>
      <xdr:rowOff>85344</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49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101871</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245017" y="6274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133248</xdr:rowOff>
    </xdr:from>
    <xdr:to>
      <xdr:col>102</xdr:col>
      <xdr:colOff>165100</xdr:colOff>
      <xdr:row>38</xdr:row>
      <xdr:rowOff>63398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4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79925</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6017" y="625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32664</xdr:rowOff>
    </xdr:from>
    <xdr:to>
      <xdr:col>98</xdr:col>
      <xdr:colOff>38100</xdr:colOff>
      <xdr:row>37</xdr:row>
      <xdr:rowOff>134264</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37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150791</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151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総務費については、財政調整基金</a:t>
          </a:r>
          <a:r>
            <a:rPr kumimoji="1" lang="ja-JP" altLang="en-US" sz="1100" b="0" i="0" baseline="0">
              <a:solidFill>
                <a:schemeClr val="dk1"/>
              </a:solidFill>
              <a:effectLst/>
              <a:latin typeface="+mn-lt"/>
              <a:ea typeface="+mn-ea"/>
              <a:cs typeface="+mn-cs"/>
            </a:rPr>
            <a:t>及び減債基金</a:t>
          </a:r>
          <a:r>
            <a:rPr kumimoji="1" lang="ja-JP" altLang="ja-JP" sz="1100" b="0" i="0" baseline="0">
              <a:solidFill>
                <a:schemeClr val="dk1"/>
              </a:solidFill>
              <a:effectLst/>
              <a:latin typeface="+mn-lt"/>
              <a:ea typeface="+mn-ea"/>
              <a:cs typeface="+mn-cs"/>
            </a:rPr>
            <a:t>への積立の減により昨年度と比較すると減となった。</a:t>
          </a:r>
          <a:endParaRPr lang="ja-JP" altLang="ja-JP" sz="1400">
            <a:effectLst/>
          </a:endParaRPr>
        </a:p>
        <a:p>
          <a:r>
            <a:rPr kumimoji="1" lang="ja-JP" altLang="ja-JP" sz="1100" b="0" i="0" baseline="0">
              <a:solidFill>
                <a:schemeClr val="dk1"/>
              </a:solidFill>
              <a:effectLst/>
              <a:latin typeface="+mn-lt"/>
              <a:ea typeface="+mn-ea"/>
              <a:cs typeface="+mn-cs"/>
            </a:rPr>
            <a:t>　また、</a:t>
          </a:r>
          <a:r>
            <a:rPr kumimoji="1" lang="ja-JP" altLang="en-US" sz="1100" b="0" i="0" baseline="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費については</a:t>
          </a:r>
          <a:r>
            <a:rPr kumimoji="1" lang="ja-JP" altLang="en-US" sz="1100">
              <a:solidFill>
                <a:schemeClr val="dk1"/>
              </a:solidFill>
              <a:effectLst/>
              <a:latin typeface="+mn-lt"/>
              <a:ea typeface="+mn-ea"/>
              <a:cs typeface="+mn-cs"/>
            </a:rPr>
            <a:t>、体育館の空調設備設置及び耐震化工事等により</a:t>
          </a:r>
          <a:r>
            <a:rPr lang="ja-JP" altLang="ja-JP" sz="1100" b="0" i="0" baseline="0">
              <a:solidFill>
                <a:schemeClr val="dk1"/>
              </a:solidFill>
              <a:effectLst/>
              <a:latin typeface="+mn-lt"/>
              <a:ea typeface="+mn-ea"/>
              <a:cs typeface="+mn-cs"/>
            </a:rPr>
            <a:t>増加した。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埼玉県新座市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財政調整基金残高、実質収支ともに前年度を下回った。これは、人件費、扶助費、物件費などの歳出が大幅に増加したことによるもので、財政調整基金の取崩しにより対応せざるを得ない状況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今後も不測の支出に備え、一定額以上の財政調整基金残高を維持するよう努める。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埼玉県新座市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b="0" i="0" baseline="0">
              <a:solidFill>
                <a:schemeClr val="dk1"/>
              </a:solidFill>
              <a:effectLst/>
              <a:latin typeface="+mn-lt"/>
              <a:ea typeface="+mn-ea"/>
              <a:cs typeface="+mn-cs"/>
            </a:rPr>
            <a:t>　全ての会計で黒字であるが、特に水道事業会計は安定的に黒字である。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なお、国民健康保険事業特別会計は、令和４年度まで毎年約２～１１億円を一般会計から赤字補填として繰り入れており、これを差し引くと令和３年度までの国民健康保険事業特別会計は赤字である。平成３０年度以降、赤字削減・解消計画に基づき繰入金を削減し、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年度は赤字補填なしで黒字を達成している。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埼玉県新座市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b="0" i="0" baseline="0">
              <a:solidFill>
                <a:schemeClr val="dk1"/>
              </a:solidFill>
              <a:effectLst/>
              <a:latin typeface="+mn-lt"/>
              <a:ea typeface="+mn-ea"/>
              <a:cs typeface="+mn-cs"/>
            </a:rPr>
            <a:t>　元利償還金については、これまで約４５億円前後で推移していたが、区画整理事業に係る償還が本格化したこと等により増額となっている。今後は学校等の公共施設の改修に係る元利償還金の増により最大約５</a:t>
          </a:r>
          <a:r>
            <a:rPr lang="ja-JP" altLang="en-US" sz="1100" b="0" i="0" baseline="0">
              <a:solidFill>
                <a:schemeClr val="dk1"/>
              </a:solidFill>
              <a:effectLst/>
              <a:latin typeface="+mn-lt"/>
              <a:ea typeface="+mn-ea"/>
              <a:cs typeface="+mn-cs"/>
            </a:rPr>
            <a:t>８</a:t>
          </a:r>
          <a:r>
            <a:rPr lang="ja-JP" altLang="ja-JP" sz="1100" b="0" i="0" baseline="0">
              <a:solidFill>
                <a:schemeClr val="dk1"/>
              </a:solidFill>
              <a:effectLst/>
              <a:latin typeface="+mn-lt"/>
              <a:ea typeface="+mn-ea"/>
              <a:cs typeface="+mn-cs"/>
            </a:rPr>
            <a:t>億円となる見込みである。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起債の新規発行額の増加は、後年度における元利償還金の増加に繋がるため、借入の抑制、計画的な償還を通じて、今後も引き続き市債残高を削減し、健全な財政運営に努めていく。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埼玉県新座市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将来負担額（Ａ）については、地方債残高の減少等により約</a:t>
          </a:r>
          <a:r>
            <a:rPr kumimoji="1" lang="ja-JP" altLang="en-US" sz="1100" b="0" i="0" baseline="0">
              <a:solidFill>
                <a:schemeClr val="dk1"/>
              </a:solidFill>
              <a:effectLst/>
              <a:latin typeface="+mn-lt"/>
              <a:ea typeface="+mn-ea"/>
              <a:cs typeface="+mn-cs"/>
            </a:rPr>
            <a:t>５．７百万</a:t>
          </a:r>
          <a:r>
            <a:rPr kumimoji="1" lang="ja-JP" altLang="ja-JP" sz="1100" b="0" i="0" baseline="0">
              <a:solidFill>
                <a:schemeClr val="dk1"/>
              </a:solidFill>
              <a:effectLst/>
              <a:latin typeface="+mn-lt"/>
              <a:ea typeface="+mn-ea"/>
              <a:cs typeface="+mn-cs"/>
            </a:rPr>
            <a:t>円減少した</a:t>
          </a:r>
          <a:r>
            <a:rPr kumimoji="1" lang="ja-JP" altLang="en-US" sz="1100" b="0" i="0" baseline="0">
              <a:solidFill>
                <a:schemeClr val="dk1"/>
              </a:solidFill>
              <a:effectLst/>
              <a:latin typeface="+mn-lt"/>
              <a:ea typeface="+mn-ea"/>
              <a:cs typeface="+mn-cs"/>
            </a:rPr>
            <a:t>ものの、</a:t>
          </a:r>
          <a:r>
            <a:rPr kumimoji="1" lang="ja-JP" altLang="ja-JP" sz="1100" b="0" i="0" baseline="0">
              <a:solidFill>
                <a:schemeClr val="dk1"/>
              </a:solidFill>
              <a:effectLst/>
              <a:latin typeface="+mn-lt"/>
              <a:ea typeface="+mn-ea"/>
              <a:cs typeface="+mn-cs"/>
            </a:rPr>
            <a:t>充当可能財源等（Ｂ）について、公債費に係る基準財政需要額算入見込額の減少により</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将来負担額（Ａ）</a:t>
          </a:r>
          <a:r>
            <a:rPr kumimoji="1" lang="ja-JP" altLang="en-US" sz="1100" b="0" i="0" baseline="0">
              <a:solidFill>
                <a:schemeClr val="dk1"/>
              </a:solidFill>
              <a:effectLst/>
              <a:latin typeface="+mn-lt"/>
              <a:ea typeface="+mn-ea"/>
              <a:cs typeface="+mn-cs"/>
            </a:rPr>
            <a:t>を上回り、</a:t>
          </a:r>
          <a:r>
            <a:rPr kumimoji="1" lang="ja-JP" altLang="ja-JP" sz="1100" b="0" i="0" baseline="0">
              <a:solidFill>
                <a:schemeClr val="dk1"/>
              </a:solidFill>
              <a:effectLst/>
              <a:latin typeface="+mn-lt"/>
              <a:ea typeface="+mn-ea"/>
              <a:cs typeface="+mn-cs"/>
            </a:rPr>
            <a:t>約</a:t>
          </a:r>
          <a:r>
            <a:rPr kumimoji="1" lang="ja-JP" altLang="en-US" sz="1100" b="0" i="0" baseline="0">
              <a:solidFill>
                <a:schemeClr val="dk1"/>
              </a:solidFill>
              <a:effectLst/>
              <a:latin typeface="+mn-lt"/>
              <a:ea typeface="+mn-ea"/>
              <a:cs typeface="+mn-cs"/>
            </a:rPr>
            <a:t>３．２</a:t>
          </a:r>
          <a:r>
            <a:rPr kumimoji="1" lang="ja-JP" altLang="ja-JP" sz="1100" b="0" i="0" baseline="0">
              <a:solidFill>
                <a:schemeClr val="dk1"/>
              </a:solidFill>
              <a:effectLst/>
              <a:latin typeface="+mn-lt"/>
              <a:ea typeface="+mn-ea"/>
              <a:cs typeface="+mn-cs"/>
            </a:rPr>
            <a:t>億円減少している。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これらの要因により、令和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年度の将来負担比率の分子は前年度と比較して</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埼玉県新座市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b="0" i="0" baseline="0">
              <a:solidFill>
                <a:schemeClr val="dk1"/>
              </a:solidFill>
              <a:effectLst/>
              <a:latin typeface="+mn-lt"/>
              <a:ea typeface="+mn-ea"/>
              <a:cs typeface="+mn-cs"/>
            </a:rPr>
            <a:t>財政調整基金が減少したことにより、</a:t>
          </a:r>
          <a:r>
            <a:rPr kumimoji="1" lang="ja-JP" altLang="ja-JP" sz="1100" b="0" i="0" baseline="0">
              <a:solidFill>
                <a:schemeClr val="dk1"/>
              </a:solidFill>
              <a:effectLst/>
              <a:latin typeface="+mn-lt"/>
              <a:ea typeface="+mn-ea"/>
              <a:cs typeface="+mn-cs"/>
            </a:rPr>
            <a:t>基金全体として約９億円</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財政調整基金については、不測の事態に備えるという本来の目的を果たすため、標準財政規模の１２．５％程度（平成３０年度県内市町村平均）である３５億円を通年で維持することを目標とする。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・新座グリーンスマイル基金：緑地の保全及び緑化の推進</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・青少年教育振興基金：青少年の健全育成</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・墓園管理基金：新座市営墓園管理の円滑かつ合理的な実施</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・森林環境整備基金：森林環境譲与税を活用した森林の整備及びその促進</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・コブシ福祉基金：地域福祉活動の推進</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・都市高速鉄道１２号線建設促進基金：都市高速鉄道１２号線の建設促進</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・学校施設整備基金：学校施設の改修の実施</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・新座グリーンスマイル基金：寄附金及び利子を積み立てたため</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・青少年教育振興基金：青少年教育振興基金助成金への充当等による取崩し</a:t>
          </a:r>
          <a:r>
            <a:rPr kumimoji="1" lang="ja-JP" altLang="en-US" sz="1100" b="0" i="0" baseline="0">
              <a:solidFill>
                <a:schemeClr val="dk1"/>
              </a:solidFill>
              <a:effectLst/>
              <a:latin typeface="+mn-lt"/>
              <a:ea typeface="+mn-ea"/>
              <a:cs typeface="+mn-cs"/>
            </a:rPr>
            <a:t>に対し、</a:t>
          </a:r>
          <a:r>
            <a:rPr kumimoji="1" lang="ja-JP" altLang="ja-JP" sz="1100" b="0" i="0" baseline="0">
              <a:solidFill>
                <a:schemeClr val="dk1"/>
              </a:solidFill>
              <a:effectLst/>
              <a:latin typeface="+mn-lt"/>
              <a:ea typeface="+mn-ea"/>
              <a:cs typeface="+mn-cs"/>
            </a:rPr>
            <a:t>基金への積立てが多かったため</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・墓園管理基金：基金</a:t>
          </a:r>
          <a:r>
            <a:rPr kumimoji="1" lang="ja-JP" altLang="en-US" sz="1100" b="0" i="0" baseline="0">
              <a:solidFill>
                <a:schemeClr val="dk1"/>
              </a:solidFill>
              <a:effectLst/>
              <a:latin typeface="+mn-lt"/>
              <a:ea typeface="+mn-ea"/>
              <a:cs typeface="+mn-cs"/>
            </a:rPr>
            <a:t>への積立てに対し、墓所管理事業への取り崩しが少なかった</a:t>
          </a:r>
          <a:r>
            <a:rPr kumimoji="1" lang="ja-JP" altLang="ja-JP" sz="1100" b="0" i="0" baseline="0">
              <a:solidFill>
                <a:schemeClr val="dk1"/>
              </a:solidFill>
              <a:effectLst/>
              <a:latin typeface="+mn-lt"/>
              <a:ea typeface="+mn-ea"/>
              <a:cs typeface="+mn-cs"/>
            </a:rPr>
            <a:t>ため</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・都市計画高速鉄道１２号線建設促進基金：</a:t>
          </a:r>
          <a:r>
            <a:rPr kumimoji="1" lang="ja-JP" altLang="en-US" sz="1100" b="0" i="0" baseline="0">
              <a:solidFill>
                <a:schemeClr val="dk1"/>
              </a:solidFill>
              <a:effectLst/>
              <a:latin typeface="+mn-lt"/>
              <a:ea typeface="+mn-ea"/>
              <a:cs typeface="+mn-cs"/>
            </a:rPr>
            <a:t>促進事業等による</a:t>
          </a:r>
          <a:r>
            <a:rPr kumimoji="1" lang="ja-JP" altLang="ja-JP" sz="1100" b="0" i="0" baseline="0">
              <a:solidFill>
                <a:schemeClr val="dk1"/>
              </a:solidFill>
              <a:effectLst/>
              <a:latin typeface="+mn-lt"/>
              <a:ea typeface="+mn-ea"/>
              <a:cs typeface="+mn-cs"/>
            </a:rPr>
            <a:t>取崩しに対し、基金への積立てが多かったため</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・学校施設整備基金：</a:t>
          </a:r>
          <a:r>
            <a:rPr kumimoji="1" lang="ja-JP" altLang="en-US" sz="1100" b="0" i="0" baseline="0">
              <a:solidFill>
                <a:schemeClr val="dk1"/>
              </a:solidFill>
              <a:effectLst/>
              <a:latin typeface="+mn-lt"/>
              <a:ea typeface="+mn-ea"/>
              <a:cs typeface="+mn-cs"/>
            </a:rPr>
            <a:t>校舎長寿命化改修等による取崩しに対し、</a:t>
          </a:r>
          <a:r>
            <a:rPr kumimoji="1" lang="ja-JP" altLang="ja-JP" sz="1100" b="0" i="0" baseline="0">
              <a:solidFill>
                <a:schemeClr val="dk1"/>
              </a:solidFill>
              <a:effectLst/>
              <a:latin typeface="+mn-lt"/>
              <a:ea typeface="+mn-ea"/>
              <a:cs typeface="+mn-cs"/>
            </a:rPr>
            <a:t>基金への積立てが多かったため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・借地の買取りや公共施設の改修等に対応するための基金の創設について検討を進める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当初予算</a:t>
          </a:r>
          <a:r>
            <a:rPr kumimoji="1" lang="ja-JP" altLang="en-US" sz="1100">
              <a:solidFill>
                <a:schemeClr val="dk1"/>
              </a:solidFill>
              <a:effectLst/>
              <a:latin typeface="+mn-lt"/>
              <a:ea typeface="+mn-ea"/>
              <a:cs typeface="+mn-cs"/>
            </a:rPr>
            <a:t>及び補正予算</a:t>
          </a:r>
          <a:r>
            <a:rPr kumimoji="1" lang="ja-JP" altLang="ja-JP" sz="1100">
              <a:solidFill>
                <a:schemeClr val="dk1"/>
              </a:solidFill>
              <a:effectLst/>
              <a:latin typeface="+mn-lt"/>
              <a:ea typeface="+mn-ea"/>
              <a:cs typeface="+mn-cs"/>
            </a:rPr>
            <a:t>にお</a:t>
          </a:r>
          <a:r>
            <a:rPr kumimoji="1" lang="ja-JP" altLang="en-US" sz="1100">
              <a:solidFill>
                <a:schemeClr val="dk1"/>
              </a:solidFill>
              <a:effectLst/>
              <a:latin typeface="+mn-lt"/>
              <a:ea typeface="+mn-ea"/>
              <a:cs typeface="+mn-cs"/>
            </a:rPr>
            <a:t>いて、</a:t>
          </a:r>
          <a:r>
            <a:rPr kumimoji="1" lang="ja-JP" altLang="ja-JP" sz="1100">
              <a:solidFill>
                <a:schemeClr val="dk1"/>
              </a:solidFill>
              <a:effectLst/>
              <a:latin typeface="+mn-lt"/>
              <a:ea typeface="+mn-ea"/>
              <a:cs typeface="+mn-cs"/>
            </a:rPr>
            <a:t>収支差額を財政調整基金の取崩しで</a:t>
          </a:r>
          <a:r>
            <a:rPr kumimoji="1" lang="ja-JP" altLang="en-US" sz="1100">
              <a:solidFill>
                <a:schemeClr val="dk1"/>
              </a:solidFill>
              <a:effectLst/>
              <a:latin typeface="+mn-lt"/>
              <a:ea typeface="+mn-ea"/>
              <a:cs typeface="+mn-cs"/>
            </a:rPr>
            <a:t>補填</a:t>
          </a:r>
          <a:r>
            <a:rPr kumimoji="1" lang="ja-JP" altLang="ja-JP" sz="1100">
              <a:solidFill>
                <a:schemeClr val="dk1"/>
              </a:solidFill>
              <a:effectLst/>
              <a:latin typeface="+mn-lt"/>
              <a:ea typeface="+mn-ea"/>
              <a:cs typeface="+mn-cs"/>
            </a:rPr>
            <a:t>したことによる。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不測の事態に備えるという本来の目的を果たすため、標準財政規模の１２．５％程度（平成３０年度県内市町村平均）である３５億円を通年で維持することを目標とする。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基金</a:t>
          </a:r>
          <a:r>
            <a:rPr kumimoji="1" lang="ja-JP" altLang="en-US" sz="1100" b="0" i="0" baseline="0">
              <a:solidFill>
                <a:schemeClr val="dk1"/>
              </a:solidFill>
              <a:effectLst/>
              <a:latin typeface="+mn-lt"/>
              <a:ea typeface="+mn-ea"/>
              <a:cs typeface="+mn-cs"/>
            </a:rPr>
            <a:t>へ</a:t>
          </a:r>
          <a:r>
            <a:rPr kumimoji="1" lang="ja-JP" altLang="ja-JP" sz="1100" b="0" i="0" baseline="0">
              <a:solidFill>
                <a:schemeClr val="dk1"/>
              </a:solidFill>
              <a:effectLst/>
              <a:latin typeface="+mn-lt"/>
              <a:ea typeface="+mn-ea"/>
              <a:cs typeface="+mn-cs"/>
            </a:rPr>
            <a:t>の</a:t>
          </a:r>
          <a:r>
            <a:rPr kumimoji="1" lang="ja-JP" altLang="en-US" sz="1100" b="0" i="0" baseline="0">
              <a:solidFill>
                <a:schemeClr val="dk1"/>
              </a:solidFill>
              <a:effectLst/>
              <a:latin typeface="+mn-lt"/>
              <a:ea typeface="+mn-ea"/>
              <a:cs typeface="+mn-cs"/>
            </a:rPr>
            <a:t>積み立てに対し、取崩しが多かったため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地方債の償還計画を踏まえ、令和９年度まで毎年度１億２，５００万円を積立予定 。</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3F02609-19D9-4967-86F8-0046895FFA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4540978-D0FE-485F-B1CB-D90BE41F55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0265458-FEB5-416E-A8CD-CD21A19E16E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F9353DA-BE2E-4670-91CE-B77845FC210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CA3F257-9D82-4264-BD81-0281B5586D7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2162AB6-2168-40F3-ADF7-534F5352128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埼玉県新座市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1EFA96C-85F2-4193-A98A-AC6EC358B78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7B42F00-E85F-4383-8553-4AE655F0ED4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E0636B3-C763-4831-80F4-B1D871E2761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D0C148E-E7F1-48E4-8DE3-3C90435FE17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DEAB8DD-0522-4E13-8CB9-8EC88DED31F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8D0FDD8-DAF7-4B63-952A-62CECB2A69A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166,412
161,342
22.78
67,697,554
64,980,115
2,196,512
33,184,955
47,828,636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561AE07-480B-4007-BA78-B0E21C29E0D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593AD52-2B82-4684-A558-9473B56F1C5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82B6484-A693-4590-A0E3-07EA161AA83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23.3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A040C7B-7699-47AC-A197-D66171B3BC6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FF75570-A390-4C3B-89DC-694EED46E09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A11DB90B-8EDA-4F66-A0A7-7B6BF5E0F53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1FC155D-D86E-4CBA-B8B4-B89C618017E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FE52981-9432-4A19-8450-67FCDBF0026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6AD6C74-EE2F-4C85-B5E0-4716640BFC0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46C507A-91FA-4B4F-9535-F01A1899919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217CC110-8F50-4330-AC37-7FCDB3E6625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6FFC254-DFE0-4FA3-9F7D-CE18EF4CB28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25E06EE-38A6-48E1-9013-7A93144306C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D56CE8B-A7E9-4E79-A0C6-8511EBE4D63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F88C1DE-7750-4B4B-AA03-5413509ACC5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C19B2C7-6471-4016-8941-C534AC689E7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7AA3BC9-6942-423A-A6EA-1335C8774E9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8C5DD4B4-0DF4-435F-94B2-E9C4F378004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E648279-2C85-4741-8726-65DCFB41F80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8FD5933-78EF-4E8F-8054-4547F14D523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92330A09-94FC-4530-AD4E-A9C98DE9F7B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3EFC790-CF77-4DDE-AC12-5145CD81FCC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A35416A-E933-4CA6-9A42-A8CD8E19AF5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F5880BD-006E-488D-8E7C-F257EA6066E9}"/>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C959FD0-4FCE-4B60-84F6-F6A778DB137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FC4C042-D3D7-4B07-BF5D-1712A7EF74A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05C8757-AA83-4D04-BE75-89B1C9C9CE3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D633F1C1-CB74-4728-8F11-2F201B997DF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8E331FC-BAD3-40EB-83B9-22E99D5BEAF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93A6225-523A-4412-B96B-F1494025353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D8E278A-A164-4584-B4DF-7C499DFA1FD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14FA4E7-A488-4A3D-B5D7-1B49784B88F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EB3C39D-50F1-4FD6-A81A-696B041C8C3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1C0D26F-508D-4F7D-98B8-C702F651B2A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1AF6A83-A1E2-4E77-AACF-017E1AC9759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本市では、平成</a:t>
          </a:r>
          <a:r>
            <a:rPr kumimoji="1" lang="en-US" altLang="ja-JP" sz="1000" b="0" i="0" baseline="0">
              <a:solidFill>
                <a:schemeClr val="dk1"/>
              </a:solidFill>
              <a:effectLst/>
              <a:latin typeface="+mn-lt"/>
              <a:ea typeface="+mn-ea"/>
              <a:cs typeface="+mn-cs"/>
            </a:rPr>
            <a:t>28</a:t>
          </a:r>
          <a:r>
            <a:rPr kumimoji="1" lang="ja-JP" altLang="ja-JP" sz="1000" b="0" i="0" baseline="0">
              <a:solidFill>
                <a:schemeClr val="dk1"/>
              </a:solidFill>
              <a:effectLst/>
              <a:latin typeface="+mn-lt"/>
              <a:ea typeface="+mn-ea"/>
              <a:cs typeface="+mn-cs"/>
            </a:rPr>
            <a:t>年度に新座市公共施設等総合管理計画を策定（令和</a:t>
          </a:r>
          <a:r>
            <a:rPr kumimoji="1" lang="en-US" altLang="ja-JP" sz="1000" b="0" i="0" baseline="0">
              <a:solidFill>
                <a:schemeClr val="dk1"/>
              </a:solidFill>
              <a:effectLst/>
              <a:latin typeface="+mn-lt"/>
              <a:ea typeface="+mn-ea"/>
              <a:cs typeface="+mn-cs"/>
            </a:rPr>
            <a:t>4</a:t>
          </a:r>
          <a:r>
            <a:rPr kumimoji="1" lang="ja-JP" altLang="ja-JP" sz="1000" b="0" i="0" baseline="0">
              <a:solidFill>
                <a:schemeClr val="dk1"/>
              </a:solidFill>
              <a:effectLst/>
              <a:latin typeface="+mn-lt"/>
              <a:ea typeface="+mn-ea"/>
              <a:cs typeface="+mn-cs"/>
            </a:rPr>
            <a:t>年度改訂）し、老朽化した施設の集約化・複合化や除却を進めている</a:t>
          </a:r>
          <a:r>
            <a:rPr kumimoji="1" lang="ja-JP" altLang="en-US" sz="1000" b="0" i="0" baseline="0">
              <a:solidFill>
                <a:schemeClr val="dk1"/>
              </a:solidFill>
              <a:effectLst/>
              <a:latin typeface="+mn-lt"/>
              <a:ea typeface="+mn-ea"/>
              <a:cs typeface="+mn-cs"/>
            </a:rPr>
            <a:t>。</a:t>
          </a:r>
          <a:r>
            <a:rPr kumimoji="1" lang="ja-JP" altLang="ja-JP" sz="1000" b="0" i="0" baseline="0">
              <a:solidFill>
                <a:schemeClr val="dk1"/>
              </a:solidFill>
              <a:effectLst/>
              <a:latin typeface="+mn-lt"/>
              <a:ea typeface="+mn-ea"/>
              <a:cs typeface="+mn-cs"/>
            </a:rPr>
            <a:t>本市の公共施設の多くは整備後</a:t>
          </a:r>
          <a:r>
            <a:rPr kumimoji="1" lang="en-US" altLang="ja-JP" sz="1000" b="0" i="0" baseline="0">
              <a:solidFill>
                <a:schemeClr val="dk1"/>
              </a:solidFill>
              <a:effectLst/>
              <a:latin typeface="+mn-lt"/>
              <a:ea typeface="+mn-ea"/>
              <a:cs typeface="+mn-cs"/>
            </a:rPr>
            <a:t>30</a:t>
          </a:r>
          <a:r>
            <a:rPr kumimoji="1" lang="ja-JP" altLang="ja-JP" sz="1000" b="0" i="0" baseline="0">
              <a:solidFill>
                <a:schemeClr val="dk1"/>
              </a:solidFill>
              <a:effectLst/>
              <a:latin typeface="+mn-lt"/>
              <a:ea typeface="+mn-ea"/>
              <a:cs typeface="+mn-cs"/>
            </a:rPr>
            <a:t>年以上経過して</a:t>
          </a:r>
          <a:r>
            <a:rPr kumimoji="1" lang="ja-JP" altLang="en-US" sz="1000" b="0" i="0" baseline="0">
              <a:solidFill>
                <a:schemeClr val="dk1"/>
              </a:solidFill>
              <a:effectLst/>
              <a:latin typeface="+mn-lt"/>
              <a:ea typeface="+mn-ea"/>
              <a:cs typeface="+mn-cs"/>
            </a:rPr>
            <a:t>いるが</a:t>
          </a:r>
          <a:r>
            <a:rPr kumimoji="1" lang="ja-JP" altLang="ja-JP" sz="1000" b="0" i="0" baseline="0">
              <a:solidFill>
                <a:schemeClr val="dk1"/>
              </a:solidFill>
              <a:effectLst/>
              <a:latin typeface="+mn-lt"/>
              <a:ea typeface="+mn-ea"/>
              <a:cs typeface="+mn-cs"/>
            </a:rPr>
            <a:t>、有形固定資産減価償却率は類似団体</a:t>
          </a:r>
          <a:r>
            <a:rPr kumimoji="1" lang="ja-JP" altLang="en-US" sz="1000" b="0" i="0" baseline="0">
              <a:solidFill>
                <a:schemeClr val="dk1"/>
              </a:solidFill>
              <a:effectLst/>
              <a:latin typeface="+mn-lt"/>
              <a:ea typeface="+mn-ea"/>
              <a:cs typeface="+mn-cs"/>
            </a:rPr>
            <a:t>と同水準</a:t>
          </a:r>
          <a:r>
            <a:rPr kumimoji="1" lang="ja-JP" altLang="ja-JP" sz="1000" b="0" i="0" baseline="0">
              <a:solidFill>
                <a:schemeClr val="dk1"/>
              </a:solidFill>
              <a:effectLst/>
              <a:latin typeface="+mn-lt"/>
              <a:ea typeface="+mn-ea"/>
              <a:cs typeface="+mn-cs"/>
            </a:rPr>
            <a:t>で推移している。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　令和</a:t>
          </a:r>
          <a:r>
            <a:rPr kumimoji="1" lang="en-US" altLang="ja-JP" sz="1000" b="0" i="0" baseline="0">
              <a:solidFill>
                <a:schemeClr val="dk1"/>
              </a:solidFill>
              <a:effectLst/>
              <a:latin typeface="+mn-lt"/>
              <a:ea typeface="+mn-ea"/>
              <a:cs typeface="+mn-cs"/>
            </a:rPr>
            <a:t>6</a:t>
          </a:r>
          <a:r>
            <a:rPr kumimoji="1" lang="ja-JP" altLang="en-US" sz="1000" b="0" i="0" baseline="0">
              <a:solidFill>
                <a:schemeClr val="dk1"/>
              </a:solidFill>
              <a:effectLst/>
              <a:latin typeface="+mn-lt"/>
              <a:ea typeface="+mn-ea"/>
              <a:cs typeface="+mn-cs"/>
            </a:rPr>
            <a:t>年度は、第二中学校校舎の長寿命化改修事業などを実施しているが、有形固定資産減価償却率は</a:t>
          </a:r>
          <a:r>
            <a:rPr kumimoji="1" lang="en-US" altLang="ja-JP" sz="1000" b="0" i="0" baseline="0">
              <a:solidFill>
                <a:schemeClr val="dk1"/>
              </a:solidFill>
              <a:effectLst/>
              <a:latin typeface="+mn-lt"/>
              <a:ea typeface="+mn-ea"/>
              <a:cs typeface="+mn-cs"/>
            </a:rPr>
            <a:t>2.9</a:t>
          </a:r>
          <a:r>
            <a:rPr kumimoji="1" lang="ja-JP" altLang="en-US" sz="1000" b="0" i="0" baseline="0">
              <a:solidFill>
                <a:schemeClr val="dk1"/>
              </a:solidFill>
              <a:effectLst/>
              <a:latin typeface="+mn-lt"/>
              <a:ea typeface="+mn-ea"/>
              <a:cs typeface="+mn-cs"/>
            </a:rPr>
            <a:t>ポイント上昇している</a:t>
          </a:r>
          <a:r>
            <a:rPr kumimoji="1" lang="ja-JP" altLang="ja-JP" sz="1000" b="0" i="0" baseline="0">
              <a:solidFill>
                <a:schemeClr val="dk1"/>
              </a:solidFill>
              <a:effectLst/>
              <a:latin typeface="+mn-lt"/>
              <a:ea typeface="+mn-ea"/>
              <a:cs typeface="+mn-cs"/>
            </a:rPr>
            <a:t>。</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9846EC1-932E-4BA8-9D58-8645EC8C08B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25BDE68-45CD-4BED-B91A-5B6500216B9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7188A402-73A3-408C-9944-37C38C51738B}"/>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D9866AFA-5504-456F-B153-28AFAFD07271}"/>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906CAD1A-44D7-4D0B-B39A-260BC7925E5B}"/>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5E4347A1-614F-4D9A-ADE0-FA4E4FA1F76D}"/>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CBA20783-639B-4FF0-8526-7981C9CF0E37}"/>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F7994E34-8A63-49A5-A633-925E16636DE2}"/>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E2C5660-7719-4C7C-8E5D-C12EB4E7F74A}"/>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68CC6150-BB5E-4BB4-BFBF-6946CF9D048A}"/>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FE50A90F-4B9F-471C-9B98-A009E88E5294}"/>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A1116354-0857-4C6A-BD4C-77E8417E23F7}"/>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879CD7AF-D2CF-403D-95E2-74F754D2C9B1}"/>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E996419B-0A55-4B73-82D8-56D8B214D1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7CE7F619-FA86-4FEF-A88F-DDD9FBF3AE4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28521D59-6E84-4CA6-9F98-BB4FF567DD8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65" name="直線コネクタ 64">
          <a:extLst>
            <a:ext uri="{FF2B5EF4-FFF2-40B4-BE49-F238E27FC236}">
              <a16:creationId xmlns:a16="http://schemas.microsoft.com/office/drawing/2014/main" id="{5621EB62-B1BF-4582-9D2D-B00DC01E2CF6}"/>
            </a:ext>
          </a:extLst>
        </xdr:cNvPr>
        <xdr:cNvCxnSpPr/>
      </xdr:nvCxnSpPr>
      <xdr:spPr>
        <a:xfrm flipV="1">
          <a:off x="4760595" y="5553922"/>
          <a:ext cx="1270" cy="111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66" name="有形固定資産減価償却率最小値テキスト">
          <a:extLst>
            <a:ext uri="{FF2B5EF4-FFF2-40B4-BE49-F238E27FC236}">
              <a16:creationId xmlns:a16="http://schemas.microsoft.com/office/drawing/2014/main" id="{DD609293-A989-4A09-963F-272A8DFD5D27}"/>
            </a:ext>
          </a:extLst>
        </xdr:cNvPr>
        <xdr:cNvSpPr txBox="1"/>
      </xdr:nvSpPr>
      <xdr:spPr>
        <a:xfrm>
          <a:off x="4813300" y="6676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67" name="直線コネクタ 66">
          <a:extLst>
            <a:ext uri="{FF2B5EF4-FFF2-40B4-BE49-F238E27FC236}">
              <a16:creationId xmlns:a16="http://schemas.microsoft.com/office/drawing/2014/main" id="{FF05DC21-8566-4D44-98D0-3B3073984C6F}"/>
            </a:ext>
          </a:extLst>
        </xdr:cNvPr>
        <xdr:cNvCxnSpPr/>
      </xdr:nvCxnSpPr>
      <xdr:spPr>
        <a:xfrm>
          <a:off x="4673600" y="6673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68" name="有形固定資産減価償却率最大値テキスト">
          <a:extLst>
            <a:ext uri="{FF2B5EF4-FFF2-40B4-BE49-F238E27FC236}">
              <a16:creationId xmlns:a16="http://schemas.microsoft.com/office/drawing/2014/main" id="{04F90855-0FA5-4026-8A4E-652BEF583F71}"/>
            </a:ext>
          </a:extLst>
        </xdr:cNvPr>
        <xdr:cNvSpPr txBox="1"/>
      </xdr:nvSpPr>
      <xdr:spPr>
        <a:xfrm>
          <a:off x="4813300" y="5329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69" name="直線コネクタ 68">
          <a:extLst>
            <a:ext uri="{FF2B5EF4-FFF2-40B4-BE49-F238E27FC236}">
              <a16:creationId xmlns:a16="http://schemas.microsoft.com/office/drawing/2014/main" id="{CC2B4709-52D5-4AAB-A676-8EFC7443408E}"/>
            </a:ext>
          </a:extLst>
        </xdr:cNvPr>
        <xdr:cNvCxnSpPr/>
      </xdr:nvCxnSpPr>
      <xdr:spPr>
        <a:xfrm>
          <a:off x="4673600" y="5553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98019</xdr:rowOff>
    </xdr:from>
    <xdr:ext cx="405111" cy="259045"/>
    <xdr:sp macro="" textlink="">
      <xdr:nvSpPr>
        <xdr:cNvPr id="70" name="有形固定資産減価償却率平均値テキスト">
          <a:extLst>
            <a:ext uri="{FF2B5EF4-FFF2-40B4-BE49-F238E27FC236}">
              <a16:creationId xmlns:a16="http://schemas.microsoft.com/office/drawing/2014/main" id="{AB1CCE90-55E6-4548-BACC-240099B8DFD4}"/>
            </a:ext>
          </a:extLst>
        </xdr:cNvPr>
        <xdr:cNvSpPr txBox="1"/>
      </xdr:nvSpPr>
      <xdr:spPr>
        <a:xfrm>
          <a:off x="4813300" y="6013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71" name="フローチャート: 判断 70">
          <a:extLst>
            <a:ext uri="{FF2B5EF4-FFF2-40B4-BE49-F238E27FC236}">
              <a16:creationId xmlns:a16="http://schemas.microsoft.com/office/drawing/2014/main" id="{2E876A88-DC32-4037-BCBF-736729A2DDD5}"/>
            </a:ext>
          </a:extLst>
        </xdr:cNvPr>
        <xdr:cNvSpPr/>
      </xdr:nvSpPr>
      <xdr:spPr>
        <a:xfrm>
          <a:off x="47117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72" name="フローチャート: 判断 71">
          <a:extLst>
            <a:ext uri="{FF2B5EF4-FFF2-40B4-BE49-F238E27FC236}">
              <a16:creationId xmlns:a16="http://schemas.microsoft.com/office/drawing/2014/main" id="{647EC295-C85A-4A45-8317-43B2A7D62B62}"/>
            </a:ext>
          </a:extLst>
        </xdr:cNvPr>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73" name="フローチャート: 判断 72">
          <a:extLst>
            <a:ext uri="{FF2B5EF4-FFF2-40B4-BE49-F238E27FC236}">
              <a16:creationId xmlns:a16="http://schemas.microsoft.com/office/drawing/2014/main" id="{62B7B7B4-1BC6-4B38-BF7E-C2A387FFE0CE}"/>
            </a:ext>
          </a:extLst>
        </xdr:cNvPr>
        <xdr:cNvSpPr/>
      </xdr:nvSpPr>
      <xdr:spPr>
        <a:xfrm>
          <a:off x="3238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74" name="フローチャート: 判断 73">
          <a:extLst>
            <a:ext uri="{FF2B5EF4-FFF2-40B4-BE49-F238E27FC236}">
              <a16:creationId xmlns:a16="http://schemas.microsoft.com/office/drawing/2014/main" id="{37CB37F9-A087-4A86-A59C-9FEF97A3083B}"/>
            </a:ext>
          </a:extLst>
        </xdr:cNvPr>
        <xdr:cNvSpPr/>
      </xdr:nvSpPr>
      <xdr:spPr>
        <a:xfrm>
          <a:off x="2476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75" name="フローチャート: 判断 74">
          <a:extLst>
            <a:ext uri="{FF2B5EF4-FFF2-40B4-BE49-F238E27FC236}">
              <a16:creationId xmlns:a16="http://schemas.microsoft.com/office/drawing/2014/main" id="{2EF87BC1-A337-41AE-BBAC-D90976D642B4}"/>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7C3D2F4-EFBE-4501-AB7B-D03A7554466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1C9D6E6-2BCD-40B0-B1FF-447A862FD29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6D8D1BF-E06D-4C08-9ECC-9EEECE68A2D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8CA84F8-1090-48EB-8A0B-01FD3FAA822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6019030D-CB1D-4563-BB1C-C868E8FE074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132715</xdr:rowOff>
    </xdr:from>
    <xdr:to>
      <xdr:col>23</xdr:col>
      <xdr:colOff>136525</xdr:colOff>
      <xdr:row>32</xdr:row>
      <xdr:rowOff>62865</xdr:rowOff>
    </xdr:to>
    <xdr:sp macro="" textlink="">
      <xdr:nvSpPr>
        <xdr:cNvPr id="81" name="楕円 80">
          <a:extLst>
            <a:ext uri="{FF2B5EF4-FFF2-40B4-BE49-F238E27FC236}">
              <a16:creationId xmlns:a16="http://schemas.microsoft.com/office/drawing/2014/main" id="{725A0219-7B87-4C62-87B7-673FE75EA8B1}"/>
            </a:ext>
          </a:extLst>
        </xdr:cNvPr>
        <xdr:cNvSpPr/>
      </xdr:nvSpPr>
      <xdr:spPr>
        <a:xfrm>
          <a:off x="4711700" y="62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111142</xdr:rowOff>
    </xdr:from>
    <xdr:ext cx="405111" cy="259045"/>
    <xdr:sp macro="" textlink="">
      <xdr:nvSpPr>
        <xdr:cNvPr id="82" name="有形固定資産減価償却率該当値テキスト">
          <a:extLst>
            <a:ext uri="{FF2B5EF4-FFF2-40B4-BE49-F238E27FC236}">
              <a16:creationId xmlns:a16="http://schemas.microsoft.com/office/drawing/2014/main" id="{28077EB9-8EC6-4ECC-A001-B2BA691FBFCA}"/>
            </a:ext>
          </a:extLst>
        </xdr:cNvPr>
        <xdr:cNvSpPr txBox="1"/>
      </xdr:nvSpPr>
      <xdr:spPr>
        <a:xfrm>
          <a:off x="4813300"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28363</xdr:rowOff>
    </xdr:from>
    <xdr:to>
      <xdr:col>19</xdr:col>
      <xdr:colOff>187325</xdr:colOff>
      <xdr:row>31</xdr:row>
      <xdr:rowOff>129963</xdr:rowOff>
    </xdr:to>
    <xdr:sp macro="" textlink="">
      <xdr:nvSpPr>
        <xdr:cNvPr id="83" name="楕円 82">
          <a:extLst>
            <a:ext uri="{FF2B5EF4-FFF2-40B4-BE49-F238E27FC236}">
              <a16:creationId xmlns:a16="http://schemas.microsoft.com/office/drawing/2014/main" id="{A41309B7-5FA0-4024-969E-CE133838828B}"/>
            </a:ext>
          </a:extLst>
        </xdr:cNvPr>
        <xdr:cNvSpPr/>
      </xdr:nvSpPr>
      <xdr:spPr>
        <a:xfrm>
          <a:off x="4000500" y="611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79163</xdr:rowOff>
    </xdr:from>
    <xdr:to>
      <xdr:col>23</xdr:col>
      <xdr:colOff>85725</xdr:colOff>
      <xdr:row>32</xdr:row>
      <xdr:rowOff>12065</xdr:rowOff>
    </xdr:to>
    <xdr:cxnSp macro="">
      <xdr:nvCxnSpPr>
        <xdr:cNvPr id="84" name="直線コネクタ 83">
          <a:extLst>
            <a:ext uri="{FF2B5EF4-FFF2-40B4-BE49-F238E27FC236}">
              <a16:creationId xmlns:a16="http://schemas.microsoft.com/office/drawing/2014/main" id="{8C93FF51-F95E-4A06-BEE1-C0DFF076DCDB}"/>
            </a:ext>
          </a:extLst>
        </xdr:cNvPr>
        <xdr:cNvCxnSpPr/>
      </xdr:nvCxnSpPr>
      <xdr:spPr>
        <a:xfrm>
          <a:off x="4051300" y="6165638"/>
          <a:ext cx="711200" cy="10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24765</xdr:rowOff>
    </xdr:from>
    <xdr:to>
      <xdr:col>15</xdr:col>
      <xdr:colOff>187325</xdr:colOff>
      <xdr:row>31</xdr:row>
      <xdr:rowOff>126365</xdr:rowOff>
    </xdr:to>
    <xdr:sp macro="" textlink="">
      <xdr:nvSpPr>
        <xdr:cNvPr id="85" name="楕円 84">
          <a:extLst>
            <a:ext uri="{FF2B5EF4-FFF2-40B4-BE49-F238E27FC236}">
              <a16:creationId xmlns:a16="http://schemas.microsoft.com/office/drawing/2014/main" id="{AB27D558-A89C-4D29-B8E6-C3DCDCC113AA}"/>
            </a:ext>
          </a:extLst>
        </xdr:cNvPr>
        <xdr:cNvSpPr/>
      </xdr:nvSpPr>
      <xdr:spPr>
        <a:xfrm>
          <a:off x="3238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75565</xdr:rowOff>
    </xdr:from>
    <xdr:to>
      <xdr:col>19</xdr:col>
      <xdr:colOff>136525</xdr:colOff>
      <xdr:row>31</xdr:row>
      <xdr:rowOff>79163</xdr:rowOff>
    </xdr:to>
    <xdr:cxnSp macro="">
      <xdr:nvCxnSpPr>
        <xdr:cNvPr id="86" name="直線コネクタ 85">
          <a:extLst>
            <a:ext uri="{FF2B5EF4-FFF2-40B4-BE49-F238E27FC236}">
              <a16:creationId xmlns:a16="http://schemas.microsoft.com/office/drawing/2014/main" id="{69336416-DCE3-43B5-8E71-01B6CDA09B2D}"/>
            </a:ext>
          </a:extLst>
        </xdr:cNvPr>
        <xdr:cNvCxnSpPr/>
      </xdr:nvCxnSpPr>
      <xdr:spPr>
        <a:xfrm>
          <a:off x="3289300" y="6162040"/>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160232</xdr:rowOff>
    </xdr:from>
    <xdr:to>
      <xdr:col>11</xdr:col>
      <xdr:colOff>187325</xdr:colOff>
      <xdr:row>31</xdr:row>
      <xdr:rowOff>90382</xdr:rowOff>
    </xdr:to>
    <xdr:sp macro="" textlink="">
      <xdr:nvSpPr>
        <xdr:cNvPr id="87" name="楕円 86">
          <a:extLst>
            <a:ext uri="{FF2B5EF4-FFF2-40B4-BE49-F238E27FC236}">
              <a16:creationId xmlns:a16="http://schemas.microsoft.com/office/drawing/2014/main" id="{19BF893C-45EF-4BF8-9093-20BA74920E0D}"/>
            </a:ext>
          </a:extLst>
        </xdr:cNvPr>
        <xdr:cNvSpPr/>
      </xdr:nvSpPr>
      <xdr:spPr>
        <a:xfrm>
          <a:off x="2476500" y="607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39582</xdr:rowOff>
    </xdr:from>
    <xdr:to>
      <xdr:col>15</xdr:col>
      <xdr:colOff>136525</xdr:colOff>
      <xdr:row>31</xdr:row>
      <xdr:rowOff>75565</xdr:rowOff>
    </xdr:to>
    <xdr:cxnSp macro="">
      <xdr:nvCxnSpPr>
        <xdr:cNvPr id="88" name="直線コネクタ 87">
          <a:extLst>
            <a:ext uri="{FF2B5EF4-FFF2-40B4-BE49-F238E27FC236}">
              <a16:creationId xmlns:a16="http://schemas.microsoft.com/office/drawing/2014/main" id="{CA23614D-DC53-453C-97CA-A02695967057}"/>
            </a:ext>
          </a:extLst>
        </xdr:cNvPr>
        <xdr:cNvCxnSpPr/>
      </xdr:nvCxnSpPr>
      <xdr:spPr>
        <a:xfrm>
          <a:off x="2527300" y="6126057"/>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167428</xdr:rowOff>
    </xdr:from>
    <xdr:to>
      <xdr:col>7</xdr:col>
      <xdr:colOff>187325</xdr:colOff>
      <xdr:row>31</xdr:row>
      <xdr:rowOff>97578</xdr:rowOff>
    </xdr:to>
    <xdr:sp macro="" textlink="">
      <xdr:nvSpPr>
        <xdr:cNvPr id="89" name="楕円 88">
          <a:extLst>
            <a:ext uri="{FF2B5EF4-FFF2-40B4-BE49-F238E27FC236}">
              <a16:creationId xmlns:a16="http://schemas.microsoft.com/office/drawing/2014/main" id="{240E56CE-FA19-4753-946A-BC548CAD7E38}"/>
            </a:ext>
          </a:extLst>
        </xdr:cNvPr>
        <xdr:cNvSpPr/>
      </xdr:nvSpPr>
      <xdr:spPr>
        <a:xfrm>
          <a:off x="1714500" y="608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39582</xdr:rowOff>
    </xdr:from>
    <xdr:to>
      <xdr:col>11</xdr:col>
      <xdr:colOff>136525</xdr:colOff>
      <xdr:row>31</xdr:row>
      <xdr:rowOff>46778</xdr:rowOff>
    </xdr:to>
    <xdr:cxnSp macro="">
      <xdr:nvCxnSpPr>
        <xdr:cNvPr id="90" name="直線コネクタ 89">
          <a:extLst>
            <a:ext uri="{FF2B5EF4-FFF2-40B4-BE49-F238E27FC236}">
              <a16:creationId xmlns:a16="http://schemas.microsoft.com/office/drawing/2014/main" id="{5D70A3C9-C79B-4FB7-84D7-0A57E196928B}"/>
            </a:ext>
          </a:extLst>
        </xdr:cNvPr>
        <xdr:cNvCxnSpPr/>
      </xdr:nvCxnSpPr>
      <xdr:spPr>
        <a:xfrm flipV="1">
          <a:off x="1765300" y="6126057"/>
          <a:ext cx="7620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139082</xdr:rowOff>
    </xdr:from>
    <xdr:ext cx="405111" cy="259045"/>
    <xdr:sp macro="" textlink="">
      <xdr:nvSpPr>
        <xdr:cNvPr id="91" name="n_1aveValue有形固定資産減価償却率">
          <a:extLst>
            <a:ext uri="{FF2B5EF4-FFF2-40B4-BE49-F238E27FC236}">
              <a16:creationId xmlns:a16="http://schemas.microsoft.com/office/drawing/2014/main" id="{68B9233E-5C09-4C8B-8F1A-BEC08F2079D4}"/>
            </a:ext>
          </a:extLst>
        </xdr:cNvPr>
        <xdr:cNvSpPr txBox="1"/>
      </xdr:nvSpPr>
      <xdr:spPr>
        <a:xfrm>
          <a:off x="38360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117704</xdr:rowOff>
    </xdr:from>
    <xdr:ext cx="405111" cy="259045"/>
    <xdr:sp macro="" textlink="">
      <xdr:nvSpPr>
        <xdr:cNvPr id="92" name="n_2aveValue有形固定資産減価償却率">
          <a:extLst>
            <a:ext uri="{FF2B5EF4-FFF2-40B4-BE49-F238E27FC236}">
              <a16:creationId xmlns:a16="http://schemas.microsoft.com/office/drawing/2014/main" id="{CA7459A9-EA0B-4173-B257-0B4F0E2A218D}"/>
            </a:ext>
          </a:extLst>
        </xdr:cNvPr>
        <xdr:cNvSpPr txBox="1"/>
      </xdr:nvSpPr>
      <xdr:spPr>
        <a:xfrm>
          <a:off x="3086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88917</xdr:rowOff>
    </xdr:from>
    <xdr:ext cx="405111" cy="259045"/>
    <xdr:sp macro="" textlink="">
      <xdr:nvSpPr>
        <xdr:cNvPr id="93" name="n_3aveValue有形固定資産減価償却率">
          <a:extLst>
            <a:ext uri="{FF2B5EF4-FFF2-40B4-BE49-F238E27FC236}">
              <a16:creationId xmlns:a16="http://schemas.microsoft.com/office/drawing/2014/main" id="{0E7F3BC8-0C8C-4D2B-87DA-612CF08C60FE}"/>
            </a:ext>
          </a:extLst>
        </xdr:cNvPr>
        <xdr:cNvSpPr txBox="1"/>
      </xdr:nvSpPr>
      <xdr:spPr>
        <a:xfrm>
          <a:off x="23247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94" name="n_4aveValue有形固定資産減価償却率">
          <a:extLst>
            <a:ext uri="{FF2B5EF4-FFF2-40B4-BE49-F238E27FC236}">
              <a16:creationId xmlns:a16="http://schemas.microsoft.com/office/drawing/2014/main" id="{0AB5D93C-A2E9-4A73-AE12-BEEBC6FA4811}"/>
            </a:ext>
          </a:extLst>
        </xdr:cNvPr>
        <xdr:cNvSpPr txBox="1"/>
      </xdr:nvSpPr>
      <xdr:spPr>
        <a:xfrm>
          <a:off x="1562744" y="579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146490</xdr:rowOff>
    </xdr:from>
    <xdr:ext cx="405111" cy="259045"/>
    <xdr:sp macro="" textlink="">
      <xdr:nvSpPr>
        <xdr:cNvPr id="95" name="n_1mainValue有形固定資産減価償却率">
          <a:extLst>
            <a:ext uri="{FF2B5EF4-FFF2-40B4-BE49-F238E27FC236}">
              <a16:creationId xmlns:a16="http://schemas.microsoft.com/office/drawing/2014/main" id="{55A1930D-E575-48C9-8A3C-F69BBB288074}"/>
            </a:ext>
          </a:extLst>
        </xdr:cNvPr>
        <xdr:cNvSpPr txBox="1"/>
      </xdr:nvSpPr>
      <xdr:spPr>
        <a:xfrm>
          <a:off x="38360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117492</xdr:rowOff>
    </xdr:from>
    <xdr:ext cx="405111" cy="259045"/>
    <xdr:sp macro="" textlink="">
      <xdr:nvSpPr>
        <xdr:cNvPr id="96" name="n_2mainValue有形固定資産減価償却率">
          <a:extLst>
            <a:ext uri="{FF2B5EF4-FFF2-40B4-BE49-F238E27FC236}">
              <a16:creationId xmlns:a16="http://schemas.microsoft.com/office/drawing/2014/main" id="{E667E4D9-0105-4D21-B32B-67652584911C}"/>
            </a:ext>
          </a:extLst>
        </xdr:cNvPr>
        <xdr:cNvSpPr txBox="1"/>
      </xdr:nvSpPr>
      <xdr:spPr>
        <a:xfrm>
          <a:off x="3086744" y="620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81509</xdr:rowOff>
    </xdr:from>
    <xdr:ext cx="405111" cy="259045"/>
    <xdr:sp macro="" textlink="">
      <xdr:nvSpPr>
        <xdr:cNvPr id="97" name="n_3mainValue有形固定資産減価償却率">
          <a:extLst>
            <a:ext uri="{FF2B5EF4-FFF2-40B4-BE49-F238E27FC236}">
              <a16:creationId xmlns:a16="http://schemas.microsoft.com/office/drawing/2014/main" id="{032FF872-9D86-419C-B147-59BB89BD4706}"/>
            </a:ext>
          </a:extLst>
        </xdr:cNvPr>
        <xdr:cNvSpPr txBox="1"/>
      </xdr:nvSpPr>
      <xdr:spPr>
        <a:xfrm>
          <a:off x="2324744" y="6167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88705</xdr:rowOff>
    </xdr:from>
    <xdr:ext cx="405111" cy="259045"/>
    <xdr:sp macro="" textlink="">
      <xdr:nvSpPr>
        <xdr:cNvPr id="98" name="n_4mainValue有形固定資産減価償却率">
          <a:extLst>
            <a:ext uri="{FF2B5EF4-FFF2-40B4-BE49-F238E27FC236}">
              <a16:creationId xmlns:a16="http://schemas.microsoft.com/office/drawing/2014/main" id="{1A38D2C2-FA79-4BC2-BB77-928339CA4919}"/>
            </a:ext>
          </a:extLst>
        </xdr:cNvPr>
        <xdr:cNvSpPr txBox="1"/>
      </xdr:nvSpPr>
      <xdr:spPr>
        <a:xfrm>
          <a:off x="1562744" y="617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88BD496-D0C2-484B-9757-73C4F0BE957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CAF07593-034F-4B38-A393-29BF0ED8835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9D6071B2-C352-4119-961A-36684FB30A3D}"/>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1ED74DB4-6EDB-431F-921F-ADBBC747063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DFA619C7-578A-4679-9C76-0DBF6D4842C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B31FE84D-E9C4-4B2D-81FD-EB589BFAFEA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D7642ED3-6623-4324-AF6F-95C9B8D00F0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B19F435E-00A4-45E6-A286-C941E150C26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C4CD20B4-4B86-4CD9-BCA3-1D406B9152C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AA089ACA-CD84-47E1-ACD8-40D43992390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449F65A4-5502-4D65-B96F-2F31A95D244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1824A7E8-DBD7-4A72-8EF1-393192E254D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7FC6D90-F61D-46B1-85BE-340F107B98D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000">
              <a:solidFill>
                <a:schemeClr val="dk1"/>
              </a:solidFill>
              <a:effectLst/>
              <a:latin typeface="+mn-lt"/>
              <a:ea typeface="+mn-ea"/>
              <a:cs typeface="+mn-cs"/>
            </a:rPr>
            <a:t>債務償還比率</a:t>
          </a:r>
          <a:r>
            <a:rPr lang="ja-JP" altLang="en-US" sz="1000">
              <a:solidFill>
                <a:schemeClr val="dk1"/>
              </a:solidFill>
              <a:effectLst/>
              <a:latin typeface="+mn-lt"/>
              <a:ea typeface="+mn-ea"/>
              <a:cs typeface="+mn-cs"/>
            </a:rPr>
            <a:t>は全国の平均、埼玉県平均及び類似団体平均を上回っている。また、</a:t>
          </a:r>
          <a:r>
            <a:rPr lang="ja-JP" altLang="ja-JP" sz="1000">
              <a:solidFill>
                <a:schemeClr val="dk1"/>
              </a:solidFill>
              <a:effectLst/>
              <a:latin typeface="+mn-lt"/>
              <a:ea typeface="+mn-ea"/>
              <a:cs typeface="+mn-cs"/>
            </a:rPr>
            <a:t>前年度に比べて</a:t>
          </a:r>
          <a:r>
            <a:rPr lang="en-US" altLang="ja-JP" sz="1000">
              <a:solidFill>
                <a:sysClr val="windowText" lastClr="000000"/>
              </a:solidFill>
              <a:effectLst/>
              <a:latin typeface="+mn-lt"/>
              <a:ea typeface="+mn-ea"/>
              <a:cs typeface="+mn-cs"/>
            </a:rPr>
            <a:t>28.1</a:t>
          </a:r>
          <a:r>
            <a:rPr lang="ja-JP" altLang="ja-JP" sz="1000">
              <a:solidFill>
                <a:sysClr val="windowText" lastClr="000000"/>
              </a:solidFill>
              <a:effectLst/>
              <a:latin typeface="+mn-lt"/>
              <a:ea typeface="+mn-ea"/>
              <a:cs typeface="+mn-cs"/>
            </a:rPr>
            <a:t>ポイント増加した</a:t>
          </a:r>
          <a:r>
            <a:rPr lang="ja-JP" altLang="en-US" sz="1000">
              <a:solidFill>
                <a:sysClr val="windowText" lastClr="000000"/>
              </a:solidFill>
              <a:effectLst/>
              <a:latin typeface="+mn-lt"/>
              <a:ea typeface="+mn-ea"/>
              <a:cs typeface="+mn-cs"/>
            </a:rPr>
            <a:t>。</a:t>
          </a:r>
          <a:r>
            <a:rPr lang="ja-JP" altLang="ja-JP" sz="1000">
              <a:solidFill>
                <a:schemeClr val="dk1"/>
              </a:solidFill>
              <a:effectLst/>
              <a:latin typeface="+mn-lt"/>
              <a:ea typeface="+mn-ea"/>
              <a:cs typeface="+mn-cs"/>
            </a:rPr>
            <a:t>主な要因として、</a:t>
          </a:r>
          <a:r>
            <a:rPr lang="ja-JP" altLang="en-US" sz="1000">
              <a:solidFill>
                <a:schemeClr val="dk1"/>
              </a:solidFill>
              <a:effectLst/>
              <a:latin typeface="+mn-lt"/>
              <a:ea typeface="+mn-ea"/>
              <a:cs typeface="+mn-cs"/>
            </a:rPr>
            <a:t>充当可能財源が減少し、分子が増となった</a:t>
          </a:r>
          <a:r>
            <a:rPr lang="ja-JP" altLang="ja-JP" sz="1000">
              <a:solidFill>
                <a:schemeClr val="dk1"/>
              </a:solidFill>
              <a:effectLst/>
              <a:latin typeface="+mn-lt"/>
              <a:ea typeface="+mn-ea"/>
              <a:cs typeface="+mn-cs"/>
            </a:rPr>
            <a:t>。</a:t>
          </a:r>
          <a:endParaRPr lang="ja-JP" altLang="ja-JP" sz="1000">
            <a:effectLst/>
          </a:endParaRPr>
        </a:p>
        <a:p>
          <a:r>
            <a:rPr lang="ja-JP" altLang="ja-JP" sz="1000">
              <a:solidFill>
                <a:schemeClr val="dk1"/>
              </a:solidFill>
              <a:effectLst/>
              <a:latin typeface="+mn-lt"/>
              <a:ea typeface="+mn-ea"/>
              <a:cs typeface="+mn-cs"/>
            </a:rPr>
            <a:t>　また、</a:t>
          </a:r>
          <a:r>
            <a:rPr lang="ja-JP" altLang="en-US" sz="1000">
              <a:solidFill>
                <a:schemeClr val="dk1"/>
              </a:solidFill>
              <a:effectLst/>
              <a:latin typeface="+mn-lt"/>
              <a:ea typeface="+mn-ea"/>
              <a:cs typeface="+mn-cs"/>
            </a:rPr>
            <a:t>扶助費や人件費などの義務的経費の増加に伴い経常経費充当財源等が増加</a:t>
          </a:r>
          <a:r>
            <a:rPr lang="ja-JP" altLang="ja-JP" sz="1000">
              <a:solidFill>
                <a:sysClr val="windowText" lastClr="000000"/>
              </a:solidFill>
              <a:effectLst/>
              <a:latin typeface="+mn-lt"/>
              <a:ea typeface="+mn-ea"/>
              <a:cs typeface="+mn-cs"/>
            </a:rPr>
            <a:t>し、分</a:t>
          </a:r>
          <a:r>
            <a:rPr lang="ja-JP" altLang="en-US" sz="1000">
              <a:solidFill>
                <a:sysClr val="windowText" lastClr="000000"/>
              </a:solidFill>
              <a:effectLst/>
              <a:latin typeface="+mn-lt"/>
              <a:ea typeface="+mn-ea"/>
              <a:cs typeface="+mn-cs"/>
            </a:rPr>
            <a:t>母</a:t>
          </a:r>
          <a:r>
            <a:rPr lang="ja-JP" altLang="ja-JP" sz="1000">
              <a:solidFill>
                <a:sysClr val="windowText" lastClr="000000"/>
              </a:solidFill>
              <a:effectLst/>
              <a:latin typeface="+mn-lt"/>
              <a:ea typeface="+mn-ea"/>
              <a:cs typeface="+mn-cs"/>
            </a:rPr>
            <a:t>が減とな</a:t>
          </a:r>
          <a:r>
            <a:rPr lang="ja-JP" altLang="en-US" sz="1000">
              <a:solidFill>
                <a:sysClr val="windowText" lastClr="000000"/>
              </a:solidFill>
              <a:effectLst/>
              <a:latin typeface="+mn-lt"/>
              <a:ea typeface="+mn-ea"/>
              <a:cs typeface="+mn-cs"/>
            </a:rPr>
            <a:t>り</a:t>
          </a:r>
          <a:r>
            <a:rPr lang="ja-JP" altLang="ja-JP" sz="1000">
              <a:solidFill>
                <a:sysClr val="windowText" lastClr="000000"/>
              </a:solidFill>
              <a:effectLst/>
              <a:latin typeface="+mn-lt"/>
              <a:ea typeface="+mn-ea"/>
              <a:cs typeface="+mn-cs"/>
            </a:rPr>
            <a:t>、</a:t>
          </a:r>
          <a:r>
            <a:rPr lang="ja-JP" altLang="ja-JP" sz="1000">
              <a:solidFill>
                <a:schemeClr val="dk1"/>
              </a:solidFill>
              <a:effectLst/>
              <a:latin typeface="+mn-lt"/>
              <a:ea typeface="+mn-ea"/>
              <a:cs typeface="+mn-cs"/>
            </a:rPr>
            <a:t>債務償還費率が上昇した。今後も借入れの抑制を通じて将来負担額の減少に努めていく。</a:t>
          </a:r>
          <a:endParaRPr lang="ja-JP" altLang="ja-JP" sz="1000">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E0CD1B72-78DC-4C98-9793-FCA5702F1CF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7D669DA8-7AB3-4AC1-B7E9-5977FC8BC60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4D22DD5B-96FE-462C-8F98-DEFE55D626A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DB95D17A-60A8-422D-8DC4-9A6D843EDCDF}"/>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EDBA0CCD-286F-49DB-9417-B2E1856CA0E5}"/>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21C646CC-DB4F-40A7-911F-CB5C46245057}"/>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98A0D9B1-FC21-4913-8C0D-E8D1AFAC3A93}"/>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6AC8E048-9716-4611-9AA2-7C6D34475C6B}"/>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E23AE147-1D2F-46D7-8745-B4C8038500CF}"/>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1A56D5B1-FF27-4CBA-8934-F614D9633647}"/>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B465935B-9765-4B97-87F1-95C2D2EBAD32}"/>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5D006F4F-8BB3-44EC-8F7B-358AD6F6122A}"/>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FC0D8FE8-048D-4BD4-8D42-F8F6FE72D0CE}"/>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C35D92E0-5542-4977-A89C-507013DCECF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FD9DB73E-048A-41EE-8B87-66544250E3D9}"/>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EDBCDBE-FB2D-44C5-A898-912E42B64FC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2062634F-6C24-4A28-837E-3B0D702F811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29" name="直線コネクタ 128">
          <a:extLst>
            <a:ext uri="{FF2B5EF4-FFF2-40B4-BE49-F238E27FC236}">
              <a16:creationId xmlns:a16="http://schemas.microsoft.com/office/drawing/2014/main" id="{B0543CFA-24F2-4B48-B034-4BDA7F25E3AD}"/>
            </a:ext>
          </a:extLst>
        </xdr:cNvPr>
        <xdr:cNvCxnSpPr/>
      </xdr:nvCxnSpPr>
      <xdr:spPr>
        <a:xfrm flipV="1">
          <a:off x="14793595" y="5261428"/>
          <a:ext cx="1269" cy="147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30" name="債務償還比率最小値テキスト">
          <a:extLst>
            <a:ext uri="{FF2B5EF4-FFF2-40B4-BE49-F238E27FC236}">
              <a16:creationId xmlns:a16="http://schemas.microsoft.com/office/drawing/2014/main" id="{88BE13D8-7418-4D16-A2C2-04BC0A5FBB1F}"/>
            </a:ext>
          </a:extLst>
        </xdr:cNvPr>
        <xdr:cNvSpPr txBox="1"/>
      </xdr:nvSpPr>
      <xdr:spPr>
        <a:xfrm>
          <a:off x="14846300" y="674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31" name="直線コネクタ 130">
          <a:extLst>
            <a:ext uri="{FF2B5EF4-FFF2-40B4-BE49-F238E27FC236}">
              <a16:creationId xmlns:a16="http://schemas.microsoft.com/office/drawing/2014/main" id="{26EE2839-B37B-4EC4-B81C-E91C7AAEA29D}"/>
            </a:ext>
          </a:extLst>
        </xdr:cNvPr>
        <xdr:cNvCxnSpPr/>
      </xdr:nvCxnSpPr>
      <xdr:spPr>
        <a:xfrm>
          <a:off x="14706600" y="6737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5181A6FA-E4F9-490F-8578-A540ABB35B29}"/>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9D255719-397E-405C-BF98-8DE85FD3B63D}"/>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94605</xdr:rowOff>
    </xdr:from>
    <xdr:ext cx="469744" cy="259045"/>
    <xdr:sp macro="" textlink="">
      <xdr:nvSpPr>
        <xdr:cNvPr id="134" name="債務償還比率平均値テキスト">
          <a:extLst>
            <a:ext uri="{FF2B5EF4-FFF2-40B4-BE49-F238E27FC236}">
              <a16:creationId xmlns:a16="http://schemas.microsoft.com/office/drawing/2014/main" id="{9FBD4D6D-EDAF-4C06-96A4-3808AB65A40D}"/>
            </a:ext>
          </a:extLst>
        </xdr:cNvPr>
        <xdr:cNvSpPr txBox="1"/>
      </xdr:nvSpPr>
      <xdr:spPr>
        <a:xfrm>
          <a:off x="14846300" y="5666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35" name="フローチャート: 判断 134">
          <a:extLst>
            <a:ext uri="{FF2B5EF4-FFF2-40B4-BE49-F238E27FC236}">
              <a16:creationId xmlns:a16="http://schemas.microsoft.com/office/drawing/2014/main" id="{69388C80-350B-45CB-939E-5E1D266D2EE4}"/>
            </a:ext>
          </a:extLst>
        </xdr:cNvPr>
        <xdr:cNvSpPr/>
      </xdr:nvSpPr>
      <xdr:spPr>
        <a:xfrm>
          <a:off x="14744700" y="581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36" name="フローチャート: 判断 135">
          <a:extLst>
            <a:ext uri="{FF2B5EF4-FFF2-40B4-BE49-F238E27FC236}">
              <a16:creationId xmlns:a16="http://schemas.microsoft.com/office/drawing/2014/main" id="{D1F0D1F4-6D36-4F4A-896C-380FB1D01D94}"/>
            </a:ext>
          </a:extLst>
        </xdr:cNvPr>
        <xdr:cNvSpPr/>
      </xdr:nvSpPr>
      <xdr:spPr>
        <a:xfrm>
          <a:off x="14033500" y="581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37" name="フローチャート: 判断 136">
          <a:extLst>
            <a:ext uri="{FF2B5EF4-FFF2-40B4-BE49-F238E27FC236}">
              <a16:creationId xmlns:a16="http://schemas.microsoft.com/office/drawing/2014/main" id="{17F62D0C-4DC4-46CC-870B-DF0143E521F4}"/>
            </a:ext>
          </a:extLst>
        </xdr:cNvPr>
        <xdr:cNvSpPr/>
      </xdr:nvSpPr>
      <xdr:spPr>
        <a:xfrm>
          <a:off x="13271500" y="5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38" name="フローチャート: 判断 137">
          <a:extLst>
            <a:ext uri="{FF2B5EF4-FFF2-40B4-BE49-F238E27FC236}">
              <a16:creationId xmlns:a16="http://schemas.microsoft.com/office/drawing/2014/main" id="{CA96A0D2-4874-4A0F-90AF-E722FAB61AB8}"/>
            </a:ext>
          </a:extLst>
        </xdr:cNvPr>
        <xdr:cNvSpPr/>
      </xdr:nvSpPr>
      <xdr:spPr>
        <a:xfrm>
          <a:off x="12509500" y="57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39" name="フローチャート: 判断 138">
          <a:extLst>
            <a:ext uri="{FF2B5EF4-FFF2-40B4-BE49-F238E27FC236}">
              <a16:creationId xmlns:a16="http://schemas.microsoft.com/office/drawing/2014/main" id="{5946F5EA-169D-4E0A-885A-E35D0213F202}"/>
            </a:ext>
          </a:extLst>
        </xdr:cNvPr>
        <xdr:cNvSpPr/>
      </xdr:nvSpPr>
      <xdr:spPr>
        <a:xfrm>
          <a:off x="11747500" y="601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5366486-B851-4186-BB62-971CD330D1C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6994F597-4C97-4667-8B00-F5213BE5F2A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3C1386A-39D8-4C51-874A-93CD21B42EA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84328E3A-A6A2-4651-8AED-3EC6976CFB4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B638988-D207-479E-BCAF-0DEA844E82C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170307</xdr:rowOff>
    </xdr:from>
    <xdr:to>
      <xdr:col>76</xdr:col>
      <xdr:colOff>73025</xdr:colOff>
      <xdr:row>31</xdr:row>
      <xdr:rowOff>100457</xdr:rowOff>
    </xdr:to>
    <xdr:sp macro="" textlink="">
      <xdr:nvSpPr>
        <xdr:cNvPr id="145" name="楕円 144">
          <a:extLst>
            <a:ext uri="{FF2B5EF4-FFF2-40B4-BE49-F238E27FC236}">
              <a16:creationId xmlns:a16="http://schemas.microsoft.com/office/drawing/2014/main" id="{57ECBBCE-50BE-4295-8D6B-38E22478206D}"/>
            </a:ext>
          </a:extLst>
        </xdr:cNvPr>
        <xdr:cNvSpPr/>
      </xdr:nvSpPr>
      <xdr:spPr>
        <a:xfrm>
          <a:off x="14744700" y="608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148734</xdr:rowOff>
    </xdr:from>
    <xdr:ext cx="469744" cy="259045"/>
    <xdr:sp macro="" textlink="">
      <xdr:nvSpPr>
        <xdr:cNvPr id="146" name="債務償還比率該当値テキスト">
          <a:extLst>
            <a:ext uri="{FF2B5EF4-FFF2-40B4-BE49-F238E27FC236}">
              <a16:creationId xmlns:a16="http://schemas.microsoft.com/office/drawing/2014/main" id="{00341E21-68BB-4CC1-90F4-2BCC50BB76D2}"/>
            </a:ext>
          </a:extLst>
        </xdr:cNvPr>
        <xdr:cNvSpPr txBox="1"/>
      </xdr:nvSpPr>
      <xdr:spPr>
        <a:xfrm>
          <a:off x="14846300" y="6063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126973</xdr:rowOff>
    </xdr:from>
    <xdr:to>
      <xdr:col>72</xdr:col>
      <xdr:colOff>123825</xdr:colOff>
      <xdr:row>31</xdr:row>
      <xdr:rowOff>57123</xdr:rowOff>
    </xdr:to>
    <xdr:sp macro="" textlink="">
      <xdr:nvSpPr>
        <xdr:cNvPr id="147" name="楕円 146">
          <a:extLst>
            <a:ext uri="{FF2B5EF4-FFF2-40B4-BE49-F238E27FC236}">
              <a16:creationId xmlns:a16="http://schemas.microsoft.com/office/drawing/2014/main" id="{660CDA11-A7A6-4624-A0EB-5C3C26B85ADA}"/>
            </a:ext>
          </a:extLst>
        </xdr:cNvPr>
        <xdr:cNvSpPr/>
      </xdr:nvSpPr>
      <xdr:spPr>
        <a:xfrm>
          <a:off x="14033500" y="604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6323</xdr:rowOff>
    </xdr:from>
    <xdr:to>
      <xdr:col>76</xdr:col>
      <xdr:colOff>22225</xdr:colOff>
      <xdr:row>31</xdr:row>
      <xdr:rowOff>49657</xdr:rowOff>
    </xdr:to>
    <xdr:cxnSp macro="">
      <xdr:nvCxnSpPr>
        <xdr:cNvPr id="148" name="直線コネクタ 147">
          <a:extLst>
            <a:ext uri="{FF2B5EF4-FFF2-40B4-BE49-F238E27FC236}">
              <a16:creationId xmlns:a16="http://schemas.microsoft.com/office/drawing/2014/main" id="{50C7CE02-639A-4E66-BC33-590F237B5990}"/>
            </a:ext>
          </a:extLst>
        </xdr:cNvPr>
        <xdr:cNvCxnSpPr/>
      </xdr:nvCxnSpPr>
      <xdr:spPr>
        <a:xfrm>
          <a:off x="14084300" y="6092798"/>
          <a:ext cx="711200" cy="4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88419</xdr:rowOff>
    </xdr:from>
    <xdr:to>
      <xdr:col>68</xdr:col>
      <xdr:colOff>123825</xdr:colOff>
      <xdr:row>31</xdr:row>
      <xdr:rowOff>18569</xdr:rowOff>
    </xdr:to>
    <xdr:sp macro="" textlink="">
      <xdr:nvSpPr>
        <xdr:cNvPr id="149" name="楕円 148">
          <a:extLst>
            <a:ext uri="{FF2B5EF4-FFF2-40B4-BE49-F238E27FC236}">
              <a16:creationId xmlns:a16="http://schemas.microsoft.com/office/drawing/2014/main" id="{81C00BA9-ADDE-46C6-9D3B-446AB1C73F52}"/>
            </a:ext>
          </a:extLst>
        </xdr:cNvPr>
        <xdr:cNvSpPr/>
      </xdr:nvSpPr>
      <xdr:spPr>
        <a:xfrm>
          <a:off x="13271500" y="600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139219</xdr:rowOff>
    </xdr:from>
    <xdr:to>
      <xdr:col>72</xdr:col>
      <xdr:colOff>73025</xdr:colOff>
      <xdr:row>31</xdr:row>
      <xdr:rowOff>6323</xdr:rowOff>
    </xdr:to>
    <xdr:cxnSp macro="">
      <xdr:nvCxnSpPr>
        <xdr:cNvPr id="150" name="直線コネクタ 149">
          <a:extLst>
            <a:ext uri="{FF2B5EF4-FFF2-40B4-BE49-F238E27FC236}">
              <a16:creationId xmlns:a16="http://schemas.microsoft.com/office/drawing/2014/main" id="{8C08EEDF-57BE-4F16-9D19-E49E5008A572}"/>
            </a:ext>
          </a:extLst>
        </xdr:cNvPr>
        <xdr:cNvCxnSpPr/>
      </xdr:nvCxnSpPr>
      <xdr:spPr>
        <a:xfrm>
          <a:off x="13322300" y="6054244"/>
          <a:ext cx="762000" cy="3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116450</xdr:rowOff>
    </xdr:from>
    <xdr:to>
      <xdr:col>64</xdr:col>
      <xdr:colOff>123825</xdr:colOff>
      <xdr:row>30</xdr:row>
      <xdr:rowOff>46600</xdr:rowOff>
    </xdr:to>
    <xdr:sp macro="" textlink="">
      <xdr:nvSpPr>
        <xdr:cNvPr id="151" name="楕円 150">
          <a:extLst>
            <a:ext uri="{FF2B5EF4-FFF2-40B4-BE49-F238E27FC236}">
              <a16:creationId xmlns:a16="http://schemas.microsoft.com/office/drawing/2014/main" id="{C6972FFA-F629-437A-B0BA-0CB095CDA83D}"/>
            </a:ext>
          </a:extLst>
        </xdr:cNvPr>
        <xdr:cNvSpPr/>
      </xdr:nvSpPr>
      <xdr:spPr>
        <a:xfrm>
          <a:off x="12509500" y="58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167250</xdr:rowOff>
    </xdr:from>
    <xdr:to>
      <xdr:col>68</xdr:col>
      <xdr:colOff>73025</xdr:colOff>
      <xdr:row>30</xdr:row>
      <xdr:rowOff>139219</xdr:rowOff>
    </xdr:to>
    <xdr:cxnSp macro="">
      <xdr:nvCxnSpPr>
        <xdr:cNvPr id="152" name="直線コネクタ 151">
          <a:extLst>
            <a:ext uri="{FF2B5EF4-FFF2-40B4-BE49-F238E27FC236}">
              <a16:creationId xmlns:a16="http://schemas.microsoft.com/office/drawing/2014/main" id="{0C68EADC-B6E8-4E2A-AEA9-FEC0B9C8F4AF}"/>
            </a:ext>
          </a:extLst>
        </xdr:cNvPr>
        <xdr:cNvCxnSpPr/>
      </xdr:nvCxnSpPr>
      <xdr:spPr>
        <a:xfrm>
          <a:off x="12560300" y="5910825"/>
          <a:ext cx="762000" cy="14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73070</xdr:rowOff>
    </xdr:from>
    <xdr:to>
      <xdr:col>60</xdr:col>
      <xdr:colOff>123825</xdr:colOff>
      <xdr:row>33</xdr:row>
      <xdr:rowOff>3220</xdr:rowOff>
    </xdr:to>
    <xdr:sp macro="" textlink="">
      <xdr:nvSpPr>
        <xdr:cNvPr id="153" name="楕円 152">
          <a:extLst>
            <a:ext uri="{FF2B5EF4-FFF2-40B4-BE49-F238E27FC236}">
              <a16:creationId xmlns:a16="http://schemas.microsoft.com/office/drawing/2014/main" id="{0C2E9F59-10C4-4260-A63C-B2FC44B9635D}"/>
            </a:ext>
          </a:extLst>
        </xdr:cNvPr>
        <xdr:cNvSpPr/>
      </xdr:nvSpPr>
      <xdr:spPr>
        <a:xfrm>
          <a:off x="11747500" y="633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167250</xdr:rowOff>
    </xdr:from>
    <xdr:to>
      <xdr:col>64</xdr:col>
      <xdr:colOff>73025</xdr:colOff>
      <xdr:row>32</xdr:row>
      <xdr:rowOff>123870</xdr:rowOff>
    </xdr:to>
    <xdr:cxnSp macro="">
      <xdr:nvCxnSpPr>
        <xdr:cNvPr id="154" name="直線コネクタ 153">
          <a:extLst>
            <a:ext uri="{FF2B5EF4-FFF2-40B4-BE49-F238E27FC236}">
              <a16:creationId xmlns:a16="http://schemas.microsoft.com/office/drawing/2014/main" id="{422658ED-AC68-4AEA-84BC-8F3715CAF6A5}"/>
            </a:ext>
          </a:extLst>
        </xdr:cNvPr>
        <xdr:cNvCxnSpPr/>
      </xdr:nvCxnSpPr>
      <xdr:spPr>
        <a:xfrm flipV="1">
          <a:off x="11798300" y="5910825"/>
          <a:ext cx="762000" cy="47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21952</xdr:rowOff>
    </xdr:from>
    <xdr:ext cx="469744" cy="259045"/>
    <xdr:sp macro="" textlink="">
      <xdr:nvSpPr>
        <xdr:cNvPr id="155" name="n_1aveValue債務償還比率">
          <a:extLst>
            <a:ext uri="{FF2B5EF4-FFF2-40B4-BE49-F238E27FC236}">
              <a16:creationId xmlns:a16="http://schemas.microsoft.com/office/drawing/2014/main" id="{236C5D1B-9257-40D8-A845-FD0DB404FAF3}"/>
            </a:ext>
          </a:extLst>
        </xdr:cNvPr>
        <xdr:cNvSpPr txBox="1"/>
      </xdr:nvSpPr>
      <xdr:spPr>
        <a:xfrm>
          <a:off x="13836727" y="559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38607</xdr:rowOff>
    </xdr:from>
    <xdr:ext cx="469744" cy="259045"/>
    <xdr:sp macro="" textlink="">
      <xdr:nvSpPr>
        <xdr:cNvPr id="156" name="n_2aveValue債務償還比率">
          <a:extLst>
            <a:ext uri="{FF2B5EF4-FFF2-40B4-BE49-F238E27FC236}">
              <a16:creationId xmlns:a16="http://schemas.microsoft.com/office/drawing/2014/main" id="{0AF86D33-C34C-40C2-8A0F-AEC4A9A83384}"/>
            </a:ext>
          </a:extLst>
        </xdr:cNvPr>
        <xdr:cNvSpPr txBox="1"/>
      </xdr:nvSpPr>
      <xdr:spPr>
        <a:xfrm>
          <a:off x="13087427" y="561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1904</xdr:rowOff>
    </xdr:from>
    <xdr:ext cx="469744" cy="259045"/>
    <xdr:sp macro="" textlink="">
      <xdr:nvSpPr>
        <xdr:cNvPr id="157" name="n_3aveValue債務償還比率">
          <a:extLst>
            <a:ext uri="{FF2B5EF4-FFF2-40B4-BE49-F238E27FC236}">
              <a16:creationId xmlns:a16="http://schemas.microsoft.com/office/drawing/2014/main" id="{9F84410C-21C0-4F21-8B2E-091D8299C2AD}"/>
            </a:ext>
          </a:extLst>
        </xdr:cNvPr>
        <xdr:cNvSpPr txBox="1"/>
      </xdr:nvSpPr>
      <xdr:spPr>
        <a:xfrm>
          <a:off x="12325427" y="5574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44657</xdr:rowOff>
    </xdr:from>
    <xdr:ext cx="469744" cy="259045"/>
    <xdr:sp macro="" textlink="">
      <xdr:nvSpPr>
        <xdr:cNvPr id="158" name="n_4aveValue債務償還比率">
          <a:extLst>
            <a:ext uri="{FF2B5EF4-FFF2-40B4-BE49-F238E27FC236}">
              <a16:creationId xmlns:a16="http://schemas.microsoft.com/office/drawing/2014/main" id="{D52880D7-D987-4F42-9D3A-61495F244E4F}"/>
            </a:ext>
          </a:extLst>
        </xdr:cNvPr>
        <xdr:cNvSpPr txBox="1"/>
      </xdr:nvSpPr>
      <xdr:spPr>
        <a:xfrm>
          <a:off x="11563427" y="578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48250</xdr:rowOff>
    </xdr:from>
    <xdr:ext cx="469744" cy="259045"/>
    <xdr:sp macro="" textlink="">
      <xdr:nvSpPr>
        <xdr:cNvPr id="159" name="n_1mainValue債務償還比率">
          <a:extLst>
            <a:ext uri="{FF2B5EF4-FFF2-40B4-BE49-F238E27FC236}">
              <a16:creationId xmlns:a16="http://schemas.microsoft.com/office/drawing/2014/main" id="{70B07081-5EBA-40A5-A86E-14B427685F94}"/>
            </a:ext>
          </a:extLst>
        </xdr:cNvPr>
        <xdr:cNvSpPr txBox="1"/>
      </xdr:nvSpPr>
      <xdr:spPr>
        <a:xfrm>
          <a:off x="13836727" y="6134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9696</xdr:rowOff>
    </xdr:from>
    <xdr:ext cx="469744" cy="259045"/>
    <xdr:sp macro="" textlink="">
      <xdr:nvSpPr>
        <xdr:cNvPr id="160" name="n_2mainValue債務償還比率">
          <a:extLst>
            <a:ext uri="{FF2B5EF4-FFF2-40B4-BE49-F238E27FC236}">
              <a16:creationId xmlns:a16="http://schemas.microsoft.com/office/drawing/2014/main" id="{1F604B68-1552-4407-806E-27B632501FCE}"/>
            </a:ext>
          </a:extLst>
        </xdr:cNvPr>
        <xdr:cNvSpPr txBox="1"/>
      </xdr:nvSpPr>
      <xdr:spPr>
        <a:xfrm>
          <a:off x="13087427" y="6096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37727</xdr:rowOff>
    </xdr:from>
    <xdr:ext cx="469744" cy="259045"/>
    <xdr:sp macro="" textlink="">
      <xdr:nvSpPr>
        <xdr:cNvPr id="161" name="n_3mainValue債務償還比率">
          <a:extLst>
            <a:ext uri="{FF2B5EF4-FFF2-40B4-BE49-F238E27FC236}">
              <a16:creationId xmlns:a16="http://schemas.microsoft.com/office/drawing/2014/main" id="{8F536DFB-13DE-4661-B9E5-0056AB57732F}"/>
            </a:ext>
          </a:extLst>
        </xdr:cNvPr>
        <xdr:cNvSpPr txBox="1"/>
      </xdr:nvSpPr>
      <xdr:spPr>
        <a:xfrm>
          <a:off x="12325427" y="595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165797</xdr:rowOff>
    </xdr:from>
    <xdr:ext cx="469744" cy="259045"/>
    <xdr:sp macro="" textlink="">
      <xdr:nvSpPr>
        <xdr:cNvPr id="162" name="n_4mainValue債務償還比率">
          <a:extLst>
            <a:ext uri="{FF2B5EF4-FFF2-40B4-BE49-F238E27FC236}">
              <a16:creationId xmlns:a16="http://schemas.microsoft.com/office/drawing/2014/main" id="{1D036EAE-DD4C-426A-9806-9BB84F22E079}"/>
            </a:ext>
          </a:extLst>
        </xdr:cNvPr>
        <xdr:cNvSpPr txBox="1"/>
      </xdr:nvSpPr>
      <xdr:spPr>
        <a:xfrm>
          <a:off x="11563427" y="642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A00D452C-E6C1-49F7-9BC5-6C4A7A3A670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599B0B1E-129D-4C80-9826-F270191DA5D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8D3BB75A-B41B-4560-BC39-97A8F9F9D46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300217FE-76F6-45BF-9AE8-449DCCCC996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FC8B52C7-5433-4917-9C42-1B7F5A427F5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80FB558D-DE20-4BB3-85FD-732EDE14C04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593C9F8-4090-4663-B183-C0C88303126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5ACBD07-16F6-425C-B11D-83791C45D01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2A809F2-F056-4B13-872F-DFC2B154D9A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84F79D0-C716-4FC4-A658-770DD4D220B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埼玉県新座市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C104059-06CB-4478-95B0-950FAA18392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ACD6680-5E9B-4BD6-8F1D-75C604002F9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C4EC534-651F-4221-848D-740FF7CD35B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FE0B551-F8B9-4029-9C5B-D1D1C9E930D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B40520A-68B6-49A5-9975-E64791BD40F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AEC860F-FA5D-499F-AD39-3CA1341F0EB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166,412
161,342
22.78
67,697,554
64,980,115
2,196,512
33,184,955
47,828,636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9A654A7-33C7-44EE-A234-4265C362154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8B193A6-6D1D-4B28-B9C6-B5E08AD7F2C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1DBBA0B-FD23-4DE5-83D0-0B89F81FB8E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23.3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A3A1F01-74A4-49C2-BAAF-E682573DA6D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A1AF644-E058-43B9-BE92-BF813446448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4612308-27EA-4D80-9035-30F8DC0101B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F8B0A82-B8D5-4B3B-A1A1-983611D9FF6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E7EBC16-62B5-4ABC-BC99-C7678839F67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ECAF7AF-AE86-4218-96AF-D762CA86E48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DA5EFD5-EF05-46BE-AE8E-27446645E28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9239F6A-1BD0-49EE-AC45-ABD181545C7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B98447B-ED6D-4626-BAEC-C9744321072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4DCB8C6-F694-4C0B-ACCD-9266C2E853E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6562885-447E-45DB-8E82-92D63983D79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2DB425C-DE45-45EA-B8AC-2B3FEEA0DA4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9E1ABB9-AF0F-458B-820B-6679A8B3895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EBA905D-0B9D-403E-B16A-8EE4E468CE2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CF6FF24-5A12-4F77-A25B-E3C746DE538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8D25278-6399-4E2E-971B-21935B712DE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6AEA67A-262B-4A93-B5AB-05F58FEC7CB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F947B09-17AC-4B03-A42A-3E3DEA4F031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2083770-F109-460C-AE96-59CF37A3C14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A5F6A2D-FAE9-413D-A606-43458949699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BB2BD9C-0A90-4212-B1BB-9BDB38295D8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2A2FF97-815E-4020-B1D0-223C14E2612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580689E-6664-4E40-AC88-1046B11EB54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2F939D1-6268-4A4F-9A80-503DEB109D2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D9458A7-31BE-47E9-B093-305080BED7B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B3BAF94-517C-4C1F-AF0D-5CFBC1D7678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24344A4-1530-4A54-9B13-CB7695B0CC7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B68E315-0634-4A11-8C0B-D73FD942DB3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F753BCA-617F-4C61-A2BC-2332EDBB21C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5E784E0-DD3B-48D9-B641-2066207F535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6382ED0-5480-4DBD-A9D1-1BA01609DF7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8C19FEE-9D51-4637-9679-A427047BFBD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1FED531-4EB4-40A6-90E9-198C1DFFE6E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DAB6DCE-CAC5-4AAC-BC1D-272EEA3C3FA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AC68E03-A8D3-400E-BC0E-04DFFE62EF2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5493B2B-EA9F-4F4C-A8EC-10AF4B718D9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A33D41E-A574-4D7A-AEF2-0F6850CD43D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5E48C27-E538-4C31-B814-0D4FF3CAD99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BC5855A-7118-4F3E-9E25-12905AE787F7}"/>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449709F-B259-4552-AF17-2B891416C35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3A08F24-A944-40A5-968B-4B825D72B99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1DA8444-DED2-4CB4-90C6-4E7D7402A48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6C4E6E4E-39C9-4335-AFB1-1B801679ACDF}"/>
            </a:ext>
          </a:extLst>
        </xdr:cNvPr>
        <xdr:cNvCxnSpPr/>
      </xdr:nvCxnSpPr>
      <xdr:spPr>
        <a:xfrm flipV="1">
          <a:off x="4634865" y="5631180"/>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FFD852B0-43EA-4902-AAF2-B87F394E17AE}"/>
            </a:ext>
          </a:extLst>
        </xdr:cNvPr>
        <xdr:cNvSpPr txBox="1"/>
      </xdr:nvSpPr>
      <xdr:spPr>
        <a:xfrm>
          <a:off x="4673600" y="713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1A32F608-8452-4193-819C-DAEB6CC8A4F5}"/>
            </a:ext>
          </a:extLst>
        </xdr:cNvPr>
        <xdr:cNvCxnSpPr/>
      </xdr:nvCxnSpPr>
      <xdr:spPr>
        <a:xfrm>
          <a:off x="4546600" y="713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4826758D-8AA3-4BBD-BF3E-BF3C5609C608}"/>
            </a:ext>
          </a:extLst>
        </xdr:cNvPr>
        <xdr:cNvSpPr txBox="1"/>
      </xdr:nvSpPr>
      <xdr:spPr>
        <a:xfrm>
          <a:off x="4673600"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FFD30C1D-3FAA-4350-8308-1A4870EC3529}"/>
            </a:ext>
          </a:extLst>
        </xdr:cNvPr>
        <xdr:cNvCxnSpPr/>
      </xdr:nvCxnSpPr>
      <xdr:spPr>
        <a:xfrm>
          <a:off x="4546600" y="563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97807</xdr:rowOff>
    </xdr:from>
    <xdr:ext cx="405111" cy="259045"/>
    <xdr:sp macro="" textlink="">
      <xdr:nvSpPr>
        <xdr:cNvPr id="62" name="【道路】&#10;有形固定資産減価償却率平均値テキスト">
          <a:extLst>
            <a:ext uri="{FF2B5EF4-FFF2-40B4-BE49-F238E27FC236}">
              <a16:creationId xmlns:a16="http://schemas.microsoft.com/office/drawing/2014/main" id="{8358DCAB-AE4B-4B34-AC4D-27ABD25CF621}"/>
            </a:ext>
          </a:extLst>
        </xdr:cNvPr>
        <xdr:cNvSpPr txBox="1"/>
      </xdr:nvSpPr>
      <xdr:spPr>
        <a:xfrm>
          <a:off x="4673600" y="644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C6ED8E78-6D90-4F77-9459-A9FACFF17511}"/>
            </a:ext>
          </a:extLst>
        </xdr:cNvPr>
        <xdr:cNvSpPr/>
      </xdr:nvSpPr>
      <xdr:spPr>
        <a:xfrm>
          <a:off x="4584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64A21508-88A9-489C-9368-17A4A5122AED}"/>
            </a:ext>
          </a:extLst>
        </xdr:cNvPr>
        <xdr:cNvSpPr/>
      </xdr:nvSpPr>
      <xdr:spPr>
        <a:xfrm>
          <a:off x="3746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D3CB8DAC-22A3-4EDB-B571-BD4A4B10E205}"/>
            </a:ext>
          </a:extLst>
        </xdr:cNvPr>
        <xdr:cNvSpPr/>
      </xdr:nvSpPr>
      <xdr:spPr>
        <a:xfrm>
          <a:off x="2857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6DAF739F-96BF-4E5B-8BF3-E956A07A98BE}"/>
            </a:ext>
          </a:extLst>
        </xdr:cNvPr>
        <xdr:cNvSpPr/>
      </xdr:nvSpPr>
      <xdr:spPr>
        <a:xfrm>
          <a:off x="1968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396D13F2-61DD-4EC8-AA64-DAC31D2F207F}"/>
            </a:ext>
          </a:extLst>
        </xdr:cNvPr>
        <xdr:cNvSpPr/>
      </xdr:nvSpPr>
      <xdr:spPr>
        <a:xfrm>
          <a:off x="107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FFF9773-8F5A-484C-A38B-DB4FBB2860D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5B24405-4021-4D30-8601-A17E15A57C0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20E0873-AABF-4440-ADF8-A2C241F07AA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914568F-3802-4D61-841B-39EFFE84A35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1B721C9-17D3-4EA9-9255-B500D7EEFB3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69215</xdr:rowOff>
    </xdr:from>
    <xdr:to>
      <xdr:col>24</xdr:col>
      <xdr:colOff>114300</xdr:colOff>
      <xdr:row>40</xdr:row>
      <xdr:rowOff>170815</xdr:rowOff>
    </xdr:to>
    <xdr:sp macro="" textlink="">
      <xdr:nvSpPr>
        <xdr:cNvPr id="73" name="楕円 72">
          <a:extLst>
            <a:ext uri="{FF2B5EF4-FFF2-40B4-BE49-F238E27FC236}">
              <a16:creationId xmlns:a16="http://schemas.microsoft.com/office/drawing/2014/main" id="{26F7C064-0D29-46B9-BC9F-A53A7D6717FA}"/>
            </a:ext>
          </a:extLst>
        </xdr:cNvPr>
        <xdr:cNvSpPr/>
      </xdr:nvSpPr>
      <xdr:spPr>
        <a:xfrm>
          <a:off x="4584700" y="69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47642</xdr:rowOff>
    </xdr:from>
    <xdr:ext cx="405111" cy="259045"/>
    <xdr:sp macro="" textlink="">
      <xdr:nvSpPr>
        <xdr:cNvPr id="74" name="【道路】&#10;有形固定資産減価償却率該当値テキスト">
          <a:extLst>
            <a:ext uri="{FF2B5EF4-FFF2-40B4-BE49-F238E27FC236}">
              <a16:creationId xmlns:a16="http://schemas.microsoft.com/office/drawing/2014/main" id="{C2F43420-B9CF-4915-8F2F-92FF08D419F8}"/>
            </a:ext>
          </a:extLst>
        </xdr:cNvPr>
        <xdr:cNvSpPr txBox="1"/>
      </xdr:nvSpPr>
      <xdr:spPr>
        <a:xfrm>
          <a:off x="4673600" y="690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635</xdr:rowOff>
    </xdr:from>
    <xdr:to>
      <xdr:col>20</xdr:col>
      <xdr:colOff>38100</xdr:colOff>
      <xdr:row>40</xdr:row>
      <xdr:rowOff>102235</xdr:rowOff>
    </xdr:to>
    <xdr:sp macro="" textlink="">
      <xdr:nvSpPr>
        <xdr:cNvPr id="75" name="楕円 74">
          <a:extLst>
            <a:ext uri="{FF2B5EF4-FFF2-40B4-BE49-F238E27FC236}">
              <a16:creationId xmlns:a16="http://schemas.microsoft.com/office/drawing/2014/main" id="{F624B5E6-6364-494A-8C14-56ADE6BD3945}"/>
            </a:ext>
          </a:extLst>
        </xdr:cNvPr>
        <xdr:cNvSpPr/>
      </xdr:nvSpPr>
      <xdr:spPr>
        <a:xfrm>
          <a:off x="3746500" y="685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51435</xdr:rowOff>
    </xdr:from>
    <xdr:to>
      <xdr:col>24</xdr:col>
      <xdr:colOff>63500</xdr:colOff>
      <xdr:row>40</xdr:row>
      <xdr:rowOff>120015</xdr:rowOff>
    </xdr:to>
    <xdr:cxnSp macro="">
      <xdr:nvCxnSpPr>
        <xdr:cNvPr id="76" name="直線コネクタ 75">
          <a:extLst>
            <a:ext uri="{FF2B5EF4-FFF2-40B4-BE49-F238E27FC236}">
              <a16:creationId xmlns:a16="http://schemas.microsoft.com/office/drawing/2014/main" id="{AEA01321-5BB5-4919-BBEF-02047C937167}"/>
            </a:ext>
          </a:extLst>
        </xdr:cNvPr>
        <xdr:cNvCxnSpPr/>
      </xdr:nvCxnSpPr>
      <xdr:spPr>
        <a:xfrm>
          <a:off x="3797300" y="690943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6350</xdr:rowOff>
    </xdr:from>
    <xdr:to>
      <xdr:col>15</xdr:col>
      <xdr:colOff>101600</xdr:colOff>
      <xdr:row>40</xdr:row>
      <xdr:rowOff>107950</xdr:rowOff>
    </xdr:to>
    <xdr:sp macro="" textlink="">
      <xdr:nvSpPr>
        <xdr:cNvPr id="77" name="楕円 76">
          <a:extLst>
            <a:ext uri="{FF2B5EF4-FFF2-40B4-BE49-F238E27FC236}">
              <a16:creationId xmlns:a16="http://schemas.microsoft.com/office/drawing/2014/main" id="{4EE561B9-D399-46E7-856E-D2078924556B}"/>
            </a:ext>
          </a:extLst>
        </xdr:cNvPr>
        <xdr:cNvSpPr/>
      </xdr:nvSpPr>
      <xdr:spPr>
        <a:xfrm>
          <a:off x="2857500" y="686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51435</xdr:rowOff>
    </xdr:from>
    <xdr:to>
      <xdr:col>19</xdr:col>
      <xdr:colOff>177800</xdr:colOff>
      <xdr:row>40</xdr:row>
      <xdr:rowOff>57150</xdr:rowOff>
    </xdr:to>
    <xdr:cxnSp macro="">
      <xdr:nvCxnSpPr>
        <xdr:cNvPr id="78" name="直線コネクタ 77">
          <a:extLst>
            <a:ext uri="{FF2B5EF4-FFF2-40B4-BE49-F238E27FC236}">
              <a16:creationId xmlns:a16="http://schemas.microsoft.com/office/drawing/2014/main" id="{354272BE-2267-4DDB-8175-0D33ACD397DD}"/>
            </a:ext>
          </a:extLst>
        </xdr:cNvPr>
        <xdr:cNvCxnSpPr/>
      </xdr:nvCxnSpPr>
      <xdr:spPr>
        <a:xfrm flipV="1">
          <a:off x="2908300" y="690943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50165</xdr:rowOff>
    </xdr:from>
    <xdr:to>
      <xdr:col>10</xdr:col>
      <xdr:colOff>165100</xdr:colOff>
      <xdr:row>40</xdr:row>
      <xdr:rowOff>151765</xdr:rowOff>
    </xdr:to>
    <xdr:sp macro="" textlink="">
      <xdr:nvSpPr>
        <xdr:cNvPr id="79" name="楕円 78">
          <a:extLst>
            <a:ext uri="{FF2B5EF4-FFF2-40B4-BE49-F238E27FC236}">
              <a16:creationId xmlns:a16="http://schemas.microsoft.com/office/drawing/2014/main" id="{D5CB58CA-4C1F-4FBC-BC32-B08A925797E8}"/>
            </a:ext>
          </a:extLst>
        </xdr:cNvPr>
        <xdr:cNvSpPr/>
      </xdr:nvSpPr>
      <xdr:spPr>
        <a:xfrm>
          <a:off x="1968500" y="690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57150</xdr:rowOff>
    </xdr:from>
    <xdr:to>
      <xdr:col>15</xdr:col>
      <xdr:colOff>50800</xdr:colOff>
      <xdr:row>40</xdr:row>
      <xdr:rowOff>100965</xdr:rowOff>
    </xdr:to>
    <xdr:cxnSp macro="">
      <xdr:nvCxnSpPr>
        <xdr:cNvPr id="80" name="直線コネクタ 79">
          <a:extLst>
            <a:ext uri="{FF2B5EF4-FFF2-40B4-BE49-F238E27FC236}">
              <a16:creationId xmlns:a16="http://schemas.microsoft.com/office/drawing/2014/main" id="{56E22F17-80C0-4C2E-AEA1-ECE3DB54C411}"/>
            </a:ext>
          </a:extLst>
        </xdr:cNvPr>
        <xdr:cNvCxnSpPr/>
      </xdr:nvCxnSpPr>
      <xdr:spPr>
        <a:xfrm flipV="1">
          <a:off x="2019300" y="691515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12065</xdr:rowOff>
    </xdr:from>
    <xdr:to>
      <xdr:col>6</xdr:col>
      <xdr:colOff>38100</xdr:colOff>
      <xdr:row>41</xdr:row>
      <xdr:rowOff>113665</xdr:rowOff>
    </xdr:to>
    <xdr:sp macro="" textlink="">
      <xdr:nvSpPr>
        <xdr:cNvPr id="81" name="楕円 80">
          <a:extLst>
            <a:ext uri="{FF2B5EF4-FFF2-40B4-BE49-F238E27FC236}">
              <a16:creationId xmlns:a16="http://schemas.microsoft.com/office/drawing/2014/main" id="{D3D5144F-FE34-433E-9ECA-039AAD185DBA}"/>
            </a:ext>
          </a:extLst>
        </xdr:cNvPr>
        <xdr:cNvSpPr/>
      </xdr:nvSpPr>
      <xdr:spPr>
        <a:xfrm>
          <a:off x="1079500" y="704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100965</xdr:rowOff>
    </xdr:from>
    <xdr:to>
      <xdr:col>10</xdr:col>
      <xdr:colOff>114300</xdr:colOff>
      <xdr:row>41</xdr:row>
      <xdr:rowOff>62865</xdr:rowOff>
    </xdr:to>
    <xdr:cxnSp macro="">
      <xdr:nvCxnSpPr>
        <xdr:cNvPr id="82" name="直線コネクタ 81">
          <a:extLst>
            <a:ext uri="{FF2B5EF4-FFF2-40B4-BE49-F238E27FC236}">
              <a16:creationId xmlns:a16="http://schemas.microsoft.com/office/drawing/2014/main" id="{1AD692D9-4102-4128-8DBC-B877875474F4}"/>
            </a:ext>
          </a:extLst>
        </xdr:cNvPr>
        <xdr:cNvCxnSpPr/>
      </xdr:nvCxnSpPr>
      <xdr:spPr>
        <a:xfrm flipV="1">
          <a:off x="1130300" y="695896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166387</xdr:rowOff>
    </xdr:from>
    <xdr:ext cx="405111" cy="259045"/>
    <xdr:sp macro="" textlink="">
      <xdr:nvSpPr>
        <xdr:cNvPr id="83" name="n_1aveValue【道路】&#10;有形固定資産減価償却率">
          <a:extLst>
            <a:ext uri="{FF2B5EF4-FFF2-40B4-BE49-F238E27FC236}">
              <a16:creationId xmlns:a16="http://schemas.microsoft.com/office/drawing/2014/main" id="{6B825068-1923-45E4-8877-309A34DFFD58}"/>
            </a:ext>
          </a:extLst>
        </xdr:cNvPr>
        <xdr:cNvSpPr txBox="1"/>
      </xdr:nvSpPr>
      <xdr:spPr>
        <a:xfrm>
          <a:off x="35820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137812</xdr:rowOff>
    </xdr:from>
    <xdr:ext cx="405111" cy="259045"/>
    <xdr:sp macro="" textlink="">
      <xdr:nvSpPr>
        <xdr:cNvPr id="84" name="n_2aveValue【道路】&#10;有形固定資産減価償却率">
          <a:extLst>
            <a:ext uri="{FF2B5EF4-FFF2-40B4-BE49-F238E27FC236}">
              <a16:creationId xmlns:a16="http://schemas.microsoft.com/office/drawing/2014/main" id="{18E7586C-DE2B-487E-8946-4EC224BD2A45}"/>
            </a:ext>
          </a:extLst>
        </xdr:cNvPr>
        <xdr:cNvSpPr txBox="1"/>
      </xdr:nvSpPr>
      <xdr:spPr>
        <a:xfrm>
          <a:off x="27057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103522</xdr:rowOff>
    </xdr:from>
    <xdr:ext cx="405111" cy="259045"/>
    <xdr:sp macro="" textlink="">
      <xdr:nvSpPr>
        <xdr:cNvPr id="85" name="n_3aveValue【道路】&#10;有形固定資産減価償却率">
          <a:extLst>
            <a:ext uri="{FF2B5EF4-FFF2-40B4-BE49-F238E27FC236}">
              <a16:creationId xmlns:a16="http://schemas.microsoft.com/office/drawing/2014/main" id="{2388271F-68E1-44FE-9F34-C1D7D4CA501F}"/>
            </a:ext>
          </a:extLst>
        </xdr:cNvPr>
        <xdr:cNvSpPr txBox="1"/>
      </xdr:nvSpPr>
      <xdr:spPr>
        <a:xfrm>
          <a:off x="1816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48277</xdr:rowOff>
    </xdr:from>
    <xdr:ext cx="405111" cy="259045"/>
    <xdr:sp macro="" textlink="">
      <xdr:nvSpPr>
        <xdr:cNvPr id="86" name="n_4aveValue【道路】&#10;有形固定資産減価償却率">
          <a:extLst>
            <a:ext uri="{FF2B5EF4-FFF2-40B4-BE49-F238E27FC236}">
              <a16:creationId xmlns:a16="http://schemas.microsoft.com/office/drawing/2014/main" id="{9A55399D-ACD9-48B9-8C0D-E735DDD0DBA7}"/>
            </a:ext>
          </a:extLst>
        </xdr:cNvPr>
        <xdr:cNvSpPr txBox="1"/>
      </xdr:nvSpPr>
      <xdr:spPr>
        <a:xfrm>
          <a:off x="92774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93362</xdr:rowOff>
    </xdr:from>
    <xdr:ext cx="405111" cy="259045"/>
    <xdr:sp macro="" textlink="">
      <xdr:nvSpPr>
        <xdr:cNvPr id="87" name="n_1mainValue【道路】&#10;有形固定資産減価償却率">
          <a:extLst>
            <a:ext uri="{FF2B5EF4-FFF2-40B4-BE49-F238E27FC236}">
              <a16:creationId xmlns:a16="http://schemas.microsoft.com/office/drawing/2014/main" id="{3929B9B6-B09E-4EEB-AD0E-8FF1D61487A6}"/>
            </a:ext>
          </a:extLst>
        </xdr:cNvPr>
        <xdr:cNvSpPr txBox="1"/>
      </xdr:nvSpPr>
      <xdr:spPr>
        <a:xfrm>
          <a:off x="3582044" y="695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99077</xdr:rowOff>
    </xdr:from>
    <xdr:ext cx="405111" cy="259045"/>
    <xdr:sp macro="" textlink="">
      <xdr:nvSpPr>
        <xdr:cNvPr id="88" name="n_2mainValue【道路】&#10;有形固定資産減価償却率">
          <a:extLst>
            <a:ext uri="{FF2B5EF4-FFF2-40B4-BE49-F238E27FC236}">
              <a16:creationId xmlns:a16="http://schemas.microsoft.com/office/drawing/2014/main" id="{3E863BBE-3EDD-485C-8579-62E709F00C37}"/>
            </a:ext>
          </a:extLst>
        </xdr:cNvPr>
        <xdr:cNvSpPr txBox="1"/>
      </xdr:nvSpPr>
      <xdr:spPr>
        <a:xfrm>
          <a:off x="2705744" y="695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142892</xdr:rowOff>
    </xdr:from>
    <xdr:ext cx="405111" cy="259045"/>
    <xdr:sp macro="" textlink="">
      <xdr:nvSpPr>
        <xdr:cNvPr id="89" name="n_3mainValue【道路】&#10;有形固定資産減価償却率">
          <a:extLst>
            <a:ext uri="{FF2B5EF4-FFF2-40B4-BE49-F238E27FC236}">
              <a16:creationId xmlns:a16="http://schemas.microsoft.com/office/drawing/2014/main" id="{449BB8F4-02C5-445C-AF46-D0EDDB0DCF88}"/>
            </a:ext>
          </a:extLst>
        </xdr:cNvPr>
        <xdr:cNvSpPr txBox="1"/>
      </xdr:nvSpPr>
      <xdr:spPr>
        <a:xfrm>
          <a:off x="1816744" y="700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104792</xdr:rowOff>
    </xdr:from>
    <xdr:ext cx="405111" cy="259045"/>
    <xdr:sp macro="" textlink="">
      <xdr:nvSpPr>
        <xdr:cNvPr id="90" name="n_4mainValue【道路】&#10;有形固定資産減価償却率">
          <a:extLst>
            <a:ext uri="{FF2B5EF4-FFF2-40B4-BE49-F238E27FC236}">
              <a16:creationId xmlns:a16="http://schemas.microsoft.com/office/drawing/2014/main" id="{D03B7410-A98B-49F5-9AC6-2AF03A4B60EB}"/>
            </a:ext>
          </a:extLst>
        </xdr:cNvPr>
        <xdr:cNvSpPr txBox="1"/>
      </xdr:nvSpPr>
      <xdr:spPr>
        <a:xfrm>
          <a:off x="927744" y="713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A850909-A3FF-4865-8871-6A79F45D354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AA16BA9-B1FD-4F76-9C68-458B333CF8F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601A989-703C-4AA9-8F62-21B2C0CBCBC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96165C1-6CED-4659-9F2F-25DF2B4A5E1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619B5B8-1B2D-481D-8058-4ADD2EF1D17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B0BDB73-73E0-4606-913B-4453506536A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B64C608-A0CC-425D-BEE1-FE7F10CA71C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7DCFA11-3C37-41EA-9B5B-3C1B06DFEC7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809244F-3C4E-442F-8CA9-6ED8E173EC8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421BD8D-F190-4728-A3DD-AD992EF8370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189897DF-4930-4CBE-ADDB-68EBA58B514B}"/>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769D5283-2CE2-4A95-AC59-B7E379CE373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414D2B9A-E2CB-4EE4-9A53-997EE3E4FA01}"/>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E064E92C-A4D6-40F9-92D5-D9EFABDBB8A8}"/>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88EA9D0F-631A-493C-856C-7C2891DCBBB5}"/>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82E0195B-AE84-48CB-8F55-0DD6C6ED90BB}"/>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879E94CB-1A2C-444C-9A4C-3E5B7381E0EB}"/>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06E31C52-2437-4B39-9A06-65BB055F720F}"/>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EA4ED06-8DE1-400A-98F8-CD1A1674DD2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D96B051-895E-4C9E-97FE-0131EE5CC3D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8717F0EA-A5F2-451B-B93D-AFB3085EF47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0C8335DF-E59D-4B06-8C09-A32494BC150B}"/>
            </a:ext>
          </a:extLst>
        </xdr:cNvPr>
        <xdr:cNvCxnSpPr/>
      </xdr:nvCxnSpPr>
      <xdr:spPr>
        <a:xfrm flipV="1">
          <a:off x="10476865" y="5922462"/>
          <a:ext cx="0" cy="120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9622A0CA-FBC5-44B3-9804-C00DDD4E6CC5}"/>
            </a:ext>
          </a:extLst>
        </xdr:cNvPr>
        <xdr:cNvSpPr txBox="1"/>
      </xdr:nvSpPr>
      <xdr:spPr>
        <a:xfrm>
          <a:off x="10515600" y="712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E5B192B9-55D2-4FDC-A380-36EB343F74F5}"/>
            </a:ext>
          </a:extLst>
        </xdr:cNvPr>
        <xdr:cNvCxnSpPr/>
      </xdr:nvCxnSpPr>
      <xdr:spPr>
        <a:xfrm>
          <a:off x="10388600" y="7123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203248B6-2BF2-44F4-874B-FD12AD6DD03E}"/>
            </a:ext>
          </a:extLst>
        </xdr:cNvPr>
        <xdr:cNvSpPr txBox="1"/>
      </xdr:nvSpPr>
      <xdr:spPr>
        <a:xfrm>
          <a:off x="10515600" y="569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2CB3FFA3-E3C6-43AC-8AE0-5E81790346E2}"/>
            </a:ext>
          </a:extLst>
        </xdr:cNvPr>
        <xdr:cNvCxnSpPr/>
      </xdr:nvCxnSpPr>
      <xdr:spPr>
        <a:xfrm>
          <a:off x="10388600" y="5922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85722</xdr:rowOff>
    </xdr:from>
    <xdr:ext cx="469744" cy="259045"/>
    <xdr:sp macro="" textlink="">
      <xdr:nvSpPr>
        <xdr:cNvPr id="117" name="【道路】&#10;一人当たり延長平均値テキスト">
          <a:extLst>
            <a:ext uri="{FF2B5EF4-FFF2-40B4-BE49-F238E27FC236}">
              <a16:creationId xmlns:a16="http://schemas.microsoft.com/office/drawing/2014/main" id="{D80791A2-AD0E-4B77-BF52-2F2367BAB2D9}"/>
            </a:ext>
          </a:extLst>
        </xdr:cNvPr>
        <xdr:cNvSpPr txBox="1"/>
      </xdr:nvSpPr>
      <xdr:spPr>
        <a:xfrm>
          <a:off x="10515600" y="6772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F77AAF83-B948-4F4E-9FAC-79BF65532671}"/>
            </a:ext>
          </a:extLst>
        </xdr:cNvPr>
        <xdr:cNvSpPr/>
      </xdr:nvSpPr>
      <xdr:spPr>
        <a:xfrm>
          <a:off x="10426700" y="692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907D52F0-8393-4182-8999-2FCF3180AB1B}"/>
            </a:ext>
          </a:extLst>
        </xdr:cNvPr>
        <xdr:cNvSpPr/>
      </xdr:nvSpPr>
      <xdr:spPr>
        <a:xfrm>
          <a:off x="9588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1BC11BEF-100F-4C4D-B5D1-D59D8F2E504F}"/>
            </a:ext>
          </a:extLst>
        </xdr:cNvPr>
        <xdr:cNvSpPr/>
      </xdr:nvSpPr>
      <xdr:spPr>
        <a:xfrm>
          <a:off x="8699500" y="692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DA28E85A-9606-4617-AF4F-0F693E0AA0D3}"/>
            </a:ext>
          </a:extLst>
        </xdr:cNvPr>
        <xdr:cNvSpPr/>
      </xdr:nvSpPr>
      <xdr:spPr>
        <a:xfrm>
          <a:off x="7810500" y="69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122" name="フローチャート: 判断 121">
          <a:extLst>
            <a:ext uri="{FF2B5EF4-FFF2-40B4-BE49-F238E27FC236}">
              <a16:creationId xmlns:a16="http://schemas.microsoft.com/office/drawing/2014/main" id="{DCA9CAAA-0873-408C-AE30-6DEFCED2A5F3}"/>
            </a:ext>
          </a:extLst>
        </xdr:cNvPr>
        <xdr:cNvSpPr/>
      </xdr:nvSpPr>
      <xdr:spPr>
        <a:xfrm>
          <a:off x="6921500" y="69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626E761-9930-4462-B733-DF91A840CC4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869C8AC-8710-445C-8654-3540A4DE9D6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D822218-2B32-4003-AAE0-08C2D4CB648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A91B24D-6D96-4B51-B929-35FE34B2FAF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2738C21-19DB-4DF5-A1FD-688B35BDEB9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165257</xdr:rowOff>
    </xdr:from>
    <xdr:to>
      <xdr:col>55</xdr:col>
      <xdr:colOff>50800</xdr:colOff>
      <xdr:row>41</xdr:row>
      <xdr:rowOff>95407</xdr:rowOff>
    </xdr:to>
    <xdr:sp macro="" textlink="">
      <xdr:nvSpPr>
        <xdr:cNvPr id="128" name="楕円 127">
          <a:extLst>
            <a:ext uri="{FF2B5EF4-FFF2-40B4-BE49-F238E27FC236}">
              <a16:creationId xmlns:a16="http://schemas.microsoft.com/office/drawing/2014/main" id="{E465C0A9-A6F4-4BE0-9F3A-C279EDFD79A0}"/>
            </a:ext>
          </a:extLst>
        </xdr:cNvPr>
        <xdr:cNvSpPr/>
      </xdr:nvSpPr>
      <xdr:spPr>
        <a:xfrm>
          <a:off x="10426700" y="702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80184</xdr:rowOff>
    </xdr:from>
    <xdr:ext cx="469744" cy="259045"/>
    <xdr:sp macro="" textlink="">
      <xdr:nvSpPr>
        <xdr:cNvPr id="129" name="【道路】&#10;一人当たり延長該当値テキスト">
          <a:extLst>
            <a:ext uri="{FF2B5EF4-FFF2-40B4-BE49-F238E27FC236}">
              <a16:creationId xmlns:a16="http://schemas.microsoft.com/office/drawing/2014/main" id="{84A44AE9-2EFD-4618-B4DF-E53808BB0C69}"/>
            </a:ext>
          </a:extLst>
        </xdr:cNvPr>
        <xdr:cNvSpPr txBox="1"/>
      </xdr:nvSpPr>
      <xdr:spPr>
        <a:xfrm>
          <a:off x="10515600" y="6938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165257</xdr:rowOff>
    </xdr:from>
    <xdr:to>
      <xdr:col>50</xdr:col>
      <xdr:colOff>165100</xdr:colOff>
      <xdr:row>41</xdr:row>
      <xdr:rowOff>95407</xdr:rowOff>
    </xdr:to>
    <xdr:sp macro="" textlink="">
      <xdr:nvSpPr>
        <xdr:cNvPr id="130" name="楕円 129">
          <a:extLst>
            <a:ext uri="{FF2B5EF4-FFF2-40B4-BE49-F238E27FC236}">
              <a16:creationId xmlns:a16="http://schemas.microsoft.com/office/drawing/2014/main" id="{A4EB3526-2986-4B0C-8523-839BB6ECF6B9}"/>
            </a:ext>
          </a:extLst>
        </xdr:cNvPr>
        <xdr:cNvSpPr/>
      </xdr:nvSpPr>
      <xdr:spPr>
        <a:xfrm>
          <a:off x="9588500" y="702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44607</xdr:rowOff>
    </xdr:from>
    <xdr:to>
      <xdr:col>55</xdr:col>
      <xdr:colOff>0</xdr:colOff>
      <xdr:row>41</xdr:row>
      <xdr:rowOff>44607</xdr:rowOff>
    </xdr:to>
    <xdr:cxnSp macro="">
      <xdr:nvCxnSpPr>
        <xdr:cNvPr id="131" name="直線コネクタ 130">
          <a:extLst>
            <a:ext uri="{FF2B5EF4-FFF2-40B4-BE49-F238E27FC236}">
              <a16:creationId xmlns:a16="http://schemas.microsoft.com/office/drawing/2014/main" id="{5CF41697-B013-4516-A710-402314A688E3}"/>
            </a:ext>
          </a:extLst>
        </xdr:cNvPr>
        <xdr:cNvCxnSpPr/>
      </xdr:nvCxnSpPr>
      <xdr:spPr>
        <a:xfrm>
          <a:off x="9639300" y="70740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165898</xdr:rowOff>
    </xdr:from>
    <xdr:to>
      <xdr:col>46</xdr:col>
      <xdr:colOff>38100</xdr:colOff>
      <xdr:row>41</xdr:row>
      <xdr:rowOff>96048</xdr:rowOff>
    </xdr:to>
    <xdr:sp macro="" textlink="">
      <xdr:nvSpPr>
        <xdr:cNvPr id="132" name="楕円 131">
          <a:extLst>
            <a:ext uri="{FF2B5EF4-FFF2-40B4-BE49-F238E27FC236}">
              <a16:creationId xmlns:a16="http://schemas.microsoft.com/office/drawing/2014/main" id="{8C61E01A-CE89-4B66-B3DB-D5D72F78A381}"/>
            </a:ext>
          </a:extLst>
        </xdr:cNvPr>
        <xdr:cNvSpPr/>
      </xdr:nvSpPr>
      <xdr:spPr>
        <a:xfrm>
          <a:off x="8699500" y="702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44607</xdr:rowOff>
    </xdr:from>
    <xdr:to>
      <xdr:col>50</xdr:col>
      <xdr:colOff>114300</xdr:colOff>
      <xdr:row>41</xdr:row>
      <xdr:rowOff>45248</xdr:rowOff>
    </xdr:to>
    <xdr:cxnSp macro="">
      <xdr:nvCxnSpPr>
        <xdr:cNvPr id="133" name="直線コネクタ 132">
          <a:extLst>
            <a:ext uri="{FF2B5EF4-FFF2-40B4-BE49-F238E27FC236}">
              <a16:creationId xmlns:a16="http://schemas.microsoft.com/office/drawing/2014/main" id="{07AB19C4-B847-4196-B98C-EB52E20E2110}"/>
            </a:ext>
          </a:extLst>
        </xdr:cNvPr>
        <xdr:cNvCxnSpPr/>
      </xdr:nvCxnSpPr>
      <xdr:spPr>
        <a:xfrm flipV="1">
          <a:off x="8750300" y="7074057"/>
          <a:ext cx="889000" cy="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165623</xdr:rowOff>
    </xdr:from>
    <xdr:to>
      <xdr:col>41</xdr:col>
      <xdr:colOff>101600</xdr:colOff>
      <xdr:row>41</xdr:row>
      <xdr:rowOff>95773</xdr:rowOff>
    </xdr:to>
    <xdr:sp macro="" textlink="">
      <xdr:nvSpPr>
        <xdr:cNvPr id="134" name="楕円 133">
          <a:extLst>
            <a:ext uri="{FF2B5EF4-FFF2-40B4-BE49-F238E27FC236}">
              <a16:creationId xmlns:a16="http://schemas.microsoft.com/office/drawing/2014/main" id="{5EF26F42-5485-4A23-AC70-335EC8933638}"/>
            </a:ext>
          </a:extLst>
        </xdr:cNvPr>
        <xdr:cNvSpPr/>
      </xdr:nvSpPr>
      <xdr:spPr>
        <a:xfrm>
          <a:off x="7810500" y="702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44973</xdr:rowOff>
    </xdr:from>
    <xdr:to>
      <xdr:col>45</xdr:col>
      <xdr:colOff>177800</xdr:colOff>
      <xdr:row>41</xdr:row>
      <xdr:rowOff>45248</xdr:rowOff>
    </xdr:to>
    <xdr:cxnSp macro="">
      <xdr:nvCxnSpPr>
        <xdr:cNvPr id="135" name="直線コネクタ 134">
          <a:extLst>
            <a:ext uri="{FF2B5EF4-FFF2-40B4-BE49-F238E27FC236}">
              <a16:creationId xmlns:a16="http://schemas.microsoft.com/office/drawing/2014/main" id="{C287B3F0-6576-4EDC-A07D-27149E4F866D}"/>
            </a:ext>
          </a:extLst>
        </xdr:cNvPr>
        <xdr:cNvCxnSpPr/>
      </xdr:nvCxnSpPr>
      <xdr:spPr>
        <a:xfrm>
          <a:off x="7861300" y="7074423"/>
          <a:ext cx="8890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167223</xdr:rowOff>
    </xdr:from>
    <xdr:to>
      <xdr:col>36</xdr:col>
      <xdr:colOff>165100</xdr:colOff>
      <xdr:row>41</xdr:row>
      <xdr:rowOff>97373</xdr:rowOff>
    </xdr:to>
    <xdr:sp macro="" textlink="">
      <xdr:nvSpPr>
        <xdr:cNvPr id="136" name="楕円 135">
          <a:extLst>
            <a:ext uri="{FF2B5EF4-FFF2-40B4-BE49-F238E27FC236}">
              <a16:creationId xmlns:a16="http://schemas.microsoft.com/office/drawing/2014/main" id="{2FA83F39-293A-48EA-8249-30F521D35A40}"/>
            </a:ext>
          </a:extLst>
        </xdr:cNvPr>
        <xdr:cNvSpPr/>
      </xdr:nvSpPr>
      <xdr:spPr>
        <a:xfrm>
          <a:off x="6921500" y="702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44973</xdr:rowOff>
    </xdr:from>
    <xdr:to>
      <xdr:col>41</xdr:col>
      <xdr:colOff>50800</xdr:colOff>
      <xdr:row>41</xdr:row>
      <xdr:rowOff>46573</xdr:rowOff>
    </xdr:to>
    <xdr:cxnSp macro="">
      <xdr:nvCxnSpPr>
        <xdr:cNvPr id="137" name="直線コネクタ 136">
          <a:extLst>
            <a:ext uri="{FF2B5EF4-FFF2-40B4-BE49-F238E27FC236}">
              <a16:creationId xmlns:a16="http://schemas.microsoft.com/office/drawing/2014/main" id="{FF9FDAA1-FBE0-4C8B-9114-E50CEDDD19B2}"/>
            </a:ext>
          </a:extLst>
        </xdr:cNvPr>
        <xdr:cNvCxnSpPr/>
      </xdr:nvCxnSpPr>
      <xdr:spPr>
        <a:xfrm flipV="1">
          <a:off x="6972300" y="7074423"/>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10939</xdr:rowOff>
    </xdr:from>
    <xdr:ext cx="469744" cy="259045"/>
    <xdr:sp macro="" textlink="">
      <xdr:nvSpPr>
        <xdr:cNvPr id="138" name="n_1aveValue【道路】&#10;一人当たり延長">
          <a:extLst>
            <a:ext uri="{FF2B5EF4-FFF2-40B4-BE49-F238E27FC236}">
              <a16:creationId xmlns:a16="http://schemas.microsoft.com/office/drawing/2014/main" id="{B12009F4-1520-41E7-965F-DD1FDD9B0E47}"/>
            </a:ext>
          </a:extLst>
        </xdr:cNvPr>
        <xdr:cNvSpPr txBox="1"/>
      </xdr:nvSpPr>
      <xdr:spPr>
        <a:xfrm>
          <a:off x="93917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11396</xdr:rowOff>
    </xdr:from>
    <xdr:ext cx="469744" cy="259045"/>
    <xdr:sp macro="" textlink="">
      <xdr:nvSpPr>
        <xdr:cNvPr id="139" name="n_2aveValue【道路】&#10;一人当たり延長">
          <a:extLst>
            <a:ext uri="{FF2B5EF4-FFF2-40B4-BE49-F238E27FC236}">
              <a16:creationId xmlns:a16="http://schemas.microsoft.com/office/drawing/2014/main" id="{533F2642-E1DA-4F5D-AACA-1D3FF5FB57EE}"/>
            </a:ext>
          </a:extLst>
        </xdr:cNvPr>
        <xdr:cNvSpPr txBox="1"/>
      </xdr:nvSpPr>
      <xdr:spPr>
        <a:xfrm>
          <a:off x="8515427" y="669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11991</xdr:rowOff>
    </xdr:from>
    <xdr:ext cx="469744" cy="259045"/>
    <xdr:sp macro="" textlink="">
      <xdr:nvSpPr>
        <xdr:cNvPr id="140" name="n_3aveValue【道路】&#10;一人当たり延長">
          <a:extLst>
            <a:ext uri="{FF2B5EF4-FFF2-40B4-BE49-F238E27FC236}">
              <a16:creationId xmlns:a16="http://schemas.microsoft.com/office/drawing/2014/main" id="{E9F0C967-BBFF-41EC-B753-9A640C8A6DDA}"/>
            </a:ext>
          </a:extLst>
        </xdr:cNvPr>
        <xdr:cNvSpPr txBox="1"/>
      </xdr:nvSpPr>
      <xdr:spPr>
        <a:xfrm>
          <a:off x="7626427" y="669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12630</xdr:rowOff>
    </xdr:from>
    <xdr:ext cx="469744" cy="259045"/>
    <xdr:sp macro="" textlink="">
      <xdr:nvSpPr>
        <xdr:cNvPr id="141" name="n_4aveValue【道路】&#10;一人当たり延長">
          <a:extLst>
            <a:ext uri="{FF2B5EF4-FFF2-40B4-BE49-F238E27FC236}">
              <a16:creationId xmlns:a16="http://schemas.microsoft.com/office/drawing/2014/main" id="{3FEBE562-7A6E-41F9-BE70-B33ACDE8C90C}"/>
            </a:ext>
          </a:extLst>
        </xdr:cNvPr>
        <xdr:cNvSpPr txBox="1"/>
      </xdr:nvSpPr>
      <xdr:spPr>
        <a:xfrm>
          <a:off x="6737427" y="669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86534</xdr:rowOff>
    </xdr:from>
    <xdr:ext cx="469744" cy="259045"/>
    <xdr:sp macro="" textlink="">
      <xdr:nvSpPr>
        <xdr:cNvPr id="142" name="n_1mainValue【道路】&#10;一人当たり延長">
          <a:extLst>
            <a:ext uri="{FF2B5EF4-FFF2-40B4-BE49-F238E27FC236}">
              <a16:creationId xmlns:a16="http://schemas.microsoft.com/office/drawing/2014/main" id="{2A785F3B-AF5E-4925-BF80-DE8A35FFB893}"/>
            </a:ext>
          </a:extLst>
        </xdr:cNvPr>
        <xdr:cNvSpPr txBox="1"/>
      </xdr:nvSpPr>
      <xdr:spPr>
        <a:xfrm>
          <a:off x="9391727" y="711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87175</xdr:rowOff>
    </xdr:from>
    <xdr:ext cx="469744" cy="259045"/>
    <xdr:sp macro="" textlink="">
      <xdr:nvSpPr>
        <xdr:cNvPr id="143" name="n_2mainValue【道路】&#10;一人当たり延長">
          <a:extLst>
            <a:ext uri="{FF2B5EF4-FFF2-40B4-BE49-F238E27FC236}">
              <a16:creationId xmlns:a16="http://schemas.microsoft.com/office/drawing/2014/main" id="{9072D0D0-106D-47A6-A4AD-47C44A605DDD}"/>
            </a:ext>
          </a:extLst>
        </xdr:cNvPr>
        <xdr:cNvSpPr txBox="1"/>
      </xdr:nvSpPr>
      <xdr:spPr>
        <a:xfrm>
          <a:off x="8515427" y="7116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86900</xdr:rowOff>
    </xdr:from>
    <xdr:ext cx="469744" cy="259045"/>
    <xdr:sp macro="" textlink="">
      <xdr:nvSpPr>
        <xdr:cNvPr id="144" name="n_3mainValue【道路】&#10;一人当たり延長">
          <a:extLst>
            <a:ext uri="{FF2B5EF4-FFF2-40B4-BE49-F238E27FC236}">
              <a16:creationId xmlns:a16="http://schemas.microsoft.com/office/drawing/2014/main" id="{CEEECED5-063E-4614-955C-1B321FDE9DB9}"/>
            </a:ext>
          </a:extLst>
        </xdr:cNvPr>
        <xdr:cNvSpPr txBox="1"/>
      </xdr:nvSpPr>
      <xdr:spPr>
        <a:xfrm>
          <a:off x="7626427" y="711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88500</xdr:rowOff>
    </xdr:from>
    <xdr:ext cx="469744" cy="259045"/>
    <xdr:sp macro="" textlink="">
      <xdr:nvSpPr>
        <xdr:cNvPr id="145" name="n_4mainValue【道路】&#10;一人当たり延長">
          <a:extLst>
            <a:ext uri="{FF2B5EF4-FFF2-40B4-BE49-F238E27FC236}">
              <a16:creationId xmlns:a16="http://schemas.microsoft.com/office/drawing/2014/main" id="{D7039B21-48DC-4B96-AD95-8BD82A9F9460}"/>
            </a:ext>
          </a:extLst>
        </xdr:cNvPr>
        <xdr:cNvSpPr txBox="1"/>
      </xdr:nvSpPr>
      <xdr:spPr>
        <a:xfrm>
          <a:off x="6737427" y="7117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8C59807-0557-4EF6-ABF5-D60B13D4CD9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E532B523-E75B-4D6C-BC7E-8AA4C71B639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D65C8B26-268F-4FC1-9877-DFB807E5FEA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DB4A9F3C-ABB3-4816-88F2-A1AA083BD18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2157221-454E-4BDF-B581-4BBD079F34A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523FDAFD-F146-403E-950B-32AE75A131D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19D0100-DC5B-4FF6-9702-56297EE5271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37CC4BE-94B6-40B3-9EAD-2B7E7322DB5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1EA2961-798A-4663-AAA7-B81B91B2E8F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D1DF374-6C5A-4F27-ACE7-821CBF9FCCE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D8E516DB-3D27-4E23-A17B-A9964503AD6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A26D9CE0-5076-465C-B1FC-F1825A4D3F0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9BE096F2-8E32-4C53-8F17-DFAA8B85DEA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D7A37D35-A194-4B54-9E14-4C72725B7BB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56C67D9F-B1D9-4868-B2EF-7406AB4C0FB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33DF2B2-D79A-4AC9-B3A1-6970323C75E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46A72792-9D44-4908-846D-012E516D662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4DF47271-DA7C-44E5-8C4F-07FD6CB2386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745DC6E9-BA3F-477C-AC5C-80CB9E9F3CF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3975AE84-897F-4C32-B2E5-43CB1884C22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4466C912-42EF-4ECA-A62D-6AFF59E7C1F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A7CBE092-0678-40A5-B73A-0EAA63A4D67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77E49B0C-7E04-4394-BEC7-4AF251707F9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61CB18B-A692-4E5F-B198-3563EC88C9B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57694DC3-AF67-4333-85A2-739B57C5D5E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04B74A09-2265-49F3-AD23-9EDDB67E1825}"/>
            </a:ext>
          </a:extLst>
        </xdr:cNvPr>
        <xdr:cNvCxnSpPr/>
      </xdr:nvCxnSpPr>
      <xdr:spPr>
        <a:xfrm flipV="1">
          <a:off x="4634865" y="9677944"/>
          <a:ext cx="0" cy="1216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7B6D29BC-4A81-4A8B-996F-CFA0656DB0A9}"/>
            </a:ext>
          </a:extLst>
        </xdr:cNvPr>
        <xdr:cNvSpPr txBox="1"/>
      </xdr:nvSpPr>
      <xdr:spPr>
        <a:xfrm>
          <a:off x="4673600" y="1089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0DB5A2DE-4A67-4593-94BD-EB01FBCBA4B4}"/>
            </a:ext>
          </a:extLst>
        </xdr:cNvPr>
        <xdr:cNvCxnSpPr/>
      </xdr:nvCxnSpPr>
      <xdr:spPr>
        <a:xfrm>
          <a:off x="4546600" y="1089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A84301F7-8B56-4E8C-B700-7BAA1609F572}"/>
            </a:ext>
          </a:extLst>
        </xdr:cNvPr>
        <xdr:cNvSpPr txBox="1"/>
      </xdr:nvSpPr>
      <xdr:spPr>
        <a:xfrm>
          <a:off x="4673600" y="945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DEBE086A-CD7C-42B8-9824-BE2F3812E8EE}"/>
            </a:ext>
          </a:extLst>
        </xdr:cNvPr>
        <xdr:cNvCxnSpPr/>
      </xdr:nvCxnSpPr>
      <xdr:spPr>
        <a:xfrm>
          <a:off x="4546600" y="967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2739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161D3D9A-AF6D-4CEA-832C-95DD318D33C2}"/>
            </a:ext>
          </a:extLst>
        </xdr:cNvPr>
        <xdr:cNvSpPr txBox="1"/>
      </xdr:nvSpPr>
      <xdr:spPr>
        <a:xfrm>
          <a:off x="4673600" y="10461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A11B239C-9CB9-484D-B27E-2085BEC123B7}"/>
            </a:ext>
          </a:extLst>
        </xdr:cNvPr>
        <xdr:cNvSpPr/>
      </xdr:nvSpPr>
      <xdr:spPr>
        <a:xfrm>
          <a:off x="4584700" y="1048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58CFA76E-AC3E-4FFA-9533-3EC20316E689}"/>
            </a:ext>
          </a:extLst>
        </xdr:cNvPr>
        <xdr:cNvSpPr/>
      </xdr:nvSpPr>
      <xdr:spPr>
        <a:xfrm>
          <a:off x="3746500" y="1046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B3DC5FBB-DAB6-40CA-9EF7-4950E03B64E1}"/>
            </a:ext>
          </a:extLst>
        </xdr:cNvPr>
        <xdr:cNvSpPr/>
      </xdr:nvSpPr>
      <xdr:spPr>
        <a:xfrm>
          <a:off x="2857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EA461D01-BA3E-4183-993D-5789B4283DA9}"/>
            </a:ext>
          </a:extLst>
        </xdr:cNvPr>
        <xdr:cNvSpPr/>
      </xdr:nvSpPr>
      <xdr:spPr>
        <a:xfrm>
          <a:off x="1968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C17D4949-C082-46D8-8E31-20145D3FAD1D}"/>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3C3651C-499D-4C47-9544-6F48CF03D75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4FBD495-3169-476E-B31C-87EBCB5FA1D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3C32703-0DD2-437C-A067-4643A79C63D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6708606-C28F-4B90-83FD-46038EA3CFE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EDCEC0E-6E12-4C55-93A4-FC4C39DC7CC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25944</xdr:rowOff>
    </xdr:from>
    <xdr:to>
      <xdr:col>24</xdr:col>
      <xdr:colOff>114300</xdr:colOff>
      <xdr:row>56</xdr:row>
      <xdr:rowOff>127544</xdr:rowOff>
    </xdr:to>
    <xdr:sp macro="" textlink="">
      <xdr:nvSpPr>
        <xdr:cNvPr id="187" name="楕円 186">
          <a:extLst>
            <a:ext uri="{FF2B5EF4-FFF2-40B4-BE49-F238E27FC236}">
              <a16:creationId xmlns:a16="http://schemas.microsoft.com/office/drawing/2014/main" id="{A5C8F48E-DCC9-48E8-8034-7D88F3935623}"/>
            </a:ext>
          </a:extLst>
        </xdr:cNvPr>
        <xdr:cNvSpPr/>
      </xdr:nvSpPr>
      <xdr:spPr>
        <a:xfrm>
          <a:off x="4584700" y="962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150421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24E30A42-D84F-47A9-8AB4-BB7DCBA2A57B}"/>
            </a:ext>
          </a:extLst>
        </xdr:cNvPr>
        <xdr:cNvSpPr txBox="1"/>
      </xdr:nvSpPr>
      <xdr:spPr>
        <a:xfrm>
          <a:off x="4673600" y="9580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138612</xdr:rowOff>
    </xdr:from>
    <xdr:to>
      <xdr:col>20</xdr:col>
      <xdr:colOff>38100</xdr:colOff>
      <xdr:row>56</xdr:row>
      <xdr:rowOff>68762</xdr:rowOff>
    </xdr:to>
    <xdr:sp macro="" textlink="">
      <xdr:nvSpPr>
        <xdr:cNvPr id="189" name="楕円 188">
          <a:extLst>
            <a:ext uri="{FF2B5EF4-FFF2-40B4-BE49-F238E27FC236}">
              <a16:creationId xmlns:a16="http://schemas.microsoft.com/office/drawing/2014/main" id="{95521A20-EBED-480C-A0B1-1B8D7E6FDF24}"/>
            </a:ext>
          </a:extLst>
        </xdr:cNvPr>
        <xdr:cNvSpPr/>
      </xdr:nvSpPr>
      <xdr:spPr>
        <a:xfrm>
          <a:off x="3746500" y="956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17962</xdr:rowOff>
    </xdr:from>
    <xdr:to>
      <xdr:col>24</xdr:col>
      <xdr:colOff>63500</xdr:colOff>
      <xdr:row>56</xdr:row>
      <xdr:rowOff>76744</xdr:rowOff>
    </xdr:to>
    <xdr:cxnSp macro="">
      <xdr:nvCxnSpPr>
        <xdr:cNvPr id="190" name="直線コネクタ 189">
          <a:extLst>
            <a:ext uri="{FF2B5EF4-FFF2-40B4-BE49-F238E27FC236}">
              <a16:creationId xmlns:a16="http://schemas.microsoft.com/office/drawing/2014/main" id="{517A53DE-E1F0-4094-97F1-C269136BD1A3}"/>
            </a:ext>
          </a:extLst>
        </xdr:cNvPr>
        <xdr:cNvCxnSpPr/>
      </xdr:nvCxnSpPr>
      <xdr:spPr>
        <a:xfrm>
          <a:off x="3797300" y="9619162"/>
          <a:ext cx="8382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102688</xdr:rowOff>
    </xdr:from>
    <xdr:to>
      <xdr:col>15</xdr:col>
      <xdr:colOff>101600</xdr:colOff>
      <xdr:row>56</xdr:row>
      <xdr:rowOff>32838</xdr:rowOff>
    </xdr:to>
    <xdr:sp macro="" textlink="">
      <xdr:nvSpPr>
        <xdr:cNvPr id="191" name="楕円 190">
          <a:extLst>
            <a:ext uri="{FF2B5EF4-FFF2-40B4-BE49-F238E27FC236}">
              <a16:creationId xmlns:a16="http://schemas.microsoft.com/office/drawing/2014/main" id="{CA85FF5E-5CE5-4830-BDD5-39B560EE5D08}"/>
            </a:ext>
          </a:extLst>
        </xdr:cNvPr>
        <xdr:cNvSpPr/>
      </xdr:nvSpPr>
      <xdr:spPr>
        <a:xfrm>
          <a:off x="2857500" y="953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153488</xdr:rowOff>
    </xdr:from>
    <xdr:to>
      <xdr:col>19</xdr:col>
      <xdr:colOff>177800</xdr:colOff>
      <xdr:row>56</xdr:row>
      <xdr:rowOff>17962</xdr:rowOff>
    </xdr:to>
    <xdr:cxnSp macro="">
      <xdr:nvCxnSpPr>
        <xdr:cNvPr id="192" name="直線コネクタ 191">
          <a:extLst>
            <a:ext uri="{FF2B5EF4-FFF2-40B4-BE49-F238E27FC236}">
              <a16:creationId xmlns:a16="http://schemas.microsoft.com/office/drawing/2014/main" id="{DF55DF8C-AC6F-422F-804E-3F65D4634DED}"/>
            </a:ext>
          </a:extLst>
        </xdr:cNvPr>
        <xdr:cNvCxnSpPr/>
      </xdr:nvCxnSpPr>
      <xdr:spPr>
        <a:xfrm>
          <a:off x="2908300" y="9583238"/>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68399</xdr:rowOff>
    </xdr:from>
    <xdr:to>
      <xdr:col>10</xdr:col>
      <xdr:colOff>165100</xdr:colOff>
      <xdr:row>55</xdr:row>
      <xdr:rowOff>169999</xdr:rowOff>
    </xdr:to>
    <xdr:sp macro="" textlink="">
      <xdr:nvSpPr>
        <xdr:cNvPr id="193" name="楕円 192">
          <a:extLst>
            <a:ext uri="{FF2B5EF4-FFF2-40B4-BE49-F238E27FC236}">
              <a16:creationId xmlns:a16="http://schemas.microsoft.com/office/drawing/2014/main" id="{BCE4798D-63CD-4ACD-B686-2E3F9FC18AE2}"/>
            </a:ext>
          </a:extLst>
        </xdr:cNvPr>
        <xdr:cNvSpPr/>
      </xdr:nvSpPr>
      <xdr:spPr>
        <a:xfrm>
          <a:off x="1968500" y="949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119199</xdr:rowOff>
    </xdr:from>
    <xdr:to>
      <xdr:col>15</xdr:col>
      <xdr:colOff>50800</xdr:colOff>
      <xdr:row>55</xdr:row>
      <xdr:rowOff>153488</xdr:rowOff>
    </xdr:to>
    <xdr:cxnSp macro="">
      <xdr:nvCxnSpPr>
        <xdr:cNvPr id="194" name="直線コネクタ 193">
          <a:extLst>
            <a:ext uri="{FF2B5EF4-FFF2-40B4-BE49-F238E27FC236}">
              <a16:creationId xmlns:a16="http://schemas.microsoft.com/office/drawing/2014/main" id="{5B428E43-1197-41A7-8C8A-820852ABE0D7}"/>
            </a:ext>
          </a:extLst>
        </xdr:cNvPr>
        <xdr:cNvCxnSpPr/>
      </xdr:nvCxnSpPr>
      <xdr:spPr>
        <a:xfrm>
          <a:off x="2019300" y="954894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45538</xdr:rowOff>
    </xdr:from>
    <xdr:to>
      <xdr:col>6</xdr:col>
      <xdr:colOff>38100</xdr:colOff>
      <xdr:row>55</xdr:row>
      <xdr:rowOff>147138</xdr:rowOff>
    </xdr:to>
    <xdr:sp macro="" textlink="">
      <xdr:nvSpPr>
        <xdr:cNvPr id="195" name="楕円 194">
          <a:extLst>
            <a:ext uri="{FF2B5EF4-FFF2-40B4-BE49-F238E27FC236}">
              <a16:creationId xmlns:a16="http://schemas.microsoft.com/office/drawing/2014/main" id="{D843A179-49A6-4953-A862-4A845AE468F9}"/>
            </a:ext>
          </a:extLst>
        </xdr:cNvPr>
        <xdr:cNvSpPr/>
      </xdr:nvSpPr>
      <xdr:spPr>
        <a:xfrm>
          <a:off x="1079500" y="947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96338</xdr:rowOff>
    </xdr:from>
    <xdr:to>
      <xdr:col>10</xdr:col>
      <xdr:colOff>114300</xdr:colOff>
      <xdr:row>55</xdr:row>
      <xdr:rowOff>119199</xdr:rowOff>
    </xdr:to>
    <xdr:cxnSp macro="">
      <xdr:nvCxnSpPr>
        <xdr:cNvPr id="196" name="直線コネクタ 195">
          <a:extLst>
            <a:ext uri="{FF2B5EF4-FFF2-40B4-BE49-F238E27FC236}">
              <a16:creationId xmlns:a16="http://schemas.microsoft.com/office/drawing/2014/main" id="{5A7FACEB-6157-4370-9A14-9725919FC6BB}"/>
            </a:ext>
          </a:extLst>
        </xdr:cNvPr>
        <xdr:cNvCxnSpPr/>
      </xdr:nvCxnSpPr>
      <xdr:spPr>
        <a:xfrm>
          <a:off x="1130300" y="952608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100710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E89504D8-F53C-4A0A-B576-83F12D2D6CBE}"/>
            </a:ext>
          </a:extLst>
        </xdr:cNvPr>
        <xdr:cNvSpPr txBox="1"/>
      </xdr:nvSpPr>
      <xdr:spPr>
        <a:xfrm>
          <a:off x="35820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C5BEDC01-3848-48A2-A0A5-953868E70952}"/>
            </a:ext>
          </a:extLst>
        </xdr:cNvPr>
        <xdr:cNvSpPr txBox="1"/>
      </xdr:nvSpPr>
      <xdr:spPr>
        <a:xfrm>
          <a:off x="27057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64787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1C77800E-E337-4213-9010-3CDB863501B9}"/>
            </a:ext>
          </a:extLst>
        </xdr:cNvPr>
        <xdr:cNvSpPr txBox="1"/>
      </xdr:nvSpPr>
      <xdr:spPr>
        <a:xfrm>
          <a:off x="1816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D4BC4C1E-0B7F-4F00-A594-310C5FBDC262}"/>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85289</xdr:rowOff>
    </xdr:from>
    <xdr:ext cx="340478" cy="259045"/>
    <xdr:sp macro="" textlink="">
      <xdr:nvSpPr>
        <xdr:cNvPr id="201" name="n_1mainValue【橋りょう・トンネル】&#10;有形固定資産減価償却率">
          <a:extLst>
            <a:ext uri="{FF2B5EF4-FFF2-40B4-BE49-F238E27FC236}">
              <a16:creationId xmlns:a16="http://schemas.microsoft.com/office/drawing/2014/main" id="{C5A77034-31B8-4706-96DD-3B4ACB9C1C86}"/>
            </a:ext>
          </a:extLst>
        </xdr:cNvPr>
        <xdr:cNvSpPr txBox="1"/>
      </xdr:nvSpPr>
      <xdr:spPr>
        <a:xfrm>
          <a:off x="3614361" y="93435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49365</xdr:rowOff>
    </xdr:from>
    <xdr:ext cx="340478" cy="259045"/>
    <xdr:sp macro="" textlink="">
      <xdr:nvSpPr>
        <xdr:cNvPr id="202" name="n_2mainValue【橋りょう・トンネル】&#10;有形固定資産減価償却率">
          <a:extLst>
            <a:ext uri="{FF2B5EF4-FFF2-40B4-BE49-F238E27FC236}">
              <a16:creationId xmlns:a16="http://schemas.microsoft.com/office/drawing/2014/main" id="{48063102-54AE-42D8-BCD6-5868419FB253}"/>
            </a:ext>
          </a:extLst>
        </xdr:cNvPr>
        <xdr:cNvSpPr txBox="1"/>
      </xdr:nvSpPr>
      <xdr:spPr>
        <a:xfrm>
          <a:off x="2738061" y="93076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15076</xdr:rowOff>
    </xdr:from>
    <xdr:ext cx="340478" cy="259045"/>
    <xdr:sp macro="" textlink="">
      <xdr:nvSpPr>
        <xdr:cNvPr id="203" name="n_3mainValue【橋りょう・トンネル】&#10;有形固定資産減価償却率">
          <a:extLst>
            <a:ext uri="{FF2B5EF4-FFF2-40B4-BE49-F238E27FC236}">
              <a16:creationId xmlns:a16="http://schemas.microsoft.com/office/drawing/2014/main" id="{607587B3-176F-49D2-8720-798450F320C6}"/>
            </a:ext>
          </a:extLst>
        </xdr:cNvPr>
        <xdr:cNvSpPr txBox="1"/>
      </xdr:nvSpPr>
      <xdr:spPr>
        <a:xfrm>
          <a:off x="1849061" y="92733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53</xdr:row>
      <xdr:rowOff>163665</xdr:rowOff>
    </xdr:from>
    <xdr:ext cx="340478" cy="259045"/>
    <xdr:sp macro="" textlink="">
      <xdr:nvSpPr>
        <xdr:cNvPr id="204" name="n_4mainValue【橋りょう・トンネル】&#10;有形固定資産減価償却率">
          <a:extLst>
            <a:ext uri="{FF2B5EF4-FFF2-40B4-BE49-F238E27FC236}">
              <a16:creationId xmlns:a16="http://schemas.microsoft.com/office/drawing/2014/main" id="{6B962C39-443B-4E61-9B15-6755954263A6}"/>
            </a:ext>
          </a:extLst>
        </xdr:cNvPr>
        <xdr:cNvSpPr txBox="1"/>
      </xdr:nvSpPr>
      <xdr:spPr>
        <a:xfrm>
          <a:off x="960061" y="92505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1933B07-856E-4377-A4FC-8DE5B24E2DE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88FD544-8224-452E-95D5-8452C1626CD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83DDE0C-AFEC-489F-92B7-8CD8C6437F1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EA59174-5C3C-4967-9E63-49F1CDD96A7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3F0009B-7ED4-465F-AE56-89AAAE1EA0A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354CFE5-141B-4F5D-B87A-ADF00C329F7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6F0DA1D-9588-497C-A9D5-3E7E3368C94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A429ADFF-E3CF-4529-B4E9-C24F70B7ABB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7A0BDD1-12F7-4705-85D6-E081E0466DF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5109386-13C5-449E-B5DE-D226BB8209E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969A66F4-8E2B-4C4E-9A56-1DB12046E3CA}"/>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0A630E66-62D3-42A1-B6B7-34B18EF3D0DD}"/>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8B1109F9-9134-4CE7-99AE-20E47C53EDCC}"/>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B181353A-563A-4D28-AB69-C085B9E9A483}"/>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5495422E-D218-4E04-A66F-E5BC8C596C5A}"/>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1094A1F1-F546-4147-91DF-AE488DB7BCA4}"/>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8EDD0135-CD08-4D8A-B86A-8CAC29C7D257}"/>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EA3949FF-56C5-47CD-B259-E7174100578F}"/>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507A8028-D5C0-44BC-AD4D-D1448440250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02F8ACBD-D792-4ECC-A408-244EBC9A66D5}"/>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2DCF2A0E-5635-46EC-8A6F-7CCDF9C8958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82EDFD2C-CC8B-4EE8-9067-5A336FF33101}"/>
            </a:ext>
          </a:extLst>
        </xdr:cNvPr>
        <xdr:cNvCxnSpPr/>
      </xdr:nvCxnSpPr>
      <xdr:spPr>
        <a:xfrm flipV="1">
          <a:off x="10476865" y="9899930"/>
          <a:ext cx="0" cy="1069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77BC9709-5A34-484C-B8F2-276621B2D634}"/>
            </a:ext>
          </a:extLst>
        </xdr:cNvPr>
        <xdr:cNvSpPr txBox="1"/>
      </xdr:nvSpPr>
      <xdr:spPr>
        <a:xfrm>
          <a:off x="10515600" y="10973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A8AA37BD-4C55-460B-BC05-24153043C69E}"/>
            </a:ext>
          </a:extLst>
        </xdr:cNvPr>
        <xdr:cNvCxnSpPr/>
      </xdr:nvCxnSpPr>
      <xdr:spPr>
        <a:xfrm>
          <a:off x="10388600" y="1096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9946F725-A871-41C2-A612-382056647FEB}"/>
            </a:ext>
          </a:extLst>
        </xdr:cNvPr>
        <xdr:cNvSpPr txBox="1"/>
      </xdr:nvSpPr>
      <xdr:spPr>
        <a:xfrm>
          <a:off x="10515600" y="967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73281B3C-31A3-4DEC-9C45-99FE9D4D89DF}"/>
            </a:ext>
          </a:extLst>
        </xdr:cNvPr>
        <xdr:cNvCxnSpPr/>
      </xdr:nvCxnSpPr>
      <xdr:spPr>
        <a:xfrm>
          <a:off x="10388600" y="989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115464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8BFA8FEA-34FB-436D-ABDF-25D9BD40693F}"/>
            </a:ext>
          </a:extLst>
        </xdr:cNvPr>
        <xdr:cNvSpPr txBox="1"/>
      </xdr:nvSpPr>
      <xdr:spPr>
        <a:xfrm>
          <a:off x="10515600" y="10402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A23C9FE2-7581-496F-BC9C-F787B5FF803E}"/>
            </a:ext>
          </a:extLst>
        </xdr:cNvPr>
        <xdr:cNvSpPr/>
      </xdr:nvSpPr>
      <xdr:spPr>
        <a:xfrm>
          <a:off x="10426700" y="1055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DB831316-6635-4937-9436-ABC54BD23775}"/>
            </a:ext>
          </a:extLst>
        </xdr:cNvPr>
        <xdr:cNvSpPr/>
      </xdr:nvSpPr>
      <xdr:spPr>
        <a:xfrm>
          <a:off x="9588500" y="1055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CE60EDFB-A95A-4B40-8C04-0FA25A6C63C3}"/>
            </a:ext>
          </a:extLst>
        </xdr:cNvPr>
        <xdr:cNvSpPr/>
      </xdr:nvSpPr>
      <xdr:spPr>
        <a:xfrm>
          <a:off x="8699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BCEE94FA-0A9F-471F-B187-ED3719EC9269}"/>
            </a:ext>
          </a:extLst>
        </xdr:cNvPr>
        <xdr:cNvSpPr/>
      </xdr:nvSpPr>
      <xdr:spPr>
        <a:xfrm>
          <a:off x="7810500" y="10561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236" name="フローチャート: 判断 235">
          <a:extLst>
            <a:ext uri="{FF2B5EF4-FFF2-40B4-BE49-F238E27FC236}">
              <a16:creationId xmlns:a16="http://schemas.microsoft.com/office/drawing/2014/main" id="{E360DE8F-1E9E-4DDD-8280-3E49163085B0}"/>
            </a:ext>
          </a:extLst>
        </xdr:cNvPr>
        <xdr:cNvSpPr/>
      </xdr:nvSpPr>
      <xdr:spPr>
        <a:xfrm>
          <a:off x="6921500" y="1056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1B5D30F-5835-454C-A222-7198C192D1C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F0DB216-CA6C-4DF0-A3AA-8FC1D80139E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3AC887B-A581-4915-8B49-D5CFB0F7506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B9FD5F2-CCF9-419C-996E-3F1AFFC407F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C641524-64BF-4E8D-835E-61F13C6B9E8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85592</xdr:rowOff>
    </xdr:from>
    <xdr:to>
      <xdr:col>55</xdr:col>
      <xdr:colOff>50800</xdr:colOff>
      <xdr:row>64</xdr:row>
      <xdr:rowOff>15742</xdr:rowOff>
    </xdr:to>
    <xdr:sp macro="" textlink="">
      <xdr:nvSpPr>
        <xdr:cNvPr id="242" name="楕円 241">
          <a:extLst>
            <a:ext uri="{FF2B5EF4-FFF2-40B4-BE49-F238E27FC236}">
              <a16:creationId xmlns:a16="http://schemas.microsoft.com/office/drawing/2014/main" id="{DFCF331C-016E-4EDC-9348-36F7373B4A68}"/>
            </a:ext>
          </a:extLst>
        </xdr:cNvPr>
        <xdr:cNvSpPr/>
      </xdr:nvSpPr>
      <xdr:spPr>
        <a:xfrm>
          <a:off x="10426700" y="1088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519</xdr:rowOff>
    </xdr:from>
    <xdr:ext cx="469744" cy="259045"/>
    <xdr:sp macro="" textlink="">
      <xdr:nvSpPr>
        <xdr:cNvPr id="243" name="【橋りょう・トンネル】&#10;一人当たり有形固定資産（償却資産）額該当値テキスト">
          <a:extLst>
            <a:ext uri="{FF2B5EF4-FFF2-40B4-BE49-F238E27FC236}">
              <a16:creationId xmlns:a16="http://schemas.microsoft.com/office/drawing/2014/main" id="{52D86554-F997-4768-BB6F-79E2B565C301}"/>
            </a:ext>
          </a:extLst>
        </xdr:cNvPr>
        <xdr:cNvSpPr txBox="1"/>
      </xdr:nvSpPr>
      <xdr:spPr>
        <a:xfrm>
          <a:off x="10515600" y="10801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93410</xdr:rowOff>
    </xdr:from>
    <xdr:to>
      <xdr:col>50</xdr:col>
      <xdr:colOff>165100</xdr:colOff>
      <xdr:row>64</xdr:row>
      <xdr:rowOff>23560</xdr:rowOff>
    </xdr:to>
    <xdr:sp macro="" textlink="">
      <xdr:nvSpPr>
        <xdr:cNvPr id="244" name="楕円 243">
          <a:extLst>
            <a:ext uri="{FF2B5EF4-FFF2-40B4-BE49-F238E27FC236}">
              <a16:creationId xmlns:a16="http://schemas.microsoft.com/office/drawing/2014/main" id="{FEA7D62E-D1BF-4D6C-B9AE-3024D46266A0}"/>
            </a:ext>
          </a:extLst>
        </xdr:cNvPr>
        <xdr:cNvSpPr/>
      </xdr:nvSpPr>
      <xdr:spPr>
        <a:xfrm>
          <a:off x="9588500" y="1089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136392</xdr:rowOff>
    </xdr:from>
    <xdr:to>
      <xdr:col>55</xdr:col>
      <xdr:colOff>0</xdr:colOff>
      <xdr:row>63</xdr:row>
      <xdr:rowOff>144210</xdr:rowOff>
    </xdr:to>
    <xdr:cxnSp macro="">
      <xdr:nvCxnSpPr>
        <xdr:cNvPr id="245" name="直線コネクタ 244">
          <a:extLst>
            <a:ext uri="{FF2B5EF4-FFF2-40B4-BE49-F238E27FC236}">
              <a16:creationId xmlns:a16="http://schemas.microsoft.com/office/drawing/2014/main" id="{0056B98B-1817-492D-BF55-CAA94097F108}"/>
            </a:ext>
          </a:extLst>
        </xdr:cNvPr>
        <xdr:cNvCxnSpPr/>
      </xdr:nvCxnSpPr>
      <xdr:spPr>
        <a:xfrm flipV="1">
          <a:off x="9639300" y="10937742"/>
          <a:ext cx="838200" cy="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93561</xdr:rowOff>
    </xdr:from>
    <xdr:to>
      <xdr:col>46</xdr:col>
      <xdr:colOff>38100</xdr:colOff>
      <xdr:row>64</xdr:row>
      <xdr:rowOff>23711</xdr:rowOff>
    </xdr:to>
    <xdr:sp macro="" textlink="">
      <xdr:nvSpPr>
        <xdr:cNvPr id="246" name="楕円 245">
          <a:extLst>
            <a:ext uri="{FF2B5EF4-FFF2-40B4-BE49-F238E27FC236}">
              <a16:creationId xmlns:a16="http://schemas.microsoft.com/office/drawing/2014/main" id="{EFC69C04-DB3F-417A-B804-64FDC5CD9F75}"/>
            </a:ext>
          </a:extLst>
        </xdr:cNvPr>
        <xdr:cNvSpPr/>
      </xdr:nvSpPr>
      <xdr:spPr>
        <a:xfrm>
          <a:off x="8699500" y="1089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144210</xdr:rowOff>
    </xdr:from>
    <xdr:to>
      <xdr:col>50</xdr:col>
      <xdr:colOff>114300</xdr:colOff>
      <xdr:row>63</xdr:row>
      <xdr:rowOff>144361</xdr:rowOff>
    </xdr:to>
    <xdr:cxnSp macro="">
      <xdr:nvCxnSpPr>
        <xdr:cNvPr id="247" name="直線コネクタ 246">
          <a:extLst>
            <a:ext uri="{FF2B5EF4-FFF2-40B4-BE49-F238E27FC236}">
              <a16:creationId xmlns:a16="http://schemas.microsoft.com/office/drawing/2014/main" id="{B93C026E-59F9-4C88-8A85-221B01916939}"/>
            </a:ext>
          </a:extLst>
        </xdr:cNvPr>
        <xdr:cNvCxnSpPr/>
      </xdr:nvCxnSpPr>
      <xdr:spPr>
        <a:xfrm flipV="1">
          <a:off x="8750300" y="10945560"/>
          <a:ext cx="889000" cy="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87718</xdr:rowOff>
    </xdr:from>
    <xdr:to>
      <xdr:col>41</xdr:col>
      <xdr:colOff>101600</xdr:colOff>
      <xdr:row>64</xdr:row>
      <xdr:rowOff>17868</xdr:rowOff>
    </xdr:to>
    <xdr:sp macro="" textlink="">
      <xdr:nvSpPr>
        <xdr:cNvPr id="248" name="楕円 247">
          <a:extLst>
            <a:ext uri="{FF2B5EF4-FFF2-40B4-BE49-F238E27FC236}">
              <a16:creationId xmlns:a16="http://schemas.microsoft.com/office/drawing/2014/main" id="{8B165924-441F-4289-AFFC-731A4D80A259}"/>
            </a:ext>
          </a:extLst>
        </xdr:cNvPr>
        <xdr:cNvSpPr/>
      </xdr:nvSpPr>
      <xdr:spPr>
        <a:xfrm>
          <a:off x="7810500" y="1088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138518</xdr:rowOff>
    </xdr:from>
    <xdr:to>
      <xdr:col>45</xdr:col>
      <xdr:colOff>177800</xdr:colOff>
      <xdr:row>63</xdr:row>
      <xdr:rowOff>144361</xdr:rowOff>
    </xdr:to>
    <xdr:cxnSp macro="">
      <xdr:nvCxnSpPr>
        <xdr:cNvPr id="249" name="直線コネクタ 248">
          <a:extLst>
            <a:ext uri="{FF2B5EF4-FFF2-40B4-BE49-F238E27FC236}">
              <a16:creationId xmlns:a16="http://schemas.microsoft.com/office/drawing/2014/main" id="{CF121E32-F0F4-4E68-9A41-7967D34C0BE2}"/>
            </a:ext>
          </a:extLst>
        </xdr:cNvPr>
        <xdr:cNvCxnSpPr/>
      </xdr:nvCxnSpPr>
      <xdr:spPr>
        <a:xfrm>
          <a:off x="7861300" y="10939868"/>
          <a:ext cx="889000" cy="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95724</xdr:rowOff>
    </xdr:from>
    <xdr:to>
      <xdr:col>36</xdr:col>
      <xdr:colOff>165100</xdr:colOff>
      <xdr:row>64</xdr:row>
      <xdr:rowOff>25874</xdr:rowOff>
    </xdr:to>
    <xdr:sp macro="" textlink="">
      <xdr:nvSpPr>
        <xdr:cNvPr id="250" name="楕円 249">
          <a:extLst>
            <a:ext uri="{FF2B5EF4-FFF2-40B4-BE49-F238E27FC236}">
              <a16:creationId xmlns:a16="http://schemas.microsoft.com/office/drawing/2014/main" id="{AF810BE5-D205-4C51-A664-759D7105887B}"/>
            </a:ext>
          </a:extLst>
        </xdr:cNvPr>
        <xdr:cNvSpPr/>
      </xdr:nvSpPr>
      <xdr:spPr>
        <a:xfrm>
          <a:off x="6921500" y="1089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138518</xdr:rowOff>
    </xdr:from>
    <xdr:to>
      <xdr:col>41</xdr:col>
      <xdr:colOff>50800</xdr:colOff>
      <xdr:row>63</xdr:row>
      <xdr:rowOff>146524</xdr:rowOff>
    </xdr:to>
    <xdr:cxnSp macro="">
      <xdr:nvCxnSpPr>
        <xdr:cNvPr id="251" name="直線コネクタ 250">
          <a:extLst>
            <a:ext uri="{FF2B5EF4-FFF2-40B4-BE49-F238E27FC236}">
              <a16:creationId xmlns:a16="http://schemas.microsoft.com/office/drawing/2014/main" id="{B4F7C806-01A2-4FF0-9485-D4B28ED291E2}"/>
            </a:ext>
          </a:extLst>
        </xdr:cNvPr>
        <xdr:cNvCxnSpPr/>
      </xdr:nvCxnSpPr>
      <xdr:spPr>
        <a:xfrm flipV="1">
          <a:off x="6972300" y="10939868"/>
          <a:ext cx="889000" cy="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43187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F4943712-75F5-4E8C-A0DA-54E7A5B70A45}"/>
            </a:ext>
          </a:extLst>
        </xdr:cNvPr>
        <xdr:cNvSpPr txBox="1"/>
      </xdr:nvSpPr>
      <xdr:spPr>
        <a:xfrm>
          <a:off x="9359411" y="1033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46753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0F3CBA60-2D61-4624-A1B3-0700BD27EC74}"/>
            </a:ext>
          </a:extLst>
        </xdr:cNvPr>
        <xdr:cNvSpPr txBox="1"/>
      </xdr:nvSpPr>
      <xdr:spPr>
        <a:xfrm>
          <a:off x="8483111" y="1033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49775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63B5FD71-5330-4FFF-8B10-06E887BAEE56}"/>
            </a:ext>
          </a:extLst>
        </xdr:cNvPr>
        <xdr:cNvSpPr txBox="1"/>
      </xdr:nvSpPr>
      <xdr:spPr>
        <a:xfrm>
          <a:off x="7594111" y="1033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50402</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8D31DDFC-8B64-43E2-8FA5-1B544FB0EFB6}"/>
            </a:ext>
          </a:extLst>
        </xdr:cNvPr>
        <xdr:cNvSpPr txBox="1"/>
      </xdr:nvSpPr>
      <xdr:spPr>
        <a:xfrm>
          <a:off x="6705111" y="1033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14687</xdr:rowOff>
    </xdr:from>
    <xdr:ext cx="469744" cy="259045"/>
    <xdr:sp macro="" textlink="">
      <xdr:nvSpPr>
        <xdr:cNvPr id="256" name="n_1mainValue【橋りょう・トンネル】&#10;一人当たり有形固定資産（償却資産）額">
          <a:extLst>
            <a:ext uri="{FF2B5EF4-FFF2-40B4-BE49-F238E27FC236}">
              <a16:creationId xmlns:a16="http://schemas.microsoft.com/office/drawing/2014/main" id="{8FD8D569-7308-430F-A7DC-FE70B6BB4DA4}"/>
            </a:ext>
          </a:extLst>
        </xdr:cNvPr>
        <xdr:cNvSpPr txBox="1"/>
      </xdr:nvSpPr>
      <xdr:spPr>
        <a:xfrm>
          <a:off x="9391728" y="1098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14838</xdr:rowOff>
    </xdr:from>
    <xdr:ext cx="469744" cy="259045"/>
    <xdr:sp macro="" textlink="">
      <xdr:nvSpPr>
        <xdr:cNvPr id="257" name="n_2mainValue【橋りょう・トンネル】&#10;一人当たり有形固定資産（償却資産）額">
          <a:extLst>
            <a:ext uri="{FF2B5EF4-FFF2-40B4-BE49-F238E27FC236}">
              <a16:creationId xmlns:a16="http://schemas.microsoft.com/office/drawing/2014/main" id="{E6722FF1-23B2-4AE0-B0FA-751EDE810C39}"/>
            </a:ext>
          </a:extLst>
        </xdr:cNvPr>
        <xdr:cNvSpPr txBox="1"/>
      </xdr:nvSpPr>
      <xdr:spPr>
        <a:xfrm>
          <a:off x="8515428" y="1098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8995</xdr:rowOff>
    </xdr:from>
    <xdr:ext cx="469744" cy="259045"/>
    <xdr:sp macro="" textlink="">
      <xdr:nvSpPr>
        <xdr:cNvPr id="258" name="n_3mainValue【橋りょう・トンネル】&#10;一人当たり有形固定資産（償却資産）額">
          <a:extLst>
            <a:ext uri="{FF2B5EF4-FFF2-40B4-BE49-F238E27FC236}">
              <a16:creationId xmlns:a16="http://schemas.microsoft.com/office/drawing/2014/main" id="{4E596F4C-1F8A-4930-A103-93FD15AA0644}"/>
            </a:ext>
          </a:extLst>
        </xdr:cNvPr>
        <xdr:cNvSpPr txBox="1"/>
      </xdr:nvSpPr>
      <xdr:spPr>
        <a:xfrm>
          <a:off x="7626428" y="10981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17001</xdr:rowOff>
    </xdr:from>
    <xdr:ext cx="469744" cy="259045"/>
    <xdr:sp macro="" textlink="">
      <xdr:nvSpPr>
        <xdr:cNvPr id="259" name="n_4mainValue【橋りょう・トンネル】&#10;一人当たり有形固定資産（償却資産）額">
          <a:extLst>
            <a:ext uri="{FF2B5EF4-FFF2-40B4-BE49-F238E27FC236}">
              <a16:creationId xmlns:a16="http://schemas.microsoft.com/office/drawing/2014/main" id="{3E24F910-A16A-4C8E-88BB-7107441916A6}"/>
            </a:ext>
          </a:extLst>
        </xdr:cNvPr>
        <xdr:cNvSpPr txBox="1"/>
      </xdr:nvSpPr>
      <xdr:spPr>
        <a:xfrm>
          <a:off x="6737428" y="10989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9356DD1C-1F4F-4314-A075-176F6283BE5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B89C350A-DBE6-44BC-8C62-096744E112E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56BE144-8F86-4180-95CF-1F9CEDDF7B1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B7B05250-0553-4782-AF5A-A24BE3FC8DD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9AF3EB37-5868-4B70-B56D-54F402C6994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22B87CC3-15A7-45FD-B650-05F5769261A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B05B250B-4385-42FE-884B-76043FB43A7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2654A89C-2A3B-4E58-9101-9CEF124F297E}"/>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B02F5DAB-0ED4-4446-A3B8-34185F409B5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86FD1F1C-F4B0-4194-BA52-884250C238A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516A82B9-3ECA-4C22-A4A3-3F8C89680D4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06255F7D-8121-4F54-9FF9-06BCBF97131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1525FB8D-4B80-45FD-AAA2-626608940FE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45FE45C5-215B-4AA6-9091-EBBD98C3F89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8D47E720-6DFD-4CCC-AB4C-36387A368CE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DBFD4F6A-E93B-4738-ACF7-D366D32A40C1}"/>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FCDAC143-6A0C-469B-B387-4E7E03CD36E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E2871341-F9EA-4190-A6B7-8F58EEEE547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C07F0CC1-6E34-48C9-881F-3DE21A708F9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38BF4397-43E8-46EE-A64E-9865435D5F9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A8566D97-B1FD-459A-A12F-41D4E135062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5161D549-C16C-4F7D-BFFE-28E45B9299A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4D3C90A9-9833-4F2F-B8BC-794A4C96B86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7E802F40-8EA9-445F-8A83-FB3BD24BC59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A753DA9C-06BB-4C2B-8A27-7DAA20F49A0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15E63639-6EFE-4447-A1FE-E2608DF7B67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861A6699-FB22-4E0B-942A-04A7EE791C6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CA19B016-A2EB-4AE4-9DBC-C3EEE0E3ADF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51DF38C7-EECA-4CAC-85DD-5A3238657B9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D5FF7B60-89CA-4C99-90D5-54BFD85B996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38344A8F-D19B-40E9-B4B0-A474DD0C7AD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60138859-6133-43A5-84D5-1FBEDE45EE3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8D440FCA-E393-48D9-A22C-31B3E5267CA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98E6E0F2-460B-470D-A9B3-D939EC46B1F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774EA3CF-B665-44FE-938E-01EB8FC2F0A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2B36BAE4-5499-4E75-B26C-FF6BC519387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9FFECCAC-988D-4B45-B2D3-37541F5EABF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EBC10535-97F0-4F6F-AB17-C23C9664E9B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D88D3608-46E4-4CAE-84CD-F8F334229D6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C7F18010-F77C-45FD-B24D-4A876BC5F60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FAFA3E12-9F3B-4BD4-877B-7AC217F2B89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CAE41376-870A-484C-9420-11C536F65A4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B1035813-2819-4E33-BB0C-C62913AE4E4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03" name="直線コネクタ 302">
          <a:extLst>
            <a:ext uri="{FF2B5EF4-FFF2-40B4-BE49-F238E27FC236}">
              <a16:creationId xmlns:a16="http://schemas.microsoft.com/office/drawing/2014/main" id="{9489A00E-5119-4EC0-BAE3-3B090A175B05}"/>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04" name="テキスト ボックス 303">
          <a:extLst>
            <a:ext uri="{FF2B5EF4-FFF2-40B4-BE49-F238E27FC236}">
              <a16:creationId xmlns:a16="http://schemas.microsoft.com/office/drawing/2014/main" id="{D6188905-43E1-491F-8E96-DACE4094BE00}"/>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05" name="直線コネクタ 304">
          <a:extLst>
            <a:ext uri="{FF2B5EF4-FFF2-40B4-BE49-F238E27FC236}">
              <a16:creationId xmlns:a16="http://schemas.microsoft.com/office/drawing/2014/main" id="{C9D493F5-2FC3-4153-86DA-EAF8BBD25076}"/>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06" name="テキスト ボックス 305">
          <a:extLst>
            <a:ext uri="{FF2B5EF4-FFF2-40B4-BE49-F238E27FC236}">
              <a16:creationId xmlns:a16="http://schemas.microsoft.com/office/drawing/2014/main" id="{9E3DD4CC-FD0F-433F-AE6C-2009E1A8A59C}"/>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07" name="直線コネクタ 306">
          <a:extLst>
            <a:ext uri="{FF2B5EF4-FFF2-40B4-BE49-F238E27FC236}">
              <a16:creationId xmlns:a16="http://schemas.microsoft.com/office/drawing/2014/main" id="{29036D5E-D79B-43E6-B281-4DD1DAC43744}"/>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308" name="テキスト ボックス 307">
          <a:extLst>
            <a:ext uri="{FF2B5EF4-FFF2-40B4-BE49-F238E27FC236}">
              <a16:creationId xmlns:a16="http://schemas.microsoft.com/office/drawing/2014/main" id="{D219817B-08E9-4DC2-B05E-1A0F440D4877}"/>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09" name="直線コネクタ 308">
          <a:extLst>
            <a:ext uri="{FF2B5EF4-FFF2-40B4-BE49-F238E27FC236}">
              <a16:creationId xmlns:a16="http://schemas.microsoft.com/office/drawing/2014/main" id="{2CF6C254-E85A-448B-9766-2E69449451C5}"/>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310" name="テキスト ボックス 309">
          <a:extLst>
            <a:ext uri="{FF2B5EF4-FFF2-40B4-BE49-F238E27FC236}">
              <a16:creationId xmlns:a16="http://schemas.microsoft.com/office/drawing/2014/main" id="{1FB7B80F-9841-4C93-A718-ED33F75ECF8B}"/>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1" name="直線コネクタ 310">
          <a:extLst>
            <a:ext uri="{FF2B5EF4-FFF2-40B4-BE49-F238E27FC236}">
              <a16:creationId xmlns:a16="http://schemas.microsoft.com/office/drawing/2014/main" id="{2A155D55-7D70-48CD-B559-A0B654D5054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2" name="テキスト ボックス 311">
          <a:extLst>
            <a:ext uri="{FF2B5EF4-FFF2-40B4-BE49-F238E27FC236}">
              <a16:creationId xmlns:a16="http://schemas.microsoft.com/office/drawing/2014/main" id="{FCD6BDED-F961-47EB-A286-8A8B153A609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3" name="【認定こども園・幼稚園・保育所】&#10;有形固定資産減価償却率グラフ枠">
          <a:extLst>
            <a:ext uri="{FF2B5EF4-FFF2-40B4-BE49-F238E27FC236}">
              <a16:creationId xmlns:a16="http://schemas.microsoft.com/office/drawing/2014/main" id="{73720700-BBC7-4028-96B8-9C4C9BEEF70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314" name="直線コネクタ 313">
          <a:extLst>
            <a:ext uri="{FF2B5EF4-FFF2-40B4-BE49-F238E27FC236}">
              <a16:creationId xmlns:a16="http://schemas.microsoft.com/office/drawing/2014/main" id="{F6BA0043-2039-49A4-8533-505748A6AD84}"/>
            </a:ext>
          </a:extLst>
        </xdr:cNvPr>
        <xdr:cNvCxnSpPr/>
      </xdr:nvCxnSpPr>
      <xdr:spPr>
        <a:xfrm flipV="1">
          <a:off x="16318864" y="5914644"/>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315" name="【認定こども園・幼稚園・保育所】&#10;有形固定資産減価償却率最小値テキスト">
          <a:extLst>
            <a:ext uri="{FF2B5EF4-FFF2-40B4-BE49-F238E27FC236}">
              <a16:creationId xmlns:a16="http://schemas.microsoft.com/office/drawing/2014/main" id="{A38501FB-E7D9-4155-8115-34126A0D8273}"/>
            </a:ext>
          </a:extLst>
        </xdr:cNvPr>
        <xdr:cNvSpPr txBox="1"/>
      </xdr:nvSpPr>
      <xdr:spPr>
        <a:xfrm>
          <a:off x="16357600" y="727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316" name="直線コネクタ 315">
          <a:extLst>
            <a:ext uri="{FF2B5EF4-FFF2-40B4-BE49-F238E27FC236}">
              <a16:creationId xmlns:a16="http://schemas.microsoft.com/office/drawing/2014/main" id="{6F692B90-FE7B-4446-A996-500C2724B15C}"/>
            </a:ext>
          </a:extLst>
        </xdr:cNvPr>
        <xdr:cNvCxnSpPr/>
      </xdr:nvCxnSpPr>
      <xdr:spPr>
        <a:xfrm>
          <a:off x="16230600" y="726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317" name="【認定こども園・幼稚園・保育所】&#10;有形固定資産減価償却率最大値テキスト">
          <a:extLst>
            <a:ext uri="{FF2B5EF4-FFF2-40B4-BE49-F238E27FC236}">
              <a16:creationId xmlns:a16="http://schemas.microsoft.com/office/drawing/2014/main" id="{8F7C81F1-854E-45FC-AE76-AA4451183B67}"/>
            </a:ext>
          </a:extLst>
        </xdr:cNvPr>
        <xdr:cNvSpPr txBox="1"/>
      </xdr:nvSpPr>
      <xdr:spPr>
        <a:xfrm>
          <a:off x="16357600" y="5689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318" name="直線コネクタ 317">
          <a:extLst>
            <a:ext uri="{FF2B5EF4-FFF2-40B4-BE49-F238E27FC236}">
              <a16:creationId xmlns:a16="http://schemas.microsoft.com/office/drawing/2014/main" id="{90FCDBE0-FB37-4A58-B96A-5CC87C2EA5BD}"/>
            </a:ext>
          </a:extLst>
        </xdr:cNvPr>
        <xdr:cNvCxnSpPr/>
      </xdr:nvCxnSpPr>
      <xdr:spPr>
        <a:xfrm>
          <a:off x="16230600" y="591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58691</xdr:rowOff>
    </xdr:from>
    <xdr:ext cx="405111" cy="259045"/>
    <xdr:sp macro="" textlink="">
      <xdr:nvSpPr>
        <xdr:cNvPr id="319" name="【認定こども園・幼稚園・保育所】&#10;有形固定資産減価償却率平均値テキスト">
          <a:extLst>
            <a:ext uri="{FF2B5EF4-FFF2-40B4-BE49-F238E27FC236}">
              <a16:creationId xmlns:a16="http://schemas.microsoft.com/office/drawing/2014/main" id="{668DD782-84E9-436A-AF25-2EEE0DF6F886}"/>
            </a:ext>
          </a:extLst>
        </xdr:cNvPr>
        <xdr:cNvSpPr txBox="1"/>
      </xdr:nvSpPr>
      <xdr:spPr>
        <a:xfrm>
          <a:off x="16357600" y="6573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320" name="フローチャート: 判断 319">
          <a:extLst>
            <a:ext uri="{FF2B5EF4-FFF2-40B4-BE49-F238E27FC236}">
              <a16:creationId xmlns:a16="http://schemas.microsoft.com/office/drawing/2014/main" id="{9CFE8CBF-B625-4725-AB6B-E7F38D790768}"/>
            </a:ext>
          </a:extLst>
        </xdr:cNvPr>
        <xdr:cNvSpPr/>
      </xdr:nvSpPr>
      <xdr:spPr>
        <a:xfrm>
          <a:off x="16268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321" name="フローチャート: 判断 320">
          <a:extLst>
            <a:ext uri="{FF2B5EF4-FFF2-40B4-BE49-F238E27FC236}">
              <a16:creationId xmlns:a16="http://schemas.microsoft.com/office/drawing/2014/main" id="{C4D2712D-5FA3-4A21-94EE-B445940875C0}"/>
            </a:ext>
          </a:extLst>
        </xdr:cNvPr>
        <xdr:cNvSpPr/>
      </xdr:nvSpPr>
      <xdr:spPr>
        <a:xfrm>
          <a:off x="15430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322" name="フローチャート: 判断 321">
          <a:extLst>
            <a:ext uri="{FF2B5EF4-FFF2-40B4-BE49-F238E27FC236}">
              <a16:creationId xmlns:a16="http://schemas.microsoft.com/office/drawing/2014/main" id="{2DB4315A-0834-4AA2-AE23-ABE377ECC09C}"/>
            </a:ext>
          </a:extLst>
        </xdr:cNvPr>
        <xdr:cNvSpPr/>
      </xdr:nvSpPr>
      <xdr:spPr>
        <a:xfrm>
          <a:off x="14541500"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323" name="フローチャート: 判断 322">
          <a:extLst>
            <a:ext uri="{FF2B5EF4-FFF2-40B4-BE49-F238E27FC236}">
              <a16:creationId xmlns:a16="http://schemas.microsoft.com/office/drawing/2014/main" id="{4C6EE69F-AA07-41C0-BA75-1F48A8A3FDE3}"/>
            </a:ext>
          </a:extLst>
        </xdr:cNvPr>
        <xdr:cNvSpPr/>
      </xdr:nvSpPr>
      <xdr:spPr>
        <a:xfrm>
          <a:off x="13652500" y="656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324" name="フローチャート: 判断 323">
          <a:extLst>
            <a:ext uri="{FF2B5EF4-FFF2-40B4-BE49-F238E27FC236}">
              <a16:creationId xmlns:a16="http://schemas.microsoft.com/office/drawing/2014/main" id="{383F07F1-91B9-4CEC-A13A-0872946EA242}"/>
            </a:ext>
          </a:extLst>
        </xdr:cNvPr>
        <xdr:cNvSpPr/>
      </xdr:nvSpPr>
      <xdr:spPr>
        <a:xfrm>
          <a:off x="12763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5" name="テキスト ボックス 324">
          <a:extLst>
            <a:ext uri="{FF2B5EF4-FFF2-40B4-BE49-F238E27FC236}">
              <a16:creationId xmlns:a16="http://schemas.microsoft.com/office/drawing/2014/main" id="{7F57D8D1-26FC-47C0-8385-4AC0CC5FB63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45121248-58EA-462F-9622-2B4F6204729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4423A442-6351-4F3D-B706-A5C89C0E084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0843D551-6266-41B6-9869-4BF38293083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68339F04-16F2-4490-B9DA-449395A2434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330" name="楕円 329">
          <a:extLst>
            <a:ext uri="{FF2B5EF4-FFF2-40B4-BE49-F238E27FC236}">
              <a16:creationId xmlns:a16="http://schemas.microsoft.com/office/drawing/2014/main" id="{C958BD25-1627-4C11-881B-F032FC71E1EB}"/>
            </a:ext>
          </a:extLst>
        </xdr:cNvPr>
        <xdr:cNvSpPr/>
      </xdr:nvSpPr>
      <xdr:spPr>
        <a:xfrm>
          <a:off x="162687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82567</xdr:rowOff>
    </xdr:from>
    <xdr:ext cx="405111" cy="259045"/>
    <xdr:sp macro="" textlink="">
      <xdr:nvSpPr>
        <xdr:cNvPr id="331" name="【認定こども園・幼稚園・保育所】&#10;有形固定資産減価償却率該当値テキスト">
          <a:extLst>
            <a:ext uri="{FF2B5EF4-FFF2-40B4-BE49-F238E27FC236}">
              <a16:creationId xmlns:a16="http://schemas.microsoft.com/office/drawing/2014/main" id="{24028EBA-FB83-41CA-8A6E-E502D70677FB}"/>
            </a:ext>
          </a:extLst>
        </xdr:cNvPr>
        <xdr:cNvSpPr txBox="1"/>
      </xdr:nvSpPr>
      <xdr:spPr>
        <a:xfrm>
          <a:off x="16357600"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29972</xdr:rowOff>
    </xdr:from>
    <xdr:to>
      <xdr:col>81</xdr:col>
      <xdr:colOff>101600</xdr:colOff>
      <xdr:row>36</xdr:row>
      <xdr:rowOff>131572</xdr:rowOff>
    </xdr:to>
    <xdr:sp macro="" textlink="">
      <xdr:nvSpPr>
        <xdr:cNvPr id="332" name="楕円 331">
          <a:extLst>
            <a:ext uri="{FF2B5EF4-FFF2-40B4-BE49-F238E27FC236}">
              <a16:creationId xmlns:a16="http://schemas.microsoft.com/office/drawing/2014/main" id="{73974395-2FD7-470D-8C6E-5F95DD699191}"/>
            </a:ext>
          </a:extLst>
        </xdr:cNvPr>
        <xdr:cNvSpPr/>
      </xdr:nvSpPr>
      <xdr:spPr>
        <a:xfrm>
          <a:off x="15430500" y="620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80772</xdr:rowOff>
    </xdr:from>
    <xdr:to>
      <xdr:col>85</xdr:col>
      <xdr:colOff>127000</xdr:colOff>
      <xdr:row>37</xdr:row>
      <xdr:rowOff>110490</xdr:rowOff>
    </xdr:to>
    <xdr:cxnSp macro="">
      <xdr:nvCxnSpPr>
        <xdr:cNvPr id="333" name="直線コネクタ 332">
          <a:extLst>
            <a:ext uri="{FF2B5EF4-FFF2-40B4-BE49-F238E27FC236}">
              <a16:creationId xmlns:a16="http://schemas.microsoft.com/office/drawing/2014/main" id="{51BC5B25-EE78-4080-84A1-9C613C479852}"/>
            </a:ext>
          </a:extLst>
        </xdr:cNvPr>
        <xdr:cNvCxnSpPr/>
      </xdr:nvCxnSpPr>
      <xdr:spPr>
        <a:xfrm>
          <a:off x="15481300" y="6252972"/>
          <a:ext cx="8382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135128</xdr:rowOff>
    </xdr:from>
    <xdr:to>
      <xdr:col>76</xdr:col>
      <xdr:colOff>165100</xdr:colOff>
      <xdr:row>36</xdr:row>
      <xdr:rowOff>65278</xdr:rowOff>
    </xdr:to>
    <xdr:sp macro="" textlink="">
      <xdr:nvSpPr>
        <xdr:cNvPr id="334" name="楕円 333">
          <a:extLst>
            <a:ext uri="{FF2B5EF4-FFF2-40B4-BE49-F238E27FC236}">
              <a16:creationId xmlns:a16="http://schemas.microsoft.com/office/drawing/2014/main" id="{9624045F-1727-4F7A-A5AC-EF3AF5800A76}"/>
            </a:ext>
          </a:extLst>
        </xdr:cNvPr>
        <xdr:cNvSpPr/>
      </xdr:nvSpPr>
      <xdr:spPr>
        <a:xfrm>
          <a:off x="14541500" y="613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14478</xdr:rowOff>
    </xdr:from>
    <xdr:to>
      <xdr:col>81</xdr:col>
      <xdr:colOff>50800</xdr:colOff>
      <xdr:row>36</xdr:row>
      <xdr:rowOff>80772</xdr:rowOff>
    </xdr:to>
    <xdr:cxnSp macro="">
      <xdr:nvCxnSpPr>
        <xdr:cNvPr id="335" name="直線コネクタ 334">
          <a:extLst>
            <a:ext uri="{FF2B5EF4-FFF2-40B4-BE49-F238E27FC236}">
              <a16:creationId xmlns:a16="http://schemas.microsoft.com/office/drawing/2014/main" id="{F35C3877-C486-43A5-AAF2-5CF08E2C0923}"/>
            </a:ext>
          </a:extLst>
        </xdr:cNvPr>
        <xdr:cNvCxnSpPr/>
      </xdr:nvCxnSpPr>
      <xdr:spPr>
        <a:xfrm>
          <a:off x="14592300" y="6186678"/>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66548</xdr:rowOff>
    </xdr:from>
    <xdr:to>
      <xdr:col>72</xdr:col>
      <xdr:colOff>38100</xdr:colOff>
      <xdr:row>35</xdr:row>
      <xdr:rowOff>168148</xdr:rowOff>
    </xdr:to>
    <xdr:sp macro="" textlink="">
      <xdr:nvSpPr>
        <xdr:cNvPr id="336" name="楕円 335">
          <a:extLst>
            <a:ext uri="{FF2B5EF4-FFF2-40B4-BE49-F238E27FC236}">
              <a16:creationId xmlns:a16="http://schemas.microsoft.com/office/drawing/2014/main" id="{712BAB5E-AD6A-4226-8121-DDD2B7328058}"/>
            </a:ext>
          </a:extLst>
        </xdr:cNvPr>
        <xdr:cNvSpPr/>
      </xdr:nvSpPr>
      <xdr:spPr>
        <a:xfrm>
          <a:off x="13652500" y="606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117348</xdr:rowOff>
    </xdr:from>
    <xdr:to>
      <xdr:col>76</xdr:col>
      <xdr:colOff>114300</xdr:colOff>
      <xdr:row>36</xdr:row>
      <xdr:rowOff>14478</xdr:rowOff>
    </xdr:to>
    <xdr:cxnSp macro="">
      <xdr:nvCxnSpPr>
        <xdr:cNvPr id="337" name="直線コネクタ 336">
          <a:extLst>
            <a:ext uri="{FF2B5EF4-FFF2-40B4-BE49-F238E27FC236}">
              <a16:creationId xmlns:a16="http://schemas.microsoft.com/office/drawing/2014/main" id="{FE67DCD1-CF14-47F4-8CFD-F5B2F0E70A23}"/>
            </a:ext>
          </a:extLst>
        </xdr:cNvPr>
        <xdr:cNvCxnSpPr/>
      </xdr:nvCxnSpPr>
      <xdr:spPr>
        <a:xfrm>
          <a:off x="13703300" y="611809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4826</xdr:rowOff>
    </xdr:from>
    <xdr:to>
      <xdr:col>67</xdr:col>
      <xdr:colOff>101600</xdr:colOff>
      <xdr:row>35</xdr:row>
      <xdr:rowOff>106426</xdr:rowOff>
    </xdr:to>
    <xdr:sp macro="" textlink="">
      <xdr:nvSpPr>
        <xdr:cNvPr id="338" name="楕円 337">
          <a:extLst>
            <a:ext uri="{FF2B5EF4-FFF2-40B4-BE49-F238E27FC236}">
              <a16:creationId xmlns:a16="http://schemas.microsoft.com/office/drawing/2014/main" id="{88D60B6E-DADA-4DB9-A579-548737C23E0B}"/>
            </a:ext>
          </a:extLst>
        </xdr:cNvPr>
        <xdr:cNvSpPr/>
      </xdr:nvSpPr>
      <xdr:spPr>
        <a:xfrm>
          <a:off x="12763500" y="600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55626</xdr:rowOff>
    </xdr:from>
    <xdr:to>
      <xdr:col>71</xdr:col>
      <xdr:colOff>177800</xdr:colOff>
      <xdr:row>35</xdr:row>
      <xdr:rowOff>117348</xdr:rowOff>
    </xdr:to>
    <xdr:cxnSp macro="">
      <xdr:nvCxnSpPr>
        <xdr:cNvPr id="339" name="直線コネクタ 338">
          <a:extLst>
            <a:ext uri="{FF2B5EF4-FFF2-40B4-BE49-F238E27FC236}">
              <a16:creationId xmlns:a16="http://schemas.microsoft.com/office/drawing/2014/main" id="{246E6057-CF3B-4062-B633-46D9A5A7AF28}"/>
            </a:ext>
          </a:extLst>
        </xdr:cNvPr>
        <xdr:cNvCxnSpPr/>
      </xdr:nvCxnSpPr>
      <xdr:spPr>
        <a:xfrm>
          <a:off x="12814300" y="6056376"/>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22115</xdr:rowOff>
    </xdr:from>
    <xdr:ext cx="405111" cy="259045"/>
    <xdr:sp macro="" textlink="">
      <xdr:nvSpPr>
        <xdr:cNvPr id="340" name="n_1aveValue【認定こども園・幼稚園・保育所】&#10;有形固定資産減価償却率">
          <a:extLst>
            <a:ext uri="{FF2B5EF4-FFF2-40B4-BE49-F238E27FC236}">
              <a16:creationId xmlns:a16="http://schemas.microsoft.com/office/drawing/2014/main" id="{777CA97C-EC7F-41D2-94B2-F70D43F227A3}"/>
            </a:ext>
          </a:extLst>
        </xdr:cNvPr>
        <xdr:cNvSpPr txBox="1"/>
      </xdr:nvSpPr>
      <xdr:spPr>
        <a:xfrm>
          <a:off x="15266044" y="6708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12971</xdr:rowOff>
    </xdr:from>
    <xdr:ext cx="405111" cy="259045"/>
    <xdr:sp macro="" textlink="">
      <xdr:nvSpPr>
        <xdr:cNvPr id="341" name="n_2aveValue【認定こども園・幼稚園・保育所】&#10;有形固定資産減価償却率">
          <a:extLst>
            <a:ext uri="{FF2B5EF4-FFF2-40B4-BE49-F238E27FC236}">
              <a16:creationId xmlns:a16="http://schemas.microsoft.com/office/drawing/2014/main" id="{C809083D-C376-4EC4-AFCF-09B701AD698B}"/>
            </a:ext>
          </a:extLst>
        </xdr:cNvPr>
        <xdr:cNvSpPr txBox="1"/>
      </xdr:nvSpPr>
      <xdr:spPr>
        <a:xfrm>
          <a:off x="14389744" y="669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145559</xdr:rowOff>
    </xdr:from>
    <xdr:ext cx="405111" cy="259045"/>
    <xdr:sp macro="" textlink="">
      <xdr:nvSpPr>
        <xdr:cNvPr id="342" name="n_3aveValue【認定こども園・幼稚園・保育所】&#10;有形固定資産減価償却率">
          <a:extLst>
            <a:ext uri="{FF2B5EF4-FFF2-40B4-BE49-F238E27FC236}">
              <a16:creationId xmlns:a16="http://schemas.microsoft.com/office/drawing/2014/main" id="{8C141D14-6D71-419A-A716-566495461770}"/>
            </a:ext>
          </a:extLst>
        </xdr:cNvPr>
        <xdr:cNvSpPr txBox="1"/>
      </xdr:nvSpPr>
      <xdr:spPr>
        <a:xfrm>
          <a:off x="13500744" y="666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8399</xdr:rowOff>
    </xdr:from>
    <xdr:ext cx="405111" cy="259045"/>
    <xdr:sp macro="" textlink="">
      <xdr:nvSpPr>
        <xdr:cNvPr id="343" name="n_4aveValue【認定こども園・幼稚園・保育所】&#10;有形固定資産減価償却率">
          <a:extLst>
            <a:ext uri="{FF2B5EF4-FFF2-40B4-BE49-F238E27FC236}">
              <a16:creationId xmlns:a16="http://schemas.microsoft.com/office/drawing/2014/main" id="{B861F718-AF7F-4E43-9B5E-53919BC146EF}"/>
            </a:ext>
          </a:extLst>
        </xdr:cNvPr>
        <xdr:cNvSpPr txBox="1"/>
      </xdr:nvSpPr>
      <xdr:spPr>
        <a:xfrm>
          <a:off x="12611744" y="6694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148099</xdr:rowOff>
    </xdr:from>
    <xdr:ext cx="405111" cy="259045"/>
    <xdr:sp macro="" textlink="">
      <xdr:nvSpPr>
        <xdr:cNvPr id="344" name="n_1mainValue【認定こども園・幼稚園・保育所】&#10;有形固定資産減価償却率">
          <a:extLst>
            <a:ext uri="{FF2B5EF4-FFF2-40B4-BE49-F238E27FC236}">
              <a16:creationId xmlns:a16="http://schemas.microsoft.com/office/drawing/2014/main" id="{3DAF3086-4D5D-473B-8EC8-9C8F9AA2D69F}"/>
            </a:ext>
          </a:extLst>
        </xdr:cNvPr>
        <xdr:cNvSpPr txBox="1"/>
      </xdr:nvSpPr>
      <xdr:spPr>
        <a:xfrm>
          <a:off x="15266044" y="597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81805</xdr:rowOff>
    </xdr:from>
    <xdr:ext cx="405111" cy="259045"/>
    <xdr:sp macro="" textlink="">
      <xdr:nvSpPr>
        <xdr:cNvPr id="345" name="n_2mainValue【認定こども園・幼稚園・保育所】&#10;有形固定資産減価償却率">
          <a:extLst>
            <a:ext uri="{FF2B5EF4-FFF2-40B4-BE49-F238E27FC236}">
              <a16:creationId xmlns:a16="http://schemas.microsoft.com/office/drawing/2014/main" id="{CAE71BC7-BE28-4AA9-9B57-0EFC41E24B1B}"/>
            </a:ext>
          </a:extLst>
        </xdr:cNvPr>
        <xdr:cNvSpPr txBox="1"/>
      </xdr:nvSpPr>
      <xdr:spPr>
        <a:xfrm>
          <a:off x="14389744" y="591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13225</xdr:rowOff>
    </xdr:from>
    <xdr:ext cx="405111" cy="259045"/>
    <xdr:sp macro="" textlink="">
      <xdr:nvSpPr>
        <xdr:cNvPr id="346" name="n_3mainValue【認定こども園・幼稚園・保育所】&#10;有形固定資産減価償却率">
          <a:extLst>
            <a:ext uri="{FF2B5EF4-FFF2-40B4-BE49-F238E27FC236}">
              <a16:creationId xmlns:a16="http://schemas.microsoft.com/office/drawing/2014/main" id="{ABDC1E3D-03EE-45AD-8C0A-AA88EA7570C8}"/>
            </a:ext>
          </a:extLst>
        </xdr:cNvPr>
        <xdr:cNvSpPr txBox="1"/>
      </xdr:nvSpPr>
      <xdr:spPr>
        <a:xfrm>
          <a:off x="13500744" y="584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122953</xdr:rowOff>
    </xdr:from>
    <xdr:ext cx="405111" cy="259045"/>
    <xdr:sp macro="" textlink="">
      <xdr:nvSpPr>
        <xdr:cNvPr id="347" name="n_4mainValue【認定こども園・幼稚園・保育所】&#10;有形固定資産減価償却率">
          <a:extLst>
            <a:ext uri="{FF2B5EF4-FFF2-40B4-BE49-F238E27FC236}">
              <a16:creationId xmlns:a16="http://schemas.microsoft.com/office/drawing/2014/main" id="{E37978F6-C379-4D01-8758-DD3FDAC84303}"/>
            </a:ext>
          </a:extLst>
        </xdr:cNvPr>
        <xdr:cNvSpPr txBox="1"/>
      </xdr:nvSpPr>
      <xdr:spPr>
        <a:xfrm>
          <a:off x="12611744" y="578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8" name="正方形/長方形 347">
          <a:extLst>
            <a:ext uri="{FF2B5EF4-FFF2-40B4-BE49-F238E27FC236}">
              <a16:creationId xmlns:a16="http://schemas.microsoft.com/office/drawing/2014/main" id="{5D237B5F-D5AA-4335-B806-78A28F4AE09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9" name="正方形/長方形 348">
          <a:extLst>
            <a:ext uri="{FF2B5EF4-FFF2-40B4-BE49-F238E27FC236}">
              <a16:creationId xmlns:a16="http://schemas.microsoft.com/office/drawing/2014/main" id="{ED250186-77A2-4830-A6D8-777C88F0887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0" name="正方形/長方形 349">
          <a:extLst>
            <a:ext uri="{FF2B5EF4-FFF2-40B4-BE49-F238E27FC236}">
              <a16:creationId xmlns:a16="http://schemas.microsoft.com/office/drawing/2014/main" id="{174D2880-66AC-451A-BB89-40F1369A8D3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1" name="正方形/長方形 350">
          <a:extLst>
            <a:ext uri="{FF2B5EF4-FFF2-40B4-BE49-F238E27FC236}">
              <a16:creationId xmlns:a16="http://schemas.microsoft.com/office/drawing/2014/main" id="{6CDC9C98-83A2-4884-87A1-F42D513C901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2" name="正方形/長方形 351">
          <a:extLst>
            <a:ext uri="{FF2B5EF4-FFF2-40B4-BE49-F238E27FC236}">
              <a16:creationId xmlns:a16="http://schemas.microsoft.com/office/drawing/2014/main" id="{10247C60-988A-49B9-AF84-F74F89921E0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3" name="正方形/長方形 352">
          <a:extLst>
            <a:ext uri="{FF2B5EF4-FFF2-40B4-BE49-F238E27FC236}">
              <a16:creationId xmlns:a16="http://schemas.microsoft.com/office/drawing/2014/main" id="{8EF65E45-4FBF-4899-8E60-72FEFC103C7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4" name="正方形/長方形 353">
          <a:extLst>
            <a:ext uri="{FF2B5EF4-FFF2-40B4-BE49-F238E27FC236}">
              <a16:creationId xmlns:a16="http://schemas.microsoft.com/office/drawing/2014/main" id="{4F3C7BAF-1AD0-49F1-9955-0D979C64D36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5" name="正方形/長方形 354">
          <a:extLst>
            <a:ext uri="{FF2B5EF4-FFF2-40B4-BE49-F238E27FC236}">
              <a16:creationId xmlns:a16="http://schemas.microsoft.com/office/drawing/2014/main" id="{D3EA09B8-FF37-4E58-AE91-30914178F26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6" name="テキスト ボックス 355">
          <a:extLst>
            <a:ext uri="{FF2B5EF4-FFF2-40B4-BE49-F238E27FC236}">
              <a16:creationId xmlns:a16="http://schemas.microsoft.com/office/drawing/2014/main" id="{4390E65D-7FAE-4479-BBA9-597CBA1729C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7" name="直線コネクタ 356">
          <a:extLst>
            <a:ext uri="{FF2B5EF4-FFF2-40B4-BE49-F238E27FC236}">
              <a16:creationId xmlns:a16="http://schemas.microsoft.com/office/drawing/2014/main" id="{7197DA83-464D-4CF8-A8EE-5D8E856A5E3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58" name="直線コネクタ 357">
          <a:extLst>
            <a:ext uri="{FF2B5EF4-FFF2-40B4-BE49-F238E27FC236}">
              <a16:creationId xmlns:a16="http://schemas.microsoft.com/office/drawing/2014/main" id="{013C8EA8-C237-423E-83D9-00E04AEF400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59" name="テキスト ボックス 358">
          <a:extLst>
            <a:ext uri="{FF2B5EF4-FFF2-40B4-BE49-F238E27FC236}">
              <a16:creationId xmlns:a16="http://schemas.microsoft.com/office/drawing/2014/main" id="{47E24B02-2365-4BE3-8627-DDD09BD0D4D6}"/>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0" name="直線コネクタ 359">
          <a:extLst>
            <a:ext uri="{FF2B5EF4-FFF2-40B4-BE49-F238E27FC236}">
              <a16:creationId xmlns:a16="http://schemas.microsoft.com/office/drawing/2014/main" id="{AD70BE4F-4A73-41C0-909E-44914771A9C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1" name="テキスト ボックス 360">
          <a:extLst>
            <a:ext uri="{FF2B5EF4-FFF2-40B4-BE49-F238E27FC236}">
              <a16:creationId xmlns:a16="http://schemas.microsoft.com/office/drawing/2014/main" id="{0F12E745-D336-42BD-A6D6-3D35B962D587}"/>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2" name="直線コネクタ 361">
          <a:extLst>
            <a:ext uri="{FF2B5EF4-FFF2-40B4-BE49-F238E27FC236}">
              <a16:creationId xmlns:a16="http://schemas.microsoft.com/office/drawing/2014/main" id="{C55B7AB8-0B64-469B-A261-2AC06D19BAF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3" name="テキスト ボックス 362">
          <a:extLst>
            <a:ext uri="{FF2B5EF4-FFF2-40B4-BE49-F238E27FC236}">
              <a16:creationId xmlns:a16="http://schemas.microsoft.com/office/drawing/2014/main" id="{BE2A738D-15E2-4EF2-AF20-0A33C8D72643}"/>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4" name="直線コネクタ 363">
          <a:extLst>
            <a:ext uri="{FF2B5EF4-FFF2-40B4-BE49-F238E27FC236}">
              <a16:creationId xmlns:a16="http://schemas.microsoft.com/office/drawing/2014/main" id="{856DE923-702D-404B-9CFE-BA0D42FE3BC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65" name="テキスト ボックス 364">
          <a:extLst>
            <a:ext uri="{FF2B5EF4-FFF2-40B4-BE49-F238E27FC236}">
              <a16:creationId xmlns:a16="http://schemas.microsoft.com/office/drawing/2014/main" id="{A123046A-ED8E-41E5-AFAE-44D7448C18A1}"/>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6" name="直線コネクタ 365">
          <a:extLst>
            <a:ext uri="{FF2B5EF4-FFF2-40B4-BE49-F238E27FC236}">
              <a16:creationId xmlns:a16="http://schemas.microsoft.com/office/drawing/2014/main" id="{8026D64C-93A5-463A-B74B-2FAD01CDCC4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67" name="テキスト ボックス 366">
          <a:extLst>
            <a:ext uri="{FF2B5EF4-FFF2-40B4-BE49-F238E27FC236}">
              <a16:creationId xmlns:a16="http://schemas.microsoft.com/office/drawing/2014/main" id="{4DCA02C2-137C-41A0-B57C-EB6404A878DA}"/>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a:extLst>
            <a:ext uri="{FF2B5EF4-FFF2-40B4-BE49-F238E27FC236}">
              <a16:creationId xmlns:a16="http://schemas.microsoft.com/office/drawing/2014/main" id="{F51A0C94-7C3E-45F6-9E03-41D6336EDE8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69" name="テキスト ボックス 368">
          <a:extLst>
            <a:ext uri="{FF2B5EF4-FFF2-40B4-BE49-F238E27FC236}">
              <a16:creationId xmlns:a16="http://schemas.microsoft.com/office/drawing/2014/main" id="{5263C3EF-E8CF-488B-AB9E-320C3BBBEDE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認定こども園・幼稚園・保育所】&#10;一人当たり面積グラフ枠">
          <a:extLst>
            <a:ext uri="{FF2B5EF4-FFF2-40B4-BE49-F238E27FC236}">
              <a16:creationId xmlns:a16="http://schemas.microsoft.com/office/drawing/2014/main" id="{29FF70C3-D478-4755-BD7F-872726D40D6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371" name="直線コネクタ 370">
          <a:extLst>
            <a:ext uri="{FF2B5EF4-FFF2-40B4-BE49-F238E27FC236}">
              <a16:creationId xmlns:a16="http://schemas.microsoft.com/office/drawing/2014/main" id="{9D416096-BFBD-4A5E-8751-58C1FDD960B5}"/>
            </a:ext>
          </a:extLst>
        </xdr:cNvPr>
        <xdr:cNvCxnSpPr/>
      </xdr:nvCxnSpPr>
      <xdr:spPr>
        <a:xfrm flipV="1">
          <a:off x="22160864" y="588264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372" name="【認定こども園・幼稚園・保育所】&#10;一人当たり面積最小値テキスト">
          <a:extLst>
            <a:ext uri="{FF2B5EF4-FFF2-40B4-BE49-F238E27FC236}">
              <a16:creationId xmlns:a16="http://schemas.microsoft.com/office/drawing/2014/main" id="{C858BAF2-EAEB-4A56-AA89-1381B404047A}"/>
            </a:ext>
          </a:extLst>
        </xdr:cNvPr>
        <xdr:cNvSpPr txBox="1"/>
      </xdr:nvSpPr>
      <xdr:spPr>
        <a:xfrm>
          <a:off x="22199600"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373" name="直線コネクタ 372">
          <a:extLst>
            <a:ext uri="{FF2B5EF4-FFF2-40B4-BE49-F238E27FC236}">
              <a16:creationId xmlns:a16="http://schemas.microsoft.com/office/drawing/2014/main" id="{4866D583-BDB4-4ADA-80FF-91D7654CDB16}"/>
            </a:ext>
          </a:extLst>
        </xdr:cNvPr>
        <xdr:cNvCxnSpPr/>
      </xdr:nvCxnSpPr>
      <xdr:spPr>
        <a:xfrm>
          <a:off x="22072600" y="714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374" name="【認定こども園・幼稚園・保育所】&#10;一人当たり面積最大値テキスト">
          <a:extLst>
            <a:ext uri="{FF2B5EF4-FFF2-40B4-BE49-F238E27FC236}">
              <a16:creationId xmlns:a16="http://schemas.microsoft.com/office/drawing/2014/main" id="{9265BF38-8104-4240-9967-D60B6B98D186}"/>
            </a:ext>
          </a:extLst>
        </xdr:cNvPr>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375" name="直線コネクタ 374">
          <a:extLst>
            <a:ext uri="{FF2B5EF4-FFF2-40B4-BE49-F238E27FC236}">
              <a16:creationId xmlns:a16="http://schemas.microsoft.com/office/drawing/2014/main" id="{7B485CAC-6F77-4DC7-B2A6-0B0E07C7B2C3}"/>
            </a:ext>
          </a:extLst>
        </xdr:cNvPr>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105427</xdr:rowOff>
    </xdr:from>
    <xdr:ext cx="469744" cy="259045"/>
    <xdr:sp macro="" textlink="">
      <xdr:nvSpPr>
        <xdr:cNvPr id="376" name="【認定こども園・幼稚園・保育所】&#10;一人当たり面積平均値テキスト">
          <a:extLst>
            <a:ext uri="{FF2B5EF4-FFF2-40B4-BE49-F238E27FC236}">
              <a16:creationId xmlns:a16="http://schemas.microsoft.com/office/drawing/2014/main" id="{70F41F13-F11E-4AF5-B120-4C952DAA0BAE}"/>
            </a:ext>
          </a:extLst>
        </xdr:cNvPr>
        <xdr:cNvSpPr txBox="1"/>
      </xdr:nvSpPr>
      <xdr:spPr>
        <a:xfrm>
          <a:off x="221996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377" name="フローチャート: 判断 376">
          <a:extLst>
            <a:ext uri="{FF2B5EF4-FFF2-40B4-BE49-F238E27FC236}">
              <a16:creationId xmlns:a16="http://schemas.microsoft.com/office/drawing/2014/main" id="{D16BD83C-D4A3-498C-ADBF-95DD13B92A93}"/>
            </a:ext>
          </a:extLst>
        </xdr:cNvPr>
        <xdr:cNvSpPr/>
      </xdr:nvSpPr>
      <xdr:spPr>
        <a:xfrm>
          <a:off x="221107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378" name="フローチャート: 判断 377">
          <a:extLst>
            <a:ext uri="{FF2B5EF4-FFF2-40B4-BE49-F238E27FC236}">
              <a16:creationId xmlns:a16="http://schemas.microsoft.com/office/drawing/2014/main" id="{92983E9D-51F3-4F13-9AAA-72461934FC7B}"/>
            </a:ext>
          </a:extLst>
        </xdr:cNvPr>
        <xdr:cNvSpPr/>
      </xdr:nvSpPr>
      <xdr:spPr>
        <a:xfrm>
          <a:off x="21272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379" name="フローチャート: 判断 378">
          <a:extLst>
            <a:ext uri="{FF2B5EF4-FFF2-40B4-BE49-F238E27FC236}">
              <a16:creationId xmlns:a16="http://schemas.microsoft.com/office/drawing/2014/main" id="{760CDB60-2EDD-4470-AA26-E4AC0A9C6BAB}"/>
            </a:ext>
          </a:extLst>
        </xdr:cNvPr>
        <xdr:cNvSpPr/>
      </xdr:nvSpPr>
      <xdr:spPr>
        <a:xfrm>
          <a:off x="20383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380" name="フローチャート: 判断 379">
          <a:extLst>
            <a:ext uri="{FF2B5EF4-FFF2-40B4-BE49-F238E27FC236}">
              <a16:creationId xmlns:a16="http://schemas.microsoft.com/office/drawing/2014/main" id="{8C8385A3-B51A-465F-B39E-67E208B501CC}"/>
            </a:ext>
          </a:extLst>
        </xdr:cNvPr>
        <xdr:cNvSpPr/>
      </xdr:nvSpPr>
      <xdr:spPr>
        <a:xfrm>
          <a:off x="19494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381" name="フローチャート: 判断 380">
          <a:extLst>
            <a:ext uri="{FF2B5EF4-FFF2-40B4-BE49-F238E27FC236}">
              <a16:creationId xmlns:a16="http://schemas.microsoft.com/office/drawing/2014/main" id="{A2462C78-9A77-4918-AC8D-172657C91C9C}"/>
            </a:ext>
          </a:extLst>
        </xdr:cNvPr>
        <xdr:cNvSpPr/>
      </xdr:nvSpPr>
      <xdr:spPr>
        <a:xfrm>
          <a:off x="18605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4F3782FD-437D-4891-B1AC-0B530EB50FA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73744916-8C8D-41A1-A266-8041B991149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6975A17E-E820-4610-BDE3-74BB995570C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3A583DAF-06AD-48A3-A3DB-AF3B343D358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CD64B6C7-830E-41EF-B43E-16794216AD3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387" name="楕円 386">
          <a:extLst>
            <a:ext uri="{FF2B5EF4-FFF2-40B4-BE49-F238E27FC236}">
              <a16:creationId xmlns:a16="http://schemas.microsoft.com/office/drawing/2014/main" id="{E47F6AB0-C206-43AE-B238-2F27190D9FAA}"/>
            </a:ext>
          </a:extLst>
        </xdr:cNvPr>
        <xdr:cNvSpPr/>
      </xdr:nvSpPr>
      <xdr:spPr>
        <a:xfrm>
          <a:off x="221107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152417</xdr:rowOff>
    </xdr:from>
    <xdr:ext cx="469744" cy="259045"/>
    <xdr:sp macro="" textlink="">
      <xdr:nvSpPr>
        <xdr:cNvPr id="388" name="【認定こども園・幼稚園・保育所】&#10;一人当たり面積該当値テキスト">
          <a:extLst>
            <a:ext uri="{FF2B5EF4-FFF2-40B4-BE49-F238E27FC236}">
              <a16:creationId xmlns:a16="http://schemas.microsoft.com/office/drawing/2014/main" id="{6DC9FA58-E492-4F5F-960C-7536CF0BA0E8}"/>
            </a:ext>
          </a:extLst>
        </xdr:cNvPr>
        <xdr:cNvSpPr txBox="1"/>
      </xdr:nvSpPr>
      <xdr:spPr>
        <a:xfrm>
          <a:off x="22199600"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2540</xdr:rowOff>
    </xdr:from>
    <xdr:to>
      <xdr:col>112</xdr:col>
      <xdr:colOff>38100</xdr:colOff>
      <xdr:row>40</xdr:row>
      <xdr:rowOff>104140</xdr:rowOff>
    </xdr:to>
    <xdr:sp macro="" textlink="">
      <xdr:nvSpPr>
        <xdr:cNvPr id="389" name="楕円 388">
          <a:extLst>
            <a:ext uri="{FF2B5EF4-FFF2-40B4-BE49-F238E27FC236}">
              <a16:creationId xmlns:a16="http://schemas.microsoft.com/office/drawing/2014/main" id="{F0D402B3-3515-45F2-89A6-A0F2F4929C2D}"/>
            </a:ext>
          </a:extLst>
        </xdr:cNvPr>
        <xdr:cNvSpPr/>
      </xdr:nvSpPr>
      <xdr:spPr>
        <a:xfrm>
          <a:off x="21272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53340</xdr:rowOff>
    </xdr:from>
    <xdr:to>
      <xdr:col>116</xdr:col>
      <xdr:colOff>63500</xdr:colOff>
      <xdr:row>40</xdr:row>
      <xdr:rowOff>53340</xdr:rowOff>
    </xdr:to>
    <xdr:cxnSp macro="">
      <xdr:nvCxnSpPr>
        <xdr:cNvPr id="390" name="直線コネクタ 389">
          <a:extLst>
            <a:ext uri="{FF2B5EF4-FFF2-40B4-BE49-F238E27FC236}">
              <a16:creationId xmlns:a16="http://schemas.microsoft.com/office/drawing/2014/main" id="{510713DD-E348-48CE-9A07-AAEC6F29D5A7}"/>
            </a:ext>
          </a:extLst>
        </xdr:cNvPr>
        <xdr:cNvCxnSpPr/>
      </xdr:nvCxnSpPr>
      <xdr:spPr>
        <a:xfrm>
          <a:off x="21323300" y="69113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2540</xdr:rowOff>
    </xdr:from>
    <xdr:to>
      <xdr:col>107</xdr:col>
      <xdr:colOff>101600</xdr:colOff>
      <xdr:row>40</xdr:row>
      <xdr:rowOff>104140</xdr:rowOff>
    </xdr:to>
    <xdr:sp macro="" textlink="">
      <xdr:nvSpPr>
        <xdr:cNvPr id="391" name="楕円 390">
          <a:extLst>
            <a:ext uri="{FF2B5EF4-FFF2-40B4-BE49-F238E27FC236}">
              <a16:creationId xmlns:a16="http://schemas.microsoft.com/office/drawing/2014/main" id="{762D4DE8-7589-4E8C-A675-8D666D203F41}"/>
            </a:ext>
          </a:extLst>
        </xdr:cNvPr>
        <xdr:cNvSpPr/>
      </xdr:nvSpPr>
      <xdr:spPr>
        <a:xfrm>
          <a:off x="20383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53340</xdr:rowOff>
    </xdr:from>
    <xdr:to>
      <xdr:col>111</xdr:col>
      <xdr:colOff>177800</xdr:colOff>
      <xdr:row>40</xdr:row>
      <xdr:rowOff>53340</xdr:rowOff>
    </xdr:to>
    <xdr:cxnSp macro="">
      <xdr:nvCxnSpPr>
        <xdr:cNvPr id="392" name="直線コネクタ 391">
          <a:extLst>
            <a:ext uri="{FF2B5EF4-FFF2-40B4-BE49-F238E27FC236}">
              <a16:creationId xmlns:a16="http://schemas.microsoft.com/office/drawing/2014/main" id="{8256FEF7-5730-424A-A0B5-46CBB358B72C}"/>
            </a:ext>
          </a:extLst>
        </xdr:cNvPr>
        <xdr:cNvCxnSpPr/>
      </xdr:nvCxnSpPr>
      <xdr:spPr>
        <a:xfrm>
          <a:off x="20434300" y="6911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2540</xdr:rowOff>
    </xdr:from>
    <xdr:to>
      <xdr:col>102</xdr:col>
      <xdr:colOff>165100</xdr:colOff>
      <xdr:row>40</xdr:row>
      <xdr:rowOff>104140</xdr:rowOff>
    </xdr:to>
    <xdr:sp macro="" textlink="">
      <xdr:nvSpPr>
        <xdr:cNvPr id="393" name="楕円 392">
          <a:extLst>
            <a:ext uri="{FF2B5EF4-FFF2-40B4-BE49-F238E27FC236}">
              <a16:creationId xmlns:a16="http://schemas.microsoft.com/office/drawing/2014/main" id="{5E07C498-F9F9-448A-A331-DBF1ABAE07B5}"/>
            </a:ext>
          </a:extLst>
        </xdr:cNvPr>
        <xdr:cNvSpPr/>
      </xdr:nvSpPr>
      <xdr:spPr>
        <a:xfrm>
          <a:off x="19494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53340</xdr:rowOff>
    </xdr:from>
    <xdr:to>
      <xdr:col>107</xdr:col>
      <xdr:colOff>50800</xdr:colOff>
      <xdr:row>40</xdr:row>
      <xdr:rowOff>53340</xdr:rowOff>
    </xdr:to>
    <xdr:cxnSp macro="">
      <xdr:nvCxnSpPr>
        <xdr:cNvPr id="394" name="直線コネクタ 393">
          <a:extLst>
            <a:ext uri="{FF2B5EF4-FFF2-40B4-BE49-F238E27FC236}">
              <a16:creationId xmlns:a16="http://schemas.microsoft.com/office/drawing/2014/main" id="{9DAA43EA-41BB-4C5A-899C-693CEF39D2C6}"/>
            </a:ext>
          </a:extLst>
        </xdr:cNvPr>
        <xdr:cNvCxnSpPr/>
      </xdr:nvCxnSpPr>
      <xdr:spPr>
        <a:xfrm>
          <a:off x="19545300" y="6911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158750</xdr:rowOff>
    </xdr:from>
    <xdr:to>
      <xdr:col>98</xdr:col>
      <xdr:colOff>38100</xdr:colOff>
      <xdr:row>40</xdr:row>
      <xdr:rowOff>88900</xdr:rowOff>
    </xdr:to>
    <xdr:sp macro="" textlink="">
      <xdr:nvSpPr>
        <xdr:cNvPr id="395" name="楕円 394">
          <a:extLst>
            <a:ext uri="{FF2B5EF4-FFF2-40B4-BE49-F238E27FC236}">
              <a16:creationId xmlns:a16="http://schemas.microsoft.com/office/drawing/2014/main" id="{91378B72-ECA3-411A-9E7B-E05999868D21}"/>
            </a:ext>
          </a:extLst>
        </xdr:cNvPr>
        <xdr:cNvSpPr/>
      </xdr:nvSpPr>
      <xdr:spPr>
        <a:xfrm>
          <a:off x="18605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38100</xdr:rowOff>
    </xdr:from>
    <xdr:to>
      <xdr:col>102</xdr:col>
      <xdr:colOff>114300</xdr:colOff>
      <xdr:row>40</xdr:row>
      <xdr:rowOff>53340</xdr:rowOff>
    </xdr:to>
    <xdr:cxnSp macro="">
      <xdr:nvCxnSpPr>
        <xdr:cNvPr id="396" name="直線コネクタ 395">
          <a:extLst>
            <a:ext uri="{FF2B5EF4-FFF2-40B4-BE49-F238E27FC236}">
              <a16:creationId xmlns:a16="http://schemas.microsoft.com/office/drawing/2014/main" id="{A5FCCA9C-E8C3-4F55-8093-22B888662867}"/>
            </a:ext>
          </a:extLst>
        </xdr:cNvPr>
        <xdr:cNvCxnSpPr/>
      </xdr:nvCxnSpPr>
      <xdr:spPr>
        <a:xfrm>
          <a:off x="18656300" y="68961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29227</xdr:rowOff>
    </xdr:from>
    <xdr:ext cx="469744" cy="259045"/>
    <xdr:sp macro="" textlink="">
      <xdr:nvSpPr>
        <xdr:cNvPr id="397" name="n_1aveValue【認定こども園・幼稚園・保育所】&#10;一人当たり面積">
          <a:extLst>
            <a:ext uri="{FF2B5EF4-FFF2-40B4-BE49-F238E27FC236}">
              <a16:creationId xmlns:a16="http://schemas.microsoft.com/office/drawing/2014/main" id="{39630381-5B20-48A0-BB05-A0BCBF8C89EF}"/>
            </a:ext>
          </a:extLst>
        </xdr:cNvPr>
        <xdr:cNvSpPr txBox="1"/>
      </xdr:nvSpPr>
      <xdr:spPr>
        <a:xfrm>
          <a:off x="210757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6367</xdr:rowOff>
    </xdr:from>
    <xdr:ext cx="469744" cy="259045"/>
    <xdr:sp macro="" textlink="">
      <xdr:nvSpPr>
        <xdr:cNvPr id="398" name="n_2aveValue【認定こども園・幼稚園・保育所】&#10;一人当たり面積">
          <a:extLst>
            <a:ext uri="{FF2B5EF4-FFF2-40B4-BE49-F238E27FC236}">
              <a16:creationId xmlns:a16="http://schemas.microsoft.com/office/drawing/2014/main" id="{DD75317D-AE65-43EA-9803-3847AA0707E9}"/>
            </a:ext>
          </a:extLst>
        </xdr:cNvPr>
        <xdr:cNvSpPr txBox="1"/>
      </xdr:nvSpPr>
      <xdr:spPr>
        <a:xfrm>
          <a:off x="20199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147337</xdr:rowOff>
    </xdr:from>
    <xdr:ext cx="469744" cy="259045"/>
    <xdr:sp macro="" textlink="">
      <xdr:nvSpPr>
        <xdr:cNvPr id="399" name="n_3aveValue【認定こども園・幼稚園・保育所】&#10;一人当たり面積">
          <a:extLst>
            <a:ext uri="{FF2B5EF4-FFF2-40B4-BE49-F238E27FC236}">
              <a16:creationId xmlns:a16="http://schemas.microsoft.com/office/drawing/2014/main" id="{98188186-1C55-4362-B576-8F247C336849}"/>
            </a:ext>
          </a:extLst>
        </xdr:cNvPr>
        <xdr:cNvSpPr txBox="1"/>
      </xdr:nvSpPr>
      <xdr:spPr>
        <a:xfrm>
          <a:off x="19310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162577</xdr:rowOff>
    </xdr:from>
    <xdr:ext cx="469744" cy="259045"/>
    <xdr:sp macro="" textlink="">
      <xdr:nvSpPr>
        <xdr:cNvPr id="400" name="n_4aveValue【認定こども園・幼稚園・保育所】&#10;一人当たり面積">
          <a:extLst>
            <a:ext uri="{FF2B5EF4-FFF2-40B4-BE49-F238E27FC236}">
              <a16:creationId xmlns:a16="http://schemas.microsoft.com/office/drawing/2014/main" id="{54922FAA-5C32-44B2-B058-4D66A75D56ED}"/>
            </a:ext>
          </a:extLst>
        </xdr:cNvPr>
        <xdr:cNvSpPr txBox="1"/>
      </xdr:nvSpPr>
      <xdr:spPr>
        <a:xfrm>
          <a:off x="18421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95267</xdr:rowOff>
    </xdr:from>
    <xdr:ext cx="469744" cy="259045"/>
    <xdr:sp macro="" textlink="">
      <xdr:nvSpPr>
        <xdr:cNvPr id="401" name="n_1mainValue【認定こども園・幼稚園・保育所】&#10;一人当たり面積">
          <a:extLst>
            <a:ext uri="{FF2B5EF4-FFF2-40B4-BE49-F238E27FC236}">
              <a16:creationId xmlns:a16="http://schemas.microsoft.com/office/drawing/2014/main" id="{967FB6D2-382D-416E-9CE5-15FC2047442A}"/>
            </a:ext>
          </a:extLst>
        </xdr:cNvPr>
        <xdr:cNvSpPr txBox="1"/>
      </xdr:nvSpPr>
      <xdr:spPr>
        <a:xfrm>
          <a:off x="210757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95267</xdr:rowOff>
    </xdr:from>
    <xdr:ext cx="469744" cy="259045"/>
    <xdr:sp macro="" textlink="">
      <xdr:nvSpPr>
        <xdr:cNvPr id="402" name="n_2mainValue【認定こども園・幼稚園・保育所】&#10;一人当たり面積">
          <a:extLst>
            <a:ext uri="{FF2B5EF4-FFF2-40B4-BE49-F238E27FC236}">
              <a16:creationId xmlns:a16="http://schemas.microsoft.com/office/drawing/2014/main" id="{65DE215B-9AA6-467D-A25A-8E9D3E706BA0}"/>
            </a:ext>
          </a:extLst>
        </xdr:cNvPr>
        <xdr:cNvSpPr txBox="1"/>
      </xdr:nvSpPr>
      <xdr:spPr>
        <a:xfrm>
          <a:off x="20199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95267</xdr:rowOff>
    </xdr:from>
    <xdr:ext cx="469744" cy="259045"/>
    <xdr:sp macro="" textlink="">
      <xdr:nvSpPr>
        <xdr:cNvPr id="403" name="n_3mainValue【認定こども園・幼稚園・保育所】&#10;一人当たり面積">
          <a:extLst>
            <a:ext uri="{FF2B5EF4-FFF2-40B4-BE49-F238E27FC236}">
              <a16:creationId xmlns:a16="http://schemas.microsoft.com/office/drawing/2014/main" id="{18DE8D61-0F46-4FCB-B625-CA339885904B}"/>
            </a:ext>
          </a:extLst>
        </xdr:cNvPr>
        <xdr:cNvSpPr txBox="1"/>
      </xdr:nvSpPr>
      <xdr:spPr>
        <a:xfrm>
          <a:off x="19310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80027</xdr:rowOff>
    </xdr:from>
    <xdr:ext cx="469744" cy="259045"/>
    <xdr:sp macro="" textlink="">
      <xdr:nvSpPr>
        <xdr:cNvPr id="404" name="n_4mainValue【認定こども園・幼稚園・保育所】&#10;一人当たり面積">
          <a:extLst>
            <a:ext uri="{FF2B5EF4-FFF2-40B4-BE49-F238E27FC236}">
              <a16:creationId xmlns:a16="http://schemas.microsoft.com/office/drawing/2014/main" id="{F08C3A84-77DF-4D06-98EB-3BFA5E70278F}"/>
            </a:ext>
          </a:extLst>
        </xdr:cNvPr>
        <xdr:cNvSpPr txBox="1"/>
      </xdr:nvSpPr>
      <xdr:spPr>
        <a:xfrm>
          <a:off x="18421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a:extLst>
            <a:ext uri="{FF2B5EF4-FFF2-40B4-BE49-F238E27FC236}">
              <a16:creationId xmlns:a16="http://schemas.microsoft.com/office/drawing/2014/main" id="{DF84AEC4-B8A7-403B-8EF3-B75B17DD41E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AEEA67FA-BF90-4438-A10E-DF68CC85A37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a:extLst>
            <a:ext uri="{FF2B5EF4-FFF2-40B4-BE49-F238E27FC236}">
              <a16:creationId xmlns:a16="http://schemas.microsoft.com/office/drawing/2014/main" id="{3E2C8BC7-0465-4835-B779-E3E97F71902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9F6EABF8-625E-4394-8107-2F28B9FE233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a:extLst>
            <a:ext uri="{FF2B5EF4-FFF2-40B4-BE49-F238E27FC236}">
              <a16:creationId xmlns:a16="http://schemas.microsoft.com/office/drawing/2014/main" id="{07076540-6F8B-43D4-AD13-1DB9807F958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6E1AA9AF-8512-4F17-AF73-85B971399A3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a:extLst>
            <a:ext uri="{FF2B5EF4-FFF2-40B4-BE49-F238E27FC236}">
              <a16:creationId xmlns:a16="http://schemas.microsoft.com/office/drawing/2014/main" id="{636E77BA-5788-466A-A1B3-D9AB128A294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a:extLst>
            <a:ext uri="{FF2B5EF4-FFF2-40B4-BE49-F238E27FC236}">
              <a16:creationId xmlns:a16="http://schemas.microsoft.com/office/drawing/2014/main" id="{EB67EE1C-4944-4232-8868-E150AD67DD4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3" name="テキスト ボックス 412">
          <a:extLst>
            <a:ext uri="{FF2B5EF4-FFF2-40B4-BE49-F238E27FC236}">
              <a16:creationId xmlns:a16="http://schemas.microsoft.com/office/drawing/2014/main" id="{E5A39B75-EA1A-43A7-B277-F9A6124DF13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4" name="直線コネクタ 413">
          <a:extLst>
            <a:ext uri="{FF2B5EF4-FFF2-40B4-BE49-F238E27FC236}">
              <a16:creationId xmlns:a16="http://schemas.microsoft.com/office/drawing/2014/main" id="{37122B63-83A1-470B-8EA9-04CCD917527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5" name="テキスト ボックス 414">
          <a:extLst>
            <a:ext uri="{FF2B5EF4-FFF2-40B4-BE49-F238E27FC236}">
              <a16:creationId xmlns:a16="http://schemas.microsoft.com/office/drawing/2014/main" id="{98D131B5-3F24-4BC3-A6A0-E3FA057C079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6" name="直線コネクタ 415">
          <a:extLst>
            <a:ext uri="{FF2B5EF4-FFF2-40B4-BE49-F238E27FC236}">
              <a16:creationId xmlns:a16="http://schemas.microsoft.com/office/drawing/2014/main" id="{02924902-A553-40BE-9A6F-5E562457AC16}"/>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7" name="テキスト ボックス 416">
          <a:extLst>
            <a:ext uri="{FF2B5EF4-FFF2-40B4-BE49-F238E27FC236}">
              <a16:creationId xmlns:a16="http://schemas.microsoft.com/office/drawing/2014/main" id="{139F5952-F44A-4460-9C6D-368796492E91}"/>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8" name="直線コネクタ 417">
          <a:extLst>
            <a:ext uri="{FF2B5EF4-FFF2-40B4-BE49-F238E27FC236}">
              <a16:creationId xmlns:a16="http://schemas.microsoft.com/office/drawing/2014/main" id="{DE7CE78C-32D1-4D73-8610-C2010A194617}"/>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19" name="テキスト ボックス 418">
          <a:extLst>
            <a:ext uri="{FF2B5EF4-FFF2-40B4-BE49-F238E27FC236}">
              <a16:creationId xmlns:a16="http://schemas.microsoft.com/office/drawing/2014/main" id="{665B9D18-62D4-4158-9500-DBCC34C37A37}"/>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0" name="直線コネクタ 419">
          <a:extLst>
            <a:ext uri="{FF2B5EF4-FFF2-40B4-BE49-F238E27FC236}">
              <a16:creationId xmlns:a16="http://schemas.microsoft.com/office/drawing/2014/main" id="{6076DEC4-F10A-4065-ABC5-2CFFA44758D4}"/>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1" name="テキスト ボックス 420">
          <a:extLst>
            <a:ext uri="{FF2B5EF4-FFF2-40B4-BE49-F238E27FC236}">
              <a16:creationId xmlns:a16="http://schemas.microsoft.com/office/drawing/2014/main" id="{6C01077F-9C5D-4088-81C9-B16288FD9491}"/>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2" name="直線コネクタ 421">
          <a:extLst>
            <a:ext uri="{FF2B5EF4-FFF2-40B4-BE49-F238E27FC236}">
              <a16:creationId xmlns:a16="http://schemas.microsoft.com/office/drawing/2014/main" id="{41483C9A-BA05-463C-87D6-5C68B4177A41}"/>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3" name="テキスト ボックス 422">
          <a:extLst>
            <a:ext uri="{FF2B5EF4-FFF2-40B4-BE49-F238E27FC236}">
              <a16:creationId xmlns:a16="http://schemas.microsoft.com/office/drawing/2014/main" id="{30A36E21-614B-4456-9DAD-3A7BD2E59027}"/>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4" name="直線コネクタ 423">
          <a:extLst>
            <a:ext uri="{FF2B5EF4-FFF2-40B4-BE49-F238E27FC236}">
              <a16:creationId xmlns:a16="http://schemas.microsoft.com/office/drawing/2014/main" id="{59227484-FA59-4793-8798-AB91EE25212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5" name="テキスト ボックス 424">
          <a:extLst>
            <a:ext uri="{FF2B5EF4-FFF2-40B4-BE49-F238E27FC236}">
              <a16:creationId xmlns:a16="http://schemas.microsoft.com/office/drawing/2014/main" id="{4B5470E1-2DB4-4E92-9730-97521B41E81F}"/>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6" name="【学校施設】&#10;有形固定資産減価償却率グラフ枠">
          <a:extLst>
            <a:ext uri="{FF2B5EF4-FFF2-40B4-BE49-F238E27FC236}">
              <a16:creationId xmlns:a16="http://schemas.microsoft.com/office/drawing/2014/main" id="{19C0868B-CA67-423D-A017-427552DCEF9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427" name="直線コネクタ 426">
          <a:extLst>
            <a:ext uri="{FF2B5EF4-FFF2-40B4-BE49-F238E27FC236}">
              <a16:creationId xmlns:a16="http://schemas.microsoft.com/office/drawing/2014/main" id="{5FA97BCF-B495-4037-BDD1-52B3FC22D457}"/>
            </a:ext>
          </a:extLst>
        </xdr:cNvPr>
        <xdr:cNvCxnSpPr/>
      </xdr:nvCxnSpPr>
      <xdr:spPr>
        <a:xfrm flipV="1">
          <a:off x="16318864" y="946404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428" name="【学校施設】&#10;有形固定資産減価償却率最小値テキスト">
          <a:extLst>
            <a:ext uri="{FF2B5EF4-FFF2-40B4-BE49-F238E27FC236}">
              <a16:creationId xmlns:a16="http://schemas.microsoft.com/office/drawing/2014/main" id="{0379D75C-BBA4-4A70-BF2A-F66D40E8D08A}"/>
            </a:ext>
          </a:extLst>
        </xdr:cNvPr>
        <xdr:cNvSpPr txBox="1"/>
      </xdr:nvSpPr>
      <xdr:spPr>
        <a:xfrm>
          <a:off x="16357600" y="1078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429" name="直線コネクタ 428">
          <a:extLst>
            <a:ext uri="{FF2B5EF4-FFF2-40B4-BE49-F238E27FC236}">
              <a16:creationId xmlns:a16="http://schemas.microsoft.com/office/drawing/2014/main" id="{88F0BCBD-317B-4BEC-AF02-B737F110A2C6}"/>
            </a:ext>
          </a:extLst>
        </xdr:cNvPr>
        <xdr:cNvCxnSpPr/>
      </xdr:nvCxnSpPr>
      <xdr:spPr>
        <a:xfrm>
          <a:off x="16230600" y="10783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430" name="【学校施設】&#10;有形固定資産減価償却率最大値テキスト">
          <a:extLst>
            <a:ext uri="{FF2B5EF4-FFF2-40B4-BE49-F238E27FC236}">
              <a16:creationId xmlns:a16="http://schemas.microsoft.com/office/drawing/2014/main" id="{A7A0D416-9C79-4ED0-87D5-E14EA9D01F87}"/>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431" name="直線コネクタ 430">
          <a:extLst>
            <a:ext uri="{FF2B5EF4-FFF2-40B4-BE49-F238E27FC236}">
              <a16:creationId xmlns:a16="http://schemas.microsoft.com/office/drawing/2014/main" id="{666199D5-C988-401D-B386-27CED55BE4F3}"/>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72661</xdr:rowOff>
    </xdr:from>
    <xdr:ext cx="405111" cy="259045"/>
    <xdr:sp macro="" textlink="">
      <xdr:nvSpPr>
        <xdr:cNvPr id="432" name="【学校施設】&#10;有形固定資産減価償却率平均値テキスト">
          <a:extLst>
            <a:ext uri="{FF2B5EF4-FFF2-40B4-BE49-F238E27FC236}">
              <a16:creationId xmlns:a16="http://schemas.microsoft.com/office/drawing/2014/main" id="{3BBBFAD8-8B1D-41DE-9326-0092FBF632A7}"/>
            </a:ext>
          </a:extLst>
        </xdr:cNvPr>
        <xdr:cNvSpPr txBox="1"/>
      </xdr:nvSpPr>
      <xdr:spPr>
        <a:xfrm>
          <a:off x="16357600" y="10016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433" name="フローチャート: 判断 432">
          <a:extLst>
            <a:ext uri="{FF2B5EF4-FFF2-40B4-BE49-F238E27FC236}">
              <a16:creationId xmlns:a16="http://schemas.microsoft.com/office/drawing/2014/main" id="{0BA07AFE-9DD0-4D22-AD46-A7978ADC8A29}"/>
            </a:ext>
          </a:extLst>
        </xdr:cNvPr>
        <xdr:cNvSpPr/>
      </xdr:nvSpPr>
      <xdr:spPr>
        <a:xfrm>
          <a:off x="162687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434" name="フローチャート: 判断 433">
          <a:extLst>
            <a:ext uri="{FF2B5EF4-FFF2-40B4-BE49-F238E27FC236}">
              <a16:creationId xmlns:a16="http://schemas.microsoft.com/office/drawing/2014/main" id="{9D3FC347-7953-45C8-82AB-AB1E464258E6}"/>
            </a:ext>
          </a:extLst>
        </xdr:cNvPr>
        <xdr:cNvSpPr/>
      </xdr:nvSpPr>
      <xdr:spPr>
        <a:xfrm>
          <a:off x="154305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435" name="フローチャート: 判断 434">
          <a:extLst>
            <a:ext uri="{FF2B5EF4-FFF2-40B4-BE49-F238E27FC236}">
              <a16:creationId xmlns:a16="http://schemas.microsoft.com/office/drawing/2014/main" id="{33CCE055-71D1-4730-9035-F3E3E4242855}"/>
            </a:ext>
          </a:extLst>
        </xdr:cNvPr>
        <xdr:cNvSpPr/>
      </xdr:nvSpPr>
      <xdr:spPr>
        <a:xfrm>
          <a:off x="14541500" y="1015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436" name="フローチャート: 判断 435">
          <a:extLst>
            <a:ext uri="{FF2B5EF4-FFF2-40B4-BE49-F238E27FC236}">
              <a16:creationId xmlns:a16="http://schemas.microsoft.com/office/drawing/2014/main" id="{25039E39-AEDF-4569-BE2D-36DDB88EA791}"/>
            </a:ext>
          </a:extLst>
        </xdr:cNvPr>
        <xdr:cNvSpPr/>
      </xdr:nvSpPr>
      <xdr:spPr>
        <a:xfrm>
          <a:off x="13652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437" name="フローチャート: 判断 436">
          <a:extLst>
            <a:ext uri="{FF2B5EF4-FFF2-40B4-BE49-F238E27FC236}">
              <a16:creationId xmlns:a16="http://schemas.microsoft.com/office/drawing/2014/main" id="{E5FA8886-DC32-4DC9-B64A-497D6BB8EF65}"/>
            </a:ext>
          </a:extLst>
        </xdr:cNvPr>
        <xdr:cNvSpPr/>
      </xdr:nvSpPr>
      <xdr:spPr>
        <a:xfrm>
          <a:off x="12763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8" name="テキスト ボックス 437">
          <a:extLst>
            <a:ext uri="{FF2B5EF4-FFF2-40B4-BE49-F238E27FC236}">
              <a16:creationId xmlns:a16="http://schemas.microsoft.com/office/drawing/2014/main" id="{E4AE2AC3-9DC3-462E-99C1-EED7CC255A0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2C4E16E7-1065-4A44-B547-E715795657F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FBF05159-0734-4FAA-9DB7-A436BCFDD66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C5B2C34B-72A5-407C-BC35-A127F3CADF9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DCFD9A29-B6A5-434D-8602-A6B1E2449B6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127508</xdr:rowOff>
    </xdr:from>
    <xdr:to>
      <xdr:col>85</xdr:col>
      <xdr:colOff>177800</xdr:colOff>
      <xdr:row>60</xdr:row>
      <xdr:rowOff>57658</xdr:rowOff>
    </xdr:to>
    <xdr:sp macro="" textlink="">
      <xdr:nvSpPr>
        <xdr:cNvPr id="443" name="楕円 442">
          <a:extLst>
            <a:ext uri="{FF2B5EF4-FFF2-40B4-BE49-F238E27FC236}">
              <a16:creationId xmlns:a16="http://schemas.microsoft.com/office/drawing/2014/main" id="{5B950861-6CF2-4A30-9400-6AFC89B1DFF9}"/>
            </a:ext>
          </a:extLst>
        </xdr:cNvPr>
        <xdr:cNvSpPr/>
      </xdr:nvSpPr>
      <xdr:spPr>
        <a:xfrm>
          <a:off x="16268700" y="1024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105935</xdr:rowOff>
    </xdr:from>
    <xdr:ext cx="405111" cy="259045"/>
    <xdr:sp macro="" textlink="">
      <xdr:nvSpPr>
        <xdr:cNvPr id="444" name="【学校施設】&#10;有形固定資産減価償却率該当値テキスト">
          <a:extLst>
            <a:ext uri="{FF2B5EF4-FFF2-40B4-BE49-F238E27FC236}">
              <a16:creationId xmlns:a16="http://schemas.microsoft.com/office/drawing/2014/main" id="{2C14B269-646E-4EBA-B528-FE0901618DF5}"/>
            </a:ext>
          </a:extLst>
        </xdr:cNvPr>
        <xdr:cNvSpPr txBox="1"/>
      </xdr:nvSpPr>
      <xdr:spPr>
        <a:xfrm>
          <a:off x="16357600" y="1022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70358</xdr:rowOff>
    </xdr:from>
    <xdr:to>
      <xdr:col>81</xdr:col>
      <xdr:colOff>101600</xdr:colOff>
      <xdr:row>60</xdr:row>
      <xdr:rowOff>508</xdr:rowOff>
    </xdr:to>
    <xdr:sp macro="" textlink="">
      <xdr:nvSpPr>
        <xdr:cNvPr id="445" name="楕円 444">
          <a:extLst>
            <a:ext uri="{FF2B5EF4-FFF2-40B4-BE49-F238E27FC236}">
              <a16:creationId xmlns:a16="http://schemas.microsoft.com/office/drawing/2014/main" id="{1BA58C85-96D8-4D7F-97D8-7CA5C451EFA4}"/>
            </a:ext>
          </a:extLst>
        </xdr:cNvPr>
        <xdr:cNvSpPr/>
      </xdr:nvSpPr>
      <xdr:spPr>
        <a:xfrm>
          <a:off x="15430500" y="1018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121158</xdr:rowOff>
    </xdr:from>
    <xdr:to>
      <xdr:col>85</xdr:col>
      <xdr:colOff>127000</xdr:colOff>
      <xdr:row>60</xdr:row>
      <xdr:rowOff>6858</xdr:rowOff>
    </xdr:to>
    <xdr:cxnSp macro="">
      <xdr:nvCxnSpPr>
        <xdr:cNvPr id="446" name="直線コネクタ 445">
          <a:extLst>
            <a:ext uri="{FF2B5EF4-FFF2-40B4-BE49-F238E27FC236}">
              <a16:creationId xmlns:a16="http://schemas.microsoft.com/office/drawing/2014/main" id="{0BD201A7-4205-496D-9B56-4B253C18B288}"/>
            </a:ext>
          </a:extLst>
        </xdr:cNvPr>
        <xdr:cNvCxnSpPr/>
      </xdr:nvCxnSpPr>
      <xdr:spPr>
        <a:xfrm>
          <a:off x="15481300" y="10236708"/>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63500</xdr:rowOff>
    </xdr:from>
    <xdr:to>
      <xdr:col>76</xdr:col>
      <xdr:colOff>165100</xdr:colOff>
      <xdr:row>59</xdr:row>
      <xdr:rowOff>165100</xdr:rowOff>
    </xdr:to>
    <xdr:sp macro="" textlink="">
      <xdr:nvSpPr>
        <xdr:cNvPr id="447" name="楕円 446">
          <a:extLst>
            <a:ext uri="{FF2B5EF4-FFF2-40B4-BE49-F238E27FC236}">
              <a16:creationId xmlns:a16="http://schemas.microsoft.com/office/drawing/2014/main" id="{22FF68E2-A658-4F96-8A84-2853D4CD4847}"/>
            </a:ext>
          </a:extLst>
        </xdr:cNvPr>
        <xdr:cNvSpPr/>
      </xdr:nvSpPr>
      <xdr:spPr>
        <a:xfrm>
          <a:off x="14541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114300</xdr:rowOff>
    </xdr:from>
    <xdr:to>
      <xdr:col>81</xdr:col>
      <xdr:colOff>50800</xdr:colOff>
      <xdr:row>59</xdr:row>
      <xdr:rowOff>121158</xdr:rowOff>
    </xdr:to>
    <xdr:cxnSp macro="">
      <xdr:nvCxnSpPr>
        <xdr:cNvPr id="448" name="直線コネクタ 447">
          <a:extLst>
            <a:ext uri="{FF2B5EF4-FFF2-40B4-BE49-F238E27FC236}">
              <a16:creationId xmlns:a16="http://schemas.microsoft.com/office/drawing/2014/main" id="{29DCBBC4-538A-4EED-B105-C4EE77FFC3DA}"/>
            </a:ext>
          </a:extLst>
        </xdr:cNvPr>
        <xdr:cNvCxnSpPr/>
      </xdr:nvCxnSpPr>
      <xdr:spPr>
        <a:xfrm>
          <a:off x="14592300" y="1022985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29210</xdr:rowOff>
    </xdr:from>
    <xdr:to>
      <xdr:col>72</xdr:col>
      <xdr:colOff>38100</xdr:colOff>
      <xdr:row>59</xdr:row>
      <xdr:rowOff>130810</xdr:rowOff>
    </xdr:to>
    <xdr:sp macro="" textlink="">
      <xdr:nvSpPr>
        <xdr:cNvPr id="449" name="楕円 448">
          <a:extLst>
            <a:ext uri="{FF2B5EF4-FFF2-40B4-BE49-F238E27FC236}">
              <a16:creationId xmlns:a16="http://schemas.microsoft.com/office/drawing/2014/main" id="{CEE9C519-126C-4486-B696-27186E9269CC}"/>
            </a:ext>
          </a:extLst>
        </xdr:cNvPr>
        <xdr:cNvSpPr/>
      </xdr:nvSpPr>
      <xdr:spPr>
        <a:xfrm>
          <a:off x="13652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80010</xdr:rowOff>
    </xdr:from>
    <xdr:to>
      <xdr:col>76</xdr:col>
      <xdr:colOff>114300</xdr:colOff>
      <xdr:row>59</xdr:row>
      <xdr:rowOff>114300</xdr:rowOff>
    </xdr:to>
    <xdr:cxnSp macro="">
      <xdr:nvCxnSpPr>
        <xdr:cNvPr id="450" name="直線コネクタ 449">
          <a:extLst>
            <a:ext uri="{FF2B5EF4-FFF2-40B4-BE49-F238E27FC236}">
              <a16:creationId xmlns:a16="http://schemas.microsoft.com/office/drawing/2014/main" id="{81ED030A-7A31-42D3-983D-96ABCE18BC49}"/>
            </a:ext>
          </a:extLst>
        </xdr:cNvPr>
        <xdr:cNvCxnSpPr/>
      </xdr:nvCxnSpPr>
      <xdr:spPr>
        <a:xfrm>
          <a:off x="13703300" y="101955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168656</xdr:rowOff>
    </xdr:from>
    <xdr:to>
      <xdr:col>67</xdr:col>
      <xdr:colOff>101600</xdr:colOff>
      <xdr:row>59</xdr:row>
      <xdr:rowOff>98806</xdr:rowOff>
    </xdr:to>
    <xdr:sp macro="" textlink="">
      <xdr:nvSpPr>
        <xdr:cNvPr id="451" name="楕円 450">
          <a:extLst>
            <a:ext uri="{FF2B5EF4-FFF2-40B4-BE49-F238E27FC236}">
              <a16:creationId xmlns:a16="http://schemas.microsoft.com/office/drawing/2014/main" id="{00750DCF-313B-4249-9887-F1909CFFBE7A}"/>
            </a:ext>
          </a:extLst>
        </xdr:cNvPr>
        <xdr:cNvSpPr/>
      </xdr:nvSpPr>
      <xdr:spPr>
        <a:xfrm>
          <a:off x="12763500" y="1011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48006</xdr:rowOff>
    </xdr:from>
    <xdr:to>
      <xdr:col>71</xdr:col>
      <xdr:colOff>177800</xdr:colOff>
      <xdr:row>59</xdr:row>
      <xdr:rowOff>80010</xdr:rowOff>
    </xdr:to>
    <xdr:cxnSp macro="">
      <xdr:nvCxnSpPr>
        <xdr:cNvPr id="452" name="直線コネクタ 451">
          <a:extLst>
            <a:ext uri="{FF2B5EF4-FFF2-40B4-BE49-F238E27FC236}">
              <a16:creationId xmlns:a16="http://schemas.microsoft.com/office/drawing/2014/main" id="{93891369-8726-43CF-A263-C857ACA7D6FC}"/>
            </a:ext>
          </a:extLst>
        </xdr:cNvPr>
        <xdr:cNvCxnSpPr/>
      </xdr:nvCxnSpPr>
      <xdr:spPr>
        <a:xfrm>
          <a:off x="12814300" y="101635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167911</xdr:rowOff>
    </xdr:from>
    <xdr:ext cx="405111" cy="259045"/>
    <xdr:sp macro="" textlink="">
      <xdr:nvSpPr>
        <xdr:cNvPr id="453" name="n_1aveValue【学校施設】&#10;有形固定資産減価償却率">
          <a:extLst>
            <a:ext uri="{FF2B5EF4-FFF2-40B4-BE49-F238E27FC236}">
              <a16:creationId xmlns:a16="http://schemas.microsoft.com/office/drawing/2014/main" id="{C56EA72F-C00A-42F9-B2E1-F5754F8A79C8}"/>
            </a:ext>
          </a:extLst>
        </xdr:cNvPr>
        <xdr:cNvSpPr txBox="1"/>
      </xdr:nvSpPr>
      <xdr:spPr>
        <a:xfrm>
          <a:off x="15266044" y="9940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161053</xdr:rowOff>
    </xdr:from>
    <xdr:ext cx="405111" cy="259045"/>
    <xdr:sp macro="" textlink="">
      <xdr:nvSpPr>
        <xdr:cNvPr id="454" name="n_2aveValue【学校施設】&#10;有形固定資産減価償却率">
          <a:extLst>
            <a:ext uri="{FF2B5EF4-FFF2-40B4-BE49-F238E27FC236}">
              <a16:creationId xmlns:a16="http://schemas.microsoft.com/office/drawing/2014/main" id="{851E0551-C00C-42C9-9D5A-36F8A5FD6560}"/>
            </a:ext>
          </a:extLst>
        </xdr:cNvPr>
        <xdr:cNvSpPr txBox="1"/>
      </xdr:nvSpPr>
      <xdr:spPr>
        <a:xfrm>
          <a:off x="14389744" y="993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126509</xdr:rowOff>
    </xdr:from>
    <xdr:ext cx="405111" cy="259045"/>
    <xdr:sp macro="" textlink="">
      <xdr:nvSpPr>
        <xdr:cNvPr id="455" name="n_3aveValue【学校施設】&#10;有形固定資産減価償却率">
          <a:extLst>
            <a:ext uri="{FF2B5EF4-FFF2-40B4-BE49-F238E27FC236}">
              <a16:creationId xmlns:a16="http://schemas.microsoft.com/office/drawing/2014/main" id="{D4EEC310-8C76-429A-9781-D9A0328BCDBC}"/>
            </a:ext>
          </a:extLst>
        </xdr:cNvPr>
        <xdr:cNvSpPr txBox="1"/>
      </xdr:nvSpPr>
      <xdr:spPr>
        <a:xfrm>
          <a:off x="13500744" y="1024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126509</xdr:rowOff>
    </xdr:from>
    <xdr:ext cx="405111" cy="259045"/>
    <xdr:sp macro="" textlink="">
      <xdr:nvSpPr>
        <xdr:cNvPr id="456" name="n_4aveValue【学校施設】&#10;有形固定資産減価償却率">
          <a:extLst>
            <a:ext uri="{FF2B5EF4-FFF2-40B4-BE49-F238E27FC236}">
              <a16:creationId xmlns:a16="http://schemas.microsoft.com/office/drawing/2014/main" id="{7454413A-FEEF-4757-A292-1F994B2D1E9B}"/>
            </a:ext>
          </a:extLst>
        </xdr:cNvPr>
        <xdr:cNvSpPr txBox="1"/>
      </xdr:nvSpPr>
      <xdr:spPr>
        <a:xfrm>
          <a:off x="12611744" y="1024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163085</xdr:rowOff>
    </xdr:from>
    <xdr:ext cx="405111" cy="259045"/>
    <xdr:sp macro="" textlink="">
      <xdr:nvSpPr>
        <xdr:cNvPr id="457" name="n_1mainValue【学校施設】&#10;有形固定資産減価償却率">
          <a:extLst>
            <a:ext uri="{FF2B5EF4-FFF2-40B4-BE49-F238E27FC236}">
              <a16:creationId xmlns:a16="http://schemas.microsoft.com/office/drawing/2014/main" id="{BD5FC2FA-AB2F-42BB-A7FA-E6DB3A5EED51}"/>
            </a:ext>
          </a:extLst>
        </xdr:cNvPr>
        <xdr:cNvSpPr txBox="1"/>
      </xdr:nvSpPr>
      <xdr:spPr>
        <a:xfrm>
          <a:off x="15266044" y="1027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156227</xdr:rowOff>
    </xdr:from>
    <xdr:ext cx="405111" cy="259045"/>
    <xdr:sp macro="" textlink="">
      <xdr:nvSpPr>
        <xdr:cNvPr id="458" name="n_2mainValue【学校施設】&#10;有形固定資産減価償却率">
          <a:extLst>
            <a:ext uri="{FF2B5EF4-FFF2-40B4-BE49-F238E27FC236}">
              <a16:creationId xmlns:a16="http://schemas.microsoft.com/office/drawing/2014/main" id="{59B817B2-41AC-44FB-B285-748969B949E6}"/>
            </a:ext>
          </a:extLst>
        </xdr:cNvPr>
        <xdr:cNvSpPr txBox="1"/>
      </xdr:nvSpPr>
      <xdr:spPr>
        <a:xfrm>
          <a:off x="14389744" y="1027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459" name="n_3mainValue【学校施設】&#10;有形固定資産減価償却率">
          <a:extLst>
            <a:ext uri="{FF2B5EF4-FFF2-40B4-BE49-F238E27FC236}">
              <a16:creationId xmlns:a16="http://schemas.microsoft.com/office/drawing/2014/main" id="{C14D5B17-0B9F-492B-B30C-40068573DEE1}"/>
            </a:ext>
          </a:extLst>
        </xdr:cNvPr>
        <xdr:cNvSpPr txBox="1"/>
      </xdr:nvSpPr>
      <xdr:spPr>
        <a:xfrm>
          <a:off x="13500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115333</xdr:rowOff>
    </xdr:from>
    <xdr:ext cx="405111" cy="259045"/>
    <xdr:sp macro="" textlink="">
      <xdr:nvSpPr>
        <xdr:cNvPr id="460" name="n_4mainValue【学校施設】&#10;有形固定資産減価償却率">
          <a:extLst>
            <a:ext uri="{FF2B5EF4-FFF2-40B4-BE49-F238E27FC236}">
              <a16:creationId xmlns:a16="http://schemas.microsoft.com/office/drawing/2014/main" id="{62656C9D-DE00-4CC5-AE14-EB1884E9BC9E}"/>
            </a:ext>
          </a:extLst>
        </xdr:cNvPr>
        <xdr:cNvSpPr txBox="1"/>
      </xdr:nvSpPr>
      <xdr:spPr>
        <a:xfrm>
          <a:off x="12611744" y="98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1" name="正方形/長方形 460">
          <a:extLst>
            <a:ext uri="{FF2B5EF4-FFF2-40B4-BE49-F238E27FC236}">
              <a16:creationId xmlns:a16="http://schemas.microsoft.com/office/drawing/2014/main" id="{9904B422-DC4B-43EB-B1E4-0C4FA514572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2" name="正方形/長方形 461">
          <a:extLst>
            <a:ext uri="{FF2B5EF4-FFF2-40B4-BE49-F238E27FC236}">
              <a16:creationId xmlns:a16="http://schemas.microsoft.com/office/drawing/2014/main" id="{B2787FD8-AEA3-4515-95D6-A43FC0E653C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3" name="正方形/長方形 462">
          <a:extLst>
            <a:ext uri="{FF2B5EF4-FFF2-40B4-BE49-F238E27FC236}">
              <a16:creationId xmlns:a16="http://schemas.microsoft.com/office/drawing/2014/main" id="{B347415E-E561-4C4B-97CF-35DCC6A2CA2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4" name="正方形/長方形 463">
          <a:extLst>
            <a:ext uri="{FF2B5EF4-FFF2-40B4-BE49-F238E27FC236}">
              <a16:creationId xmlns:a16="http://schemas.microsoft.com/office/drawing/2014/main" id="{FA88FD8B-2A86-43E3-BB64-A317F7B02D7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5" name="正方形/長方形 464">
          <a:extLst>
            <a:ext uri="{FF2B5EF4-FFF2-40B4-BE49-F238E27FC236}">
              <a16:creationId xmlns:a16="http://schemas.microsoft.com/office/drawing/2014/main" id="{2BDAA4A3-21F3-4C0F-AA0B-16F9F3F4768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6" name="正方形/長方形 465">
          <a:extLst>
            <a:ext uri="{FF2B5EF4-FFF2-40B4-BE49-F238E27FC236}">
              <a16:creationId xmlns:a16="http://schemas.microsoft.com/office/drawing/2014/main" id="{2E7C47C8-D1D6-4117-BCC1-2FFD484F22C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7" name="正方形/長方形 466">
          <a:extLst>
            <a:ext uri="{FF2B5EF4-FFF2-40B4-BE49-F238E27FC236}">
              <a16:creationId xmlns:a16="http://schemas.microsoft.com/office/drawing/2014/main" id="{33EF653F-3E12-452D-9393-D421CC29F7C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8" name="正方形/長方形 467">
          <a:extLst>
            <a:ext uri="{FF2B5EF4-FFF2-40B4-BE49-F238E27FC236}">
              <a16:creationId xmlns:a16="http://schemas.microsoft.com/office/drawing/2014/main" id="{D996899F-6C82-4779-BBD1-5B25769DAE9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9" name="テキスト ボックス 468">
          <a:extLst>
            <a:ext uri="{FF2B5EF4-FFF2-40B4-BE49-F238E27FC236}">
              <a16:creationId xmlns:a16="http://schemas.microsoft.com/office/drawing/2014/main" id="{D7FE7A10-8807-43CD-9DE5-10FE122EDC5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0" name="直線コネクタ 469">
          <a:extLst>
            <a:ext uri="{FF2B5EF4-FFF2-40B4-BE49-F238E27FC236}">
              <a16:creationId xmlns:a16="http://schemas.microsoft.com/office/drawing/2014/main" id="{89EB9D1C-0750-4C5C-9370-885E06099D0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1" name="テキスト ボックス 470">
          <a:extLst>
            <a:ext uri="{FF2B5EF4-FFF2-40B4-BE49-F238E27FC236}">
              <a16:creationId xmlns:a16="http://schemas.microsoft.com/office/drawing/2014/main" id="{51CC1280-F544-4BA2-94D5-AE6AE81B364A}"/>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72" name="直線コネクタ 471">
          <a:extLst>
            <a:ext uri="{FF2B5EF4-FFF2-40B4-BE49-F238E27FC236}">
              <a16:creationId xmlns:a16="http://schemas.microsoft.com/office/drawing/2014/main" id="{09A8B4C8-5725-4B88-BA0B-EB2C054FBEA8}"/>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3" name="テキスト ボックス 472">
          <a:extLst>
            <a:ext uri="{FF2B5EF4-FFF2-40B4-BE49-F238E27FC236}">
              <a16:creationId xmlns:a16="http://schemas.microsoft.com/office/drawing/2014/main" id="{C5B078F1-EECE-46AA-98DC-58FEB7DE1D5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74" name="直線コネクタ 473">
          <a:extLst>
            <a:ext uri="{FF2B5EF4-FFF2-40B4-BE49-F238E27FC236}">
              <a16:creationId xmlns:a16="http://schemas.microsoft.com/office/drawing/2014/main" id="{74F6ECAD-82FE-461E-8897-5C495849E987}"/>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75" name="テキスト ボックス 474">
          <a:extLst>
            <a:ext uri="{FF2B5EF4-FFF2-40B4-BE49-F238E27FC236}">
              <a16:creationId xmlns:a16="http://schemas.microsoft.com/office/drawing/2014/main" id="{4FF0CFBD-5941-4D3C-88DF-9E4499817D88}"/>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76" name="直線コネクタ 475">
          <a:extLst>
            <a:ext uri="{FF2B5EF4-FFF2-40B4-BE49-F238E27FC236}">
              <a16:creationId xmlns:a16="http://schemas.microsoft.com/office/drawing/2014/main" id="{9DCEDB17-E148-45D0-B785-72843DF17126}"/>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77" name="テキスト ボックス 476">
          <a:extLst>
            <a:ext uri="{FF2B5EF4-FFF2-40B4-BE49-F238E27FC236}">
              <a16:creationId xmlns:a16="http://schemas.microsoft.com/office/drawing/2014/main" id="{6DF63CB0-1686-46C1-98E9-B4531002E2A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78" name="直線コネクタ 477">
          <a:extLst>
            <a:ext uri="{FF2B5EF4-FFF2-40B4-BE49-F238E27FC236}">
              <a16:creationId xmlns:a16="http://schemas.microsoft.com/office/drawing/2014/main" id="{B3294015-57F1-4AAE-95E3-514808E53CA6}"/>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79" name="テキスト ボックス 478">
          <a:extLst>
            <a:ext uri="{FF2B5EF4-FFF2-40B4-BE49-F238E27FC236}">
              <a16:creationId xmlns:a16="http://schemas.microsoft.com/office/drawing/2014/main" id="{AC28DEC7-5E8B-4EA8-A538-3B5E1E32DBE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0" name="直線コネクタ 479">
          <a:extLst>
            <a:ext uri="{FF2B5EF4-FFF2-40B4-BE49-F238E27FC236}">
              <a16:creationId xmlns:a16="http://schemas.microsoft.com/office/drawing/2014/main" id="{E9D66629-7253-4128-90BC-9DE7D75C7A48}"/>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1" name="テキスト ボックス 480">
          <a:extLst>
            <a:ext uri="{FF2B5EF4-FFF2-40B4-BE49-F238E27FC236}">
              <a16:creationId xmlns:a16="http://schemas.microsoft.com/office/drawing/2014/main" id="{6068535C-CA6B-40D2-AC86-F1C97643D17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2" name="直線コネクタ 481">
          <a:extLst>
            <a:ext uri="{FF2B5EF4-FFF2-40B4-BE49-F238E27FC236}">
              <a16:creationId xmlns:a16="http://schemas.microsoft.com/office/drawing/2014/main" id="{7DE23A6B-7C16-4A73-9A98-001C870A357D}"/>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3" name="テキスト ボックス 482">
          <a:extLst>
            <a:ext uri="{FF2B5EF4-FFF2-40B4-BE49-F238E27FC236}">
              <a16:creationId xmlns:a16="http://schemas.microsoft.com/office/drawing/2014/main" id="{7FC42C73-44E9-4479-88D3-AE0C6985EF81}"/>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4" name="直線コネクタ 483">
          <a:extLst>
            <a:ext uri="{FF2B5EF4-FFF2-40B4-BE49-F238E27FC236}">
              <a16:creationId xmlns:a16="http://schemas.microsoft.com/office/drawing/2014/main" id="{F98FA061-E10B-4F4A-8F0D-690856E1D42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5" name="テキスト ボックス 484">
          <a:extLst>
            <a:ext uri="{FF2B5EF4-FFF2-40B4-BE49-F238E27FC236}">
              <a16:creationId xmlns:a16="http://schemas.microsoft.com/office/drawing/2014/main" id="{D3E78863-E2DE-41F6-9631-7C56A1A687E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6" name="【学校施設】&#10;一人当たり面積グラフ枠">
          <a:extLst>
            <a:ext uri="{FF2B5EF4-FFF2-40B4-BE49-F238E27FC236}">
              <a16:creationId xmlns:a16="http://schemas.microsoft.com/office/drawing/2014/main" id="{31B1132D-D613-4891-A680-3800B00CC1C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487" name="直線コネクタ 486">
          <a:extLst>
            <a:ext uri="{FF2B5EF4-FFF2-40B4-BE49-F238E27FC236}">
              <a16:creationId xmlns:a16="http://schemas.microsoft.com/office/drawing/2014/main" id="{4C15B425-61DF-4167-9C76-58F9A4B75082}"/>
            </a:ext>
          </a:extLst>
        </xdr:cNvPr>
        <xdr:cNvCxnSpPr/>
      </xdr:nvCxnSpPr>
      <xdr:spPr>
        <a:xfrm flipV="1">
          <a:off x="22160864" y="9593035"/>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488" name="【学校施設】&#10;一人当たり面積最小値テキスト">
          <a:extLst>
            <a:ext uri="{FF2B5EF4-FFF2-40B4-BE49-F238E27FC236}">
              <a16:creationId xmlns:a16="http://schemas.microsoft.com/office/drawing/2014/main" id="{B169C41F-326C-4F8E-92EF-8BEFC9DE8B62}"/>
            </a:ext>
          </a:extLst>
        </xdr:cNvPr>
        <xdr:cNvSpPr txBox="1"/>
      </xdr:nvSpPr>
      <xdr:spPr>
        <a:xfrm>
          <a:off x="22199600" y="1105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489" name="直線コネクタ 488">
          <a:extLst>
            <a:ext uri="{FF2B5EF4-FFF2-40B4-BE49-F238E27FC236}">
              <a16:creationId xmlns:a16="http://schemas.microsoft.com/office/drawing/2014/main" id="{CF8E8A34-C1AC-4C38-BB28-C102D49F00A8}"/>
            </a:ext>
          </a:extLst>
        </xdr:cNvPr>
        <xdr:cNvCxnSpPr/>
      </xdr:nvCxnSpPr>
      <xdr:spPr>
        <a:xfrm>
          <a:off x="22072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490" name="【学校施設】&#10;一人当たり面積最大値テキスト">
          <a:extLst>
            <a:ext uri="{FF2B5EF4-FFF2-40B4-BE49-F238E27FC236}">
              <a16:creationId xmlns:a16="http://schemas.microsoft.com/office/drawing/2014/main" id="{F831E8B0-17DA-45E3-8383-40BC0EBB293A}"/>
            </a:ext>
          </a:extLst>
        </xdr:cNvPr>
        <xdr:cNvSpPr txBox="1"/>
      </xdr:nvSpPr>
      <xdr:spPr>
        <a:xfrm>
          <a:off x="22199600" y="9368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491" name="直線コネクタ 490">
          <a:extLst>
            <a:ext uri="{FF2B5EF4-FFF2-40B4-BE49-F238E27FC236}">
              <a16:creationId xmlns:a16="http://schemas.microsoft.com/office/drawing/2014/main" id="{472AFAC9-8D25-42AA-B0C0-347D94ACB073}"/>
            </a:ext>
          </a:extLst>
        </xdr:cNvPr>
        <xdr:cNvCxnSpPr/>
      </xdr:nvCxnSpPr>
      <xdr:spPr>
        <a:xfrm>
          <a:off x="22072600" y="9593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42290</xdr:rowOff>
    </xdr:from>
    <xdr:ext cx="469744" cy="259045"/>
    <xdr:sp macro="" textlink="">
      <xdr:nvSpPr>
        <xdr:cNvPr id="492" name="【学校施設】&#10;一人当たり面積平均値テキスト">
          <a:extLst>
            <a:ext uri="{FF2B5EF4-FFF2-40B4-BE49-F238E27FC236}">
              <a16:creationId xmlns:a16="http://schemas.microsoft.com/office/drawing/2014/main" id="{B2FCBE1C-462D-4338-92E7-82273EC0B392}"/>
            </a:ext>
          </a:extLst>
        </xdr:cNvPr>
        <xdr:cNvSpPr txBox="1"/>
      </xdr:nvSpPr>
      <xdr:spPr>
        <a:xfrm>
          <a:off x="22199600" y="103292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493" name="フローチャート: 判断 492">
          <a:extLst>
            <a:ext uri="{FF2B5EF4-FFF2-40B4-BE49-F238E27FC236}">
              <a16:creationId xmlns:a16="http://schemas.microsoft.com/office/drawing/2014/main" id="{6E652BC7-324F-464C-BD42-36D0A07F232D}"/>
            </a:ext>
          </a:extLst>
        </xdr:cNvPr>
        <xdr:cNvSpPr/>
      </xdr:nvSpPr>
      <xdr:spPr>
        <a:xfrm>
          <a:off x="22110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494" name="フローチャート: 判断 493">
          <a:extLst>
            <a:ext uri="{FF2B5EF4-FFF2-40B4-BE49-F238E27FC236}">
              <a16:creationId xmlns:a16="http://schemas.microsoft.com/office/drawing/2014/main" id="{F544E0B7-8748-4D08-875E-AAC28BB91EE2}"/>
            </a:ext>
          </a:extLst>
        </xdr:cNvPr>
        <xdr:cNvSpPr/>
      </xdr:nvSpPr>
      <xdr:spPr>
        <a:xfrm>
          <a:off x="21272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495" name="フローチャート: 判断 494">
          <a:extLst>
            <a:ext uri="{FF2B5EF4-FFF2-40B4-BE49-F238E27FC236}">
              <a16:creationId xmlns:a16="http://schemas.microsoft.com/office/drawing/2014/main" id="{0F8EB02E-8011-40F7-AADD-5B816F98B9E5}"/>
            </a:ext>
          </a:extLst>
        </xdr:cNvPr>
        <xdr:cNvSpPr/>
      </xdr:nvSpPr>
      <xdr:spPr>
        <a:xfrm>
          <a:off x="20383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496" name="フローチャート: 判断 495">
          <a:extLst>
            <a:ext uri="{FF2B5EF4-FFF2-40B4-BE49-F238E27FC236}">
              <a16:creationId xmlns:a16="http://schemas.microsoft.com/office/drawing/2014/main" id="{1EA3199F-09F8-4896-A328-9FB2B38D6571}"/>
            </a:ext>
          </a:extLst>
        </xdr:cNvPr>
        <xdr:cNvSpPr/>
      </xdr:nvSpPr>
      <xdr:spPr>
        <a:xfrm>
          <a:off x="19494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497" name="フローチャート: 判断 496">
          <a:extLst>
            <a:ext uri="{FF2B5EF4-FFF2-40B4-BE49-F238E27FC236}">
              <a16:creationId xmlns:a16="http://schemas.microsoft.com/office/drawing/2014/main" id="{0D95491C-8DB5-4E9B-88A9-B1EC6447FE64}"/>
            </a:ext>
          </a:extLst>
        </xdr:cNvPr>
        <xdr:cNvSpPr/>
      </xdr:nvSpPr>
      <xdr:spPr>
        <a:xfrm>
          <a:off x="18605500" y="1029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D97512EE-0281-48BD-A508-9A5B491223A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061F4B87-EBA5-44C5-9DAB-51168D7BADF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C5C64F55-9C4A-44B6-AE74-30AD74C2361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594A4ED6-887F-48AD-AF90-48262C3CA42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A6A06DA8-83F7-44F5-80C7-C3CB9B4FD83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156573</xdr:rowOff>
    </xdr:from>
    <xdr:to>
      <xdr:col>116</xdr:col>
      <xdr:colOff>114300</xdr:colOff>
      <xdr:row>63</xdr:row>
      <xdr:rowOff>86723</xdr:rowOff>
    </xdr:to>
    <xdr:sp macro="" textlink="">
      <xdr:nvSpPr>
        <xdr:cNvPr id="503" name="楕円 502">
          <a:extLst>
            <a:ext uri="{FF2B5EF4-FFF2-40B4-BE49-F238E27FC236}">
              <a16:creationId xmlns:a16="http://schemas.microsoft.com/office/drawing/2014/main" id="{2B5622EC-53D7-456F-B13D-A992AB6EAD9C}"/>
            </a:ext>
          </a:extLst>
        </xdr:cNvPr>
        <xdr:cNvSpPr/>
      </xdr:nvSpPr>
      <xdr:spPr>
        <a:xfrm>
          <a:off x="22110700" y="1078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135000</xdr:rowOff>
    </xdr:from>
    <xdr:ext cx="469744" cy="259045"/>
    <xdr:sp macro="" textlink="">
      <xdr:nvSpPr>
        <xdr:cNvPr id="504" name="【学校施設】&#10;一人当たり面積該当値テキスト">
          <a:extLst>
            <a:ext uri="{FF2B5EF4-FFF2-40B4-BE49-F238E27FC236}">
              <a16:creationId xmlns:a16="http://schemas.microsoft.com/office/drawing/2014/main" id="{29C46040-C804-44E4-9AE0-37BC35C80B98}"/>
            </a:ext>
          </a:extLst>
        </xdr:cNvPr>
        <xdr:cNvSpPr txBox="1"/>
      </xdr:nvSpPr>
      <xdr:spPr>
        <a:xfrm>
          <a:off x="22199600" y="10764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154940</xdr:rowOff>
    </xdr:from>
    <xdr:to>
      <xdr:col>112</xdr:col>
      <xdr:colOff>38100</xdr:colOff>
      <xdr:row>63</xdr:row>
      <xdr:rowOff>85090</xdr:rowOff>
    </xdr:to>
    <xdr:sp macro="" textlink="">
      <xdr:nvSpPr>
        <xdr:cNvPr id="505" name="楕円 504">
          <a:extLst>
            <a:ext uri="{FF2B5EF4-FFF2-40B4-BE49-F238E27FC236}">
              <a16:creationId xmlns:a16="http://schemas.microsoft.com/office/drawing/2014/main" id="{2097B2D2-9D8A-4387-8206-71CD1753BC5A}"/>
            </a:ext>
          </a:extLst>
        </xdr:cNvPr>
        <xdr:cNvSpPr/>
      </xdr:nvSpPr>
      <xdr:spPr>
        <a:xfrm>
          <a:off x="21272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34290</xdr:rowOff>
    </xdr:from>
    <xdr:to>
      <xdr:col>116</xdr:col>
      <xdr:colOff>63500</xdr:colOff>
      <xdr:row>63</xdr:row>
      <xdr:rowOff>35923</xdr:rowOff>
    </xdr:to>
    <xdr:cxnSp macro="">
      <xdr:nvCxnSpPr>
        <xdr:cNvPr id="506" name="直線コネクタ 505">
          <a:extLst>
            <a:ext uri="{FF2B5EF4-FFF2-40B4-BE49-F238E27FC236}">
              <a16:creationId xmlns:a16="http://schemas.microsoft.com/office/drawing/2014/main" id="{2555B3AE-19DB-49B2-9AF0-90703950CBA8}"/>
            </a:ext>
          </a:extLst>
        </xdr:cNvPr>
        <xdr:cNvCxnSpPr/>
      </xdr:nvCxnSpPr>
      <xdr:spPr>
        <a:xfrm>
          <a:off x="21323300" y="10835640"/>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151674</xdr:rowOff>
    </xdr:from>
    <xdr:to>
      <xdr:col>107</xdr:col>
      <xdr:colOff>101600</xdr:colOff>
      <xdr:row>63</xdr:row>
      <xdr:rowOff>81824</xdr:rowOff>
    </xdr:to>
    <xdr:sp macro="" textlink="">
      <xdr:nvSpPr>
        <xdr:cNvPr id="507" name="楕円 506">
          <a:extLst>
            <a:ext uri="{FF2B5EF4-FFF2-40B4-BE49-F238E27FC236}">
              <a16:creationId xmlns:a16="http://schemas.microsoft.com/office/drawing/2014/main" id="{50523302-EDE2-49B1-A082-03C3314B46B8}"/>
            </a:ext>
          </a:extLst>
        </xdr:cNvPr>
        <xdr:cNvSpPr/>
      </xdr:nvSpPr>
      <xdr:spPr>
        <a:xfrm>
          <a:off x="20383500" y="10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31024</xdr:rowOff>
    </xdr:from>
    <xdr:to>
      <xdr:col>111</xdr:col>
      <xdr:colOff>177800</xdr:colOff>
      <xdr:row>63</xdr:row>
      <xdr:rowOff>34290</xdr:rowOff>
    </xdr:to>
    <xdr:cxnSp macro="">
      <xdr:nvCxnSpPr>
        <xdr:cNvPr id="508" name="直線コネクタ 507">
          <a:extLst>
            <a:ext uri="{FF2B5EF4-FFF2-40B4-BE49-F238E27FC236}">
              <a16:creationId xmlns:a16="http://schemas.microsoft.com/office/drawing/2014/main" id="{925A89D0-825C-4434-AE6F-A404E5C026B4}"/>
            </a:ext>
          </a:extLst>
        </xdr:cNvPr>
        <xdr:cNvCxnSpPr/>
      </xdr:nvCxnSpPr>
      <xdr:spPr>
        <a:xfrm>
          <a:off x="20434300" y="1083237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158206</xdr:rowOff>
    </xdr:from>
    <xdr:to>
      <xdr:col>102</xdr:col>
      <xdr:colOff>165100</xdr:colOff>
      <xdr:row>63</xdr:row>
      <xdr:rowOff>88356</xdr:rowOff>
    </xdr:to>
    <xdr:sp macro="" textlink="">
      <xdr:nvSpPr>
        <xdr:cNvPr id="509" name="楕円 508">
          <a:extLst>
            <a:ext uri="{FF2B5EF4-FFF2-40B4-BE49-F238E27FC236}">
              <a16:creationId xmlns:a16="http://schemas.microsoft.com/office/drawing/2014/main" id="{A3321459-9B5B-4E05-B5AC-E89809A7C3FC}"/>
            </a:ext>
          </a:extLst>
        </xdr:cNvPr>
        <xdr:cNvSpPr/>
      </xdr:nvSpPr>
      <xdr:spPr>
        <a:xfrm>
          <a:off x="194945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31024</xdr:rowOff>
    </xdr:from>
    <xdr:to>
      <xdr:col>107</xdr:col>
      <xdr:colOff>50800</xdr:colOff>
      <xdr:row>63</xdr:row>
      <xdr:rowOff>37556</xdr:rowOff>
    </xdr:to>
    <xdr:cxnSp macro="">
      <xdr:nvCxnSpPr>
        <xdr:cNvPr id="510" name="直線コネクタ 509">
          <a:extLst>
            <a:ext uri="{FF2B5EF4-FFF2-40B4-BE49-F238E27FC236}">
              <a16:creationId xmlns:a16="http://schemas.microsoft.com/office/drawing/2014/main" id="{9D059AC2-5E60-403B-B9D9-42E5EEBC190A}"/>
            </a:ext>
          </a:extLst>
        </xdr:cNvPr>
        <xdr:cNvCxnSpPr/>
      </xdr:nvCxnSpPr>
      <xdr:spPr>
        <a:xfrm flipV="1">
          <a:off x="19545300" y="1083237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159838</xdr:rowOff>
    </xdr:from>
    <xdr:to>
      <xdr:col>98</xdr:col>
      <xdr:colOff>38100</xdr:colOff>
      <xdr:row>63</xdr:row>
      <xdr:rowOff>89988</xdr:rowOff>
    </xdr:to>
    <xdr:sp macro="" textlink="">
      <xdr:nvSpPr>
        <xdr:cNvPr id="511" name="楕円 510">
          <a:extLst>
            <a:ext uri="{FF2B5EF4-FFF2-40B4-BE49-F238E27FC236}">
              <a16:creationId xmlns:a16="http://schemas.microsoft.com/office/drawing/2014/main" id="{963E59C9-F4A5-4A99-8F7F-412D45AC6467}"/>
            </a:ext>
          </a:extLst>
        </xdr:cNvPr>
        <xdr:cNvSpPr/>
      </xdr:nvSpPr>
      <xdr:spPr>
        <a:xfrm>
          <a:off x="18605500" y="107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37556</xdr:rowOff>
    </xdr:from>
    <xdr:to>
      <xdr:col>102</xdr:col>
      <xdr:colOff>114300</xdr:colOff>
      <xdr:row>63</xdr:row>
      <xdr:rowOff>39188</xdr:rowOff>
    </xdr:to>
    <xdr:cxnSp macro="">
      <xdr:nvCxnSpPr>
        <xdr:cNvPr id="512" name="直線コネクタ 511">
          <a:extLst>
            <a:ext uri="{FF2B5EF4-FFF2-40B4-BE49-F238E27FC236}">
              <a16:creationId xmlns:a16="http://schemas.microsoft.com/office/drawing/2014/main" id="{B0268C76-F0B1-43A0-8AFA-C10204F61849}"/>
            </a:ext>
          </a:extLst>
        </xdr:cNvPr>
        <xdr:cNvCxnSpPr/>
      </xdr:nvCxnSpPr>
      <xdr:spPr>
        <a:xfrm flipV="1">
          <a:off x="18656300" y="1083890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129376</xdr:rowOff>
    </xdr:from>
    <xdr:ext cx="469744" cy="259045"/>
    <xdr:sp macro="" textlink="">
      <xdr:nvSpPr>
        <xdr:cNvPr id="513" name="n_1aveValue【学校施設】&#10;一人当たり面積">
          <a:extLst>
            <a:ext uri="{FF2B5EF4-FFF2-40B4-BE49-F238E27FC236}">
              <a16:creationId xmlns:a16="http://schemas.microsoft.com/office/drawing/2014/main" id="{2B4FC44A-17B1-47A0-B2DE-7C4E7DDDA964}"/>
            </a:ext>
          </a:extLst>
        </xdr:cNvPr>
        <xdr:cNvSpPr txBox="1"/>
      </xdr:nvSpPr>
      <xdr:spPr>
        <a:xfrm>
          <a:off x="21075727" y="10244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139173</xdr:rowOff>
    </xdr:from>
    <xdr:ext cx="469744" cy="259045"/>
    <xdr:sp macro="" textlink="">
      <xdr:nvSpPr>
        <xdr:cNvPr id="514" name="n_2aveValue【学校施設】&#10;一人当たり面積">
          <a:extLst>
            <a:ext uri="{FF2B5EF4-FFF2-40B4-BE49-F238E27FC236}">
              <a16:creationId xmlns:a16="http://schemas.microsoft.com/office/drawing/2014/main" id="{D708DDB9-9EB9-4C06-8803-226F9ED36ED7}"/>
            </a:ext>
          </a:extLst>
        </xdr:cNvPr>
        <xdr:cNvSpPr txBox="1"/>
      </xdr:nvSpPr>
      <xdr:spPr>
        <a:xfrm>
          <a:off x="20199427" y="1025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165299</xdr:rowOff>
    </xdr:from>
    <xdr:ext cx="469744" cy="259045"/>
    <xdr:sp macro="" textlink="">
      <xdr:nvSpPr>
        <xdr:cNvPr id="515" name="n_3aveValue【学校施設】&#10;一人当たり面積">
          <a:extLst>
            <a:ext uri="{FF2B5EF4-FFF2-40B4-BE49-F238E27FC236}">
              <a16:creationId xmlns:a16="http://schemas.microsoft.com/office/drawing/2014/main" id="{DC0733FB-408F-4830-931E-B885B9CD3754}"/>
            </a:ext>
          </a:extLst>
        </xdr:cNvPr>
        <xdr:cNvSpPr txBox="1"/>
      </xdr:nvSpPr>
      <xdr:spPr>
        <a:xfrm>
          <a:off x="19310427"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131008</xdr:rowOff>
    </xdr:from>
    <xdr:ext cx="469744" cy="259045"/>
    <xdr:sp macro="" textlink="">
      <xdr:nvSpPr>
        <xdr:cNvPr id="516" name="n_4aveValue【学校施設】&#10;一人当たり面積">
          <a:extLst>
            <a:ext uri="{FF2B5EF4-FFF2-40B4-BE49-F238E27FC236}">
              <a16:creationId xmlns:a16="http://schemas.microsoft.com/office/drawing/2014/main" id="{9DF6B08F-29C4-40E5-9F98-DACAD7A29D3C}"/>
            </a:ext>
          </a:extLst>
        </xdr:cNvPr>
        <xdr:cNvSpPr txBox="1"/>
      </xdr:nvSpPr>
      <xdr:spPr>
        <a:xfrm>
          <a:off x="18421427" y="1007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76217</xdr:rowOff>
    </xdr:from>
    <xdr:ext cx="469744" cy="259045"/>
    <xdr:sp macro="" textlink="">
      <xdr:nvSpPr>
        <xdr:cNvPr id="517" name="n_1mainValue【学校施設】&#10;一人当たり面積">
          <a:extLst>
            <a:ext uri="{FF2B5EF4-FFF2-40B4-BE49-F238E27FC236}">
              <a16:creationId xmlns:a16="http://schemas.microsoft.com/office/drawing/2014/main" id="{310C748A-FA64-4A3A-A999-92D2A939CD8C}"/>
            </a:ext>
          </a:extLst>
        </xdr:cNvPr>
        <xdr:cNvSpPr txBox="1"/>
      </xdr:nvSpPr>
      <xdr:spPr>
        <a:xfrm>
          <a:off x="210757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72951</xdr:rowOff>
    </xdr:from>
    <xdr:ext cx="469744" cy="259045"/>
    <xdr:sp macro="" textlink="">
      <xdr:nvSpPr>
        <xdr:cNvPr id="518" name="n_2mainValue【学校施設】&#10;一人当たり面積">
          <a:extLst>
            <a:ext uri="{FF2B5EF4-FFF2-40B4-BE49-F238E27FC236}">
              <a16:creationId xmlns:a16="http://schemas.microsoft.com/office/drawing/2014/main" id="{613F3CEC-BEEF-43F4-AA71-388547348071}"/>
            </a:ext>
          </a:extLst>
        </xdr:cNvPr>
        <xdr:cNvSpPr txBox="1"/>
      </xdr:nvSpPr>
      <xdr:spPr>
        <a:xfrm>
          <a:off x="20199427" y="1087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79483</xdr:rowOff>
    </xdr:from>
    <xdr:ext cx="469744" cy="259045"/>
    <xdr:sp macro="" textlink="">
      <xdr:nvSpPr>
        <xdr:cNvPr id="519" name="n_3mainValue【学校施設】&#10;一人当たり面積">
          <a:extLst>
            <a:ext uri="{FF2B5EF4-FFF2-40B4-BE49-F238E27FC236}">
              <a16:creationId xmlns:a16="http://schemas.microsoft.com/office/drawing/2014/main" id="{576152D6-E1BB-4C57-A97F-0A295071815B}"/>
            </a:ext>
          </a:extLst>
        </xdr:cNvPr>
        <xdr:cNvSpPr txBox="1"/>
      </xdr:nvSpPr>
      <xdr:spPr>
        <a:xfrm>
          <a:off x="19310427" y="1088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81115</xdr:rowOff>
    </xdr:from>
    <xdr:ext cx="469744" cy="259045"/>
    <xdr:sp macro="" textlink="">
      <xdr:nvSpPr>
        <xdr:cNvPr id="520" name="n_4mainValue【学校施設】&#10;一人当たり面積">
          <a:extLst>
            <a:ext uri="{FF2B5EF4-FFF2-40B4-BE49-F238E27FC236}">
              <a16:creationId xmlns:a16="http://schemas.microsoft.com/office/drawing/2014/main" id="{DEA9FD08-47B9-42EC-8D2C-51FF315FDFE0}"/>
            </a:ext>
          </a:extLst>
        </xdr:cNvPr>
        <xdr:cNvSpPr txBox="1"/>
      </xdr:nvSpPr>
      <xdr:spPr>
        <a:xfrm>
          <a:off x="18421427" y="1088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a:extLst>
            <a:ext uri="{FF2B5EF4-FFF2-40B4-BE49-F238E27FC236}">
              <a16:creationId xmlns:a16="http://schemas.microsoft.com/office/drawing/2014/main" id="{40FA98CE-E1DE-4B83-89EE-5CCED628FF6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a:extLst>
            <a:ext uri="{FF2B5EF4-FFF2-40B4-BE49-F238E27FC236}">
              <a16:creationId xmlns:a16="http://schemas.microsoft.com/office/drawing/2014/main" id="{A999D3D2-AB80-4F4C-82FF-CE34C54AC30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a:extLst>
            <a:ext uri="{FF2B5EF4-FFF2-40B4-BE49-F238E27FC236}">
              <a16:creationId xmlns:a16="http://schemas.microsoft.com/office/drawing/2014/main" id="{F428EEA1-33CE-42B7-B096-E9579632094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a:extLst>
            <a:ext uri="{FF2B5EF4-FFF2-40B4-BE49-F238E27FC236}">
              <a16:creationId xmlns:a16="http://schemas.microsoft.com/office/drawing/2014/main" id="{DDAB98D9-E55A-451F-9178-88422D59133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a:extLst>
            <a:ext uri="{FF2B5EF4-FFF2-40B4-BE49-F238E27FC236}">
              <a16:creationId xmlns:a16="http://schemas.microsoft.com/office/drawing/2014/main" id="{649C39DC-3D6E-4DC2-9DB7-EB6D2093C35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a:extLst>
            <a:ext uri="{FF2B5EF4-FFF2-40B4-BE49-F238E27FC236}">
              <a16:creationId xmlns:a16="http://schemas.microsoft.com/office/drawing/2014/main" id="{EEC4B37E-5CB1-43A5-8FEC-291E05C1347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a:extLst>
            <a:ext uri="{FF2B5EF4-FFF2-40B4-BE49-F238E27FC236}">
              <a16:creationId xmlns:a16="http://schemas.microsoft.com/office/drawing/2014/main" id="{4B84276D-C196-4385-B36C-8D8DDB6A081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a:extLst>
            <a:ext uri="{FF2B5EF4-FFF2-40B4-BE49-F238E27FC236}">
              <a16:creationId xmlns:a16="http://schemas.microsoft.com/office/drawing/2014/main" id="{9D351F21-6C54-4D37-9C57-240419B91F7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9" name="テキスト ボックス 528">
          <a:extLst>
            <a:ext uri="{FF2B5EF4-FFF2-40B4-BE49-F238E27FC236}">
              <a16:creationId xmlns:a16="http://schemas.microsoft.com/office/drawing/2014/main" id="{0C3334A7-96C1-4796-AB0F-E08ABFC5E68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0" name="直線コネクタ 529">
          <a:extLst>
            <a:ext uri="{FF2B5EF4-FFF2-40B4-BE49-F238E27FC236}">
              <a16:creationId xmlns:a16="http://schemas.microsoft.com/office/drawing/2014/main" id="{4DA9F511-AABE-48A9-A9B3-4D723DAA36F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1" name="テキスト ボックス 530">
          <a:extLst>
            <a:ext uri="{FF2B5EF4-FFF2-40B4-BE49-F238E27FC236}">
              <a16:creationId xmlns:a16="http://schemas.microsoft.com/office/drawing/2014/main" id="{B30FED85-1B35-458E-80BB-EC109683DF4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2" name="直線コネクタ 531">
          <a:extLst>
            <a:ext uri="{FF2B5EF4-FFF2-40B4-BE49-F238E27FC236}">
              <a16:creationId xmlns:a16="http://schemas.microsoft.com/office/drawing/2014/main" id="{6D0470D3-5EEC-4753-982C-CEA605EB209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3" name="テキスト ボックス 532">
          <a:extLst>
            <a:ext uri="{FF2B5EF4-FFF2-40B4-BE49-F238E27FC236}">
              <a16:creationId xmlns:a16="http://schemas.microsoft.com/office/drawing/2014/main" id="{EB6BFF04-A666-435C-A13A-18C46969853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4" name="直線コネクタ 533">
          <a:extLst>
            <a:ext uri="{FF2B5EF4-FFF2-40B4-BE49-F238E27FC236}">
              <a16:creationId xmlns:a16="http://schemas.microsoft.com/office/drawing/2014/main" id="{70135EBC-5305-4D07-873C-7B31DD6BEEA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5" name="テキスト ボックス 534">
          <a:extLst>
            <a:ext uri="{FF2B5EF4-FFF2-40B4-BE49-F238E27FC236}">
              <a16:creationId xmlns:a16="http://schemas.microsoft.com/office/drawing/2014/main" id="{5F41001E-BF70-43C5-86CE-F02C21B182A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6" name="直線コネクタ 535">
          <a:extLst>
            <a:ext uri="{FF2B5EF4-FFF2-40B4-BE49-F238E27FC236}">
              <a16:creationId xmlns:a16="http://schemas.microsoft.com/office/drawing/2014/main" id="{78C378FF-AB9B-4F32-B3E0-E26053BD084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7" name="テキスト ボックス 536">
          <a:extLst>
            <a:ext uri="{FF2B5EF4-FFF2-40B4-BE49-F238E27FC236}">
              <a16:creationId xmlns:a16="http://schemas.microsoft.com/office/drawing/2014/main" id="{4219A038-12D8-442E-963D-3BCC6D534DA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8" name="直線コネクタ 537">
          <a:extLst>
            <a:ext uri="{FF2B5EF4-FFF2-40B4-BE49-F238E27FC236}">
              <a16:creationId xmlns:a16="http://schemas.microsoft.com/office/drawing/2014/main" id="{4546FA50-A5C0-40FD-B26E-968A5173DAD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9" name="テキスト ボックス 538">
          <a:extLst>
            <a:ext uri="{FF2B5EF4-FFF2-40B4-BE49-F238E27FC236}">
              <a16:creationId xmlns:a16="http://schemas.microsoft.com/office/drawing/2014/main" id="{44932AFD-0B5F-4031-B7FD-491695AA4B0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0" name="直線コネクタ 539">
          <a:extLst>
            <a:ext uri="{FF2B5EF4-FFF2-40B4-BE49-F238E27FC236}">
              <a16:creationId xmlns:a16="http://schemas.microsoft.com/office/drawing/2014/main" id="{C5D3F87E-9F06-4D0C-AE7D-042E494FF54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1" name="テキスト ボックス 540">
          <a:extLst>
            <a:ext uri="{FF2B5EF4-FFF2-40B4-BE49-F238E27FC236}">
              <a16:creationId xmlns:a16="http://schemas.microsoft.com/office/drawing/2014/main" id="{82B591BE-0E89-4737-8F23-96C87E9D59A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2" name="直線コネクタ 541">
          <a:extLst>
            <a:ext uri="{FF2B5EF4-FFF2-40B4-BE49-F238E27FC236}">
              <a16:creationId xmlns:a16="http://schemas.microsoft.com/office/drawing/2014/main" id="{14D1015E-919B-44CB-AC3F-B1F0B1749A7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3" name="テキスト ボックス 542">
          <a:extLst>
            <a:ext uri="{FF2B5EF4-FFF2-40B4-BE49-F238E27FC236}">
              <a16:creationId xmlns:a16="http://schemas.microsoft.com/office/drawing/2014/main" id="{6D9845F2-712A-43F3-83E2-2B11F50D153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4" name="【児童館】&#10;有形固定資産減価償却率グラフ枠">
          <a:extLst>
            <a:ext uri="{FF2B5EF4-FFF2-40B4-BE49-F238E27FC236}">
              <a16:creationId xmlns:a16="http://schemas.microsoft.com/office/drawing/2014/main" id="{E6B63D32-FBBF-4938-8418-5244DA65268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545" name="直線コネクタ 544">
          <a:extLst>
            <a:ext uri="{FF2B5EF4-FFF2-40B4-BE49-F238E27FC236}">
              <a16:creationId xmlns:a16="http://schemas.microsoft.com/office/drawing/2014/main" id="{B760A024-BBF3-4B90-9778-79A532A9B512}"/>
            </a:ext>
          </a:extLst>
        </xdr:cNvPr>
        <xdr:cNvCxnSpPr/>
      </xdr:nvCxnSpPr>
      <xdr:spPr>
        <a:xfrm flipV="1">
          <a:off x="16318864" y="13300711"/>
          <a:ext cx="0" cy="1558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6" name="【児童館】&#10;有形固定資産減価償却率最小値テキスト">
          <a:extLst>
            <a:ext uri="{FF2B5EF4-FFF2-40B4-BE49-F238E27FC236}">
              <a16:creationId xmlns:a16="http://schemas.microsoft.com/office/drawing/2014/main" id="{0BC53C70-A7AE-4ED4-B6B8-170FBFE17E5C}"/>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7" name="直線コネクタ 546">
          <a:extLst>
            <a:ext uri="{FF2B5EF4-FFF2-40B4-BE49-F238E27FC236}">
              <a16:creationId xmlns:a16="http://schemas.microsoft.com/office/drawing/2014/main" id="{3B7906CA-1CB3-4BA8-8B96-B6B49E15C11F}"/>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548" name="【児童館】&#10;有形固定資産減価償却率最大値テキスト">
          <a:extLst>
            <a:ext uri="{FF2B5EF4-FFF2-40B4-BE49-F238E27FC236}">
              <a16:creationId xmlns:a16="http://schemas.microsoft.com/office/drawing/2014/main" id="{694E9D5E-41A1-43F8-8373-1CCA0E59CC17}"/>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549" name="直線コネクタ 548">
          <a:extLst>
            <a:ext uri="{FF2B5EF4-FFF2-40B4-BE49-F238E27FC236}">
              <a16:creationId xmlns:a16="http://schemas.microsoft.com/office/drawing/2014/main" id="{712A6F56-58C2-492A-81B0-0E789BDA6951}"/>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550" name="【児童館】&#10;有形固定資産減価償却率平均値テキスト">
          <a:extLst>
            <a:ext uri="{FF2B5EF4-FFF2-40B4-BE49-F238E27FC236}">
              <a16:creationId xmlns:a16="http://schemas.microsoft.com/office/drawing/2014/main" id="{D3E59863-ED19-43E4-9FE1-F11D74C2D923}"/>
            </a:ext>
          </a:extLst>
        </xdr:cNvPr>
        <xdr:cNvSpPr txBox="1"/>
      </xdr:nvSpPr>
      <xdr:spPr>
        <a:xfrm>
          <a:off x="16357600" y="13853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551" name="フローチャート: 判断 550">
          <a:extLst>
            <a:ext uri="{FF2B5EF4-FFF2-40B4-BE49-F238E27FC236}">
              <a16:creationId xmlns:a16="http://schemas.microsoft.com/office/drawing/2014/main" id="{64914522-274C-4E30-B888-23E459C0ED80}"/>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552" name="フローチャート: 判断 551">
          <a:extLst>
            <a:ext uri="{FF2B5EF4-FFF2-40B4-BE49-F238E27FC236}">
              <a16:creationId xmlns:a16="http://schemas.microsoft.com/office/drawing/2014/main" id="{C57391D8-D446-4FC0-9EBE-621AE4A6FB05}"/>
            </a:ext>
          </a:extLst>
        </xdr:cNvPr>
        <xdr:cNvSpPr/>
      </xdr:nvSpPr>
      <xdr:spPr>
        <a:xfrm>
          <a:off x="15430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553" name="フローチャート: 判断 552">
          <a:extLst>
            <a:ext uri="{FF2B5EF4-FFF2-40B4-BE49-F238E27FC236}">
              <a16:creationId xmlns:a16="http://schemas.microsoft.com/office/drawing/2014/main" id="{53500772-CE2B-4578-A0D1-D9BBEED98ADC}"/>
            </a:ext>
          </a:extLst>
        </xdr:cNvPr>
        <xdr:cNvSpPr/>
      </xdr:nvSpPr>
      <xdr:spPr>
        <a:xfrm>
          <a:off x="14541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554" name="フローチャート: 判断 553">
          <a:extLst>
            <a:ext uri="{FF2B5EF4-FFF2-40B4-BE49-F238E27FC236}">
              <a16:creationId xmlns:a16="http://schemas.microsoft.com/office/drawing/2014/main" id="{A9D12BCE-4592-40ED-9B74-37758801CDEC}"/>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555" name="フローチャート: 判断 554">
          <a:extLst>
            <a:ext uri="{FF2B5EF4-FFF2-40B4-BE49-F238E27FC236}">
              <a16:creationId xmlns:a16="http://schemas.microsoft.com/office/drawing/2014/main" id="{4F6C05D9-BE16-4C46-8A8A-DDC0BE2B9D78}"/>
            </a:ext>
          </a:extLst>
        </xdr:cNvPr>
        <xdr:cNvSpPr/>
      </xdr:nvSpPr>
      <xdr:spPr>
        <a:xfrm>
          <a:off x="12763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0A1C7C91-5A3A-4F65-8367-83FF4745E6B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F8F0B87B-EE45-4F4E-91B0-3EBB5C7BED7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D6ED2575-BDF8-43C3-93A7-23C6436899C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F4DE7D2D-1ED2-40BC-BFA5-99930E2EDA6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F4D61ACD-FDB7-4AC0-86AC-F3EDBBD0D9F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116839</xdr:rowOff>
    </xdr:from>
    <xdr:to>
      <xdr:col>85</xdr:col>
      <xdr:colOff>177800</xdr:colOff>
      <xdr:row>84</xdr:row>
      <xdr:rowOff>46989</xdr:rowOff>
    </xdr:to>
    <xdr:sp macro="" textlink="">
      <xdr:nvSpPr>
        <xdr:cNvPr id="561" name="楕円 560">
          <a:extLst>
            <a:ext uri="{FF2B5EF4-FFF2-40B4-BE49-F238E27FC236}">
              <a16:creationId xmlns:a16="http://schemas.microsoft.com/office/drawing/2014/main" id="{B5CF0C76-B0F3-4C99-8AB3-974755BAAEE6}"/>
            </a:ext>
          </a:extLst>
        </xdr:cNvPr>
        <xdr:cNvSpPr/>
      </xdr:nvSpPr>
      <xdr:spPr>
        <a:xfrm>
          <a:off x="16268700" y="1434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95266</xdr:rowOff>
    </xdr:from>
    <xdr:ext cx="405111" cy="259045"/>
    <xdr:sp macro="" textlink="">
      <xdr:nvSpPr>
        <xdr:cNvPr id="562" name="【児童館】&#10;有形固定資産減価償却率該当値テキスト">
          <a:extLst>
            <a:ext uri="{FF2B5EF4-FFF2-40B4-BE49-F238E27FC236}">
              <a16:creationId xmlns:a16="http://schemas.microsoft.com/office/drawing/2014/main" id="{4809D165-8841-420E-B717-984D1A1829FD}"/>
            </a:ext>
          </a:extLst>
        </xdr:cNvPr>
        <xdr:cNvSpPr txBox="1"/>
      </xdr:nvSpPr>
      <xdr:spPr>
        <a:xfrm>
          <a:off x="16357600"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160655</xdr:rowOff>
    </xdr:from>
    <xdr:to>
      <xdr:col>81</xdr:col>
      <xdr:colOff>101600</xdr:colOff>
      <xdr:row>83</xdr:row>
      <xdr:rowOff>90805</xdr:rowOff>
    </xdr:to>
    <xdr:sp macro="" textlink="">
      <xdr:nvSpPr>
        <xdr:cNvPr id="563" name="楕円 562">
          <a:extLst>
            <a:ext uri="{FF2B5EF4-FFF2-40B4-BE49-F238E27FC236}">
              <a16:creationId xmlns:a16="http://schemas.microsoft.com/office/drawing/2014/main" id="{039E79DE-D10F-468B-8638-97A8C5676382}"/>
            </a:ext>
          </a:extLst>
        </xdr:cNvPr>
        <xdr:cNvSpPr/>
      </xdr:nvSpPr>
      <xdr:spPr>
        <a:xfrm>
          <a:off x="15430500" y="1421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40005</xdr:rowOff>
    </xdr:from>
    <xdr:to>
      <xdr:col>85</xdr:col>
      <xdr:colOff>127000</xdr:colOff>
      <xdr:row>83</xdr:row>
      <xdr:rowOff>167639</xdr:rowOff>
    </xdr:to>
    <xdr:cxnSp macro="">
      <xdr:nvCxnSpPr>
        <xdr:cNvPr id="564" name="直線コネクタ 563">
          <a:extLst>
            <a:ext uri="{FF2B5EF4-FFF2-40B4-BE49-F238E27FC236}">
              <a16:creationId xmlns:a16="http://schemas.microsoft.com/office/drawing/2014/main" id="{07379266-E6F6-44BF-9681-B7C30A850844}"/>
            </a:ext>
          </a:extLst>
        </xdr:cNvPr>
        <xdr:cNvCxnSpPr/>
      </xdr:nvCxnSpPr>
      <xdr:spPr>
        <a:xfrm>
          <a:off x="15481300" y="14270355"/>
          <a:ext cx="838200" cy="12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118745</xdr:rowOff>
    </xdr:from>
    <xdr:to>
      <xdr:col>76</xdr:col>
      <xdr:colOff>165100</xdr:colOff>
      <xdr:row>83</xdr:row>
      <xdr:rowOff>48895</xdr:rowOff>
    </xdr:to>
    <xdr:sp macro="" textlink="">
      <xdr:nvSpPr>
        <xdr:cNvPr id="565" name="楕円 564">
          <a:extLst>
            <a:ext uri="{FF2B5EF4-FFF2-40B4-BE49-F238E27FC236}">
              <a16:creationId xmlns:a16="http://schemas.microsoft.com/office/drawing/2014/main" id="{3FB8DF32-4012-4A83-968D-483303306427}"/>
            </a:ext>
          </a:extLst>
        </xdr:cNvPr>
        <xdr:cNvSpPr/>
      </xdr:nvSpPr>
      <xdr:spPr>
        <a:xfrm>
          <a:off x="14541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169545</xdr:rowOff>
    </xdr:from>
    <xdr:to>
      <xdr:col>81</xdr:col>
      <xdr:colOff>50800</xdr:colOff>
      <xdr:row>83</xdr:row>
      <xdr:rowOff>40005</xdr:rowOff>
    </xdr:to>
    <xdr:cxnSp macro="">
      <xdr:nvCxnSpPr>
        <xdr:cNvPr id="566" name="直線コネクタ 565">
          <a:extLst>
            <a:ext uri="{FF2B5EF4-FFF2-40B4-BE49-F238E27FC236}">
              <a16:creationId xmlns:a16="http://schemas.microsoft.com/office/drawing/2014/main" id="{CBD9090A-92B4-4784-8E77-468BA2C72480}"/>
            </a:ext>
          </a:extLst>
        </xdr:cNvPr>
        <xdr:cNvCxnSpPr/>
      </xdr:nvCxnSpPr>
      <xdr:spPr>
        <a:xfrm>
          <a:off x="14592300" y="142284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74930</xdr:rowOff>
    </xdr:from>
    <xdr:to>
      <xdr:col>72</xdr:col>
      <xdr:colOff>38100</xdr:colOff>
      <xdr:row>83</xdr:row>
      <xdr:rowOff>5080</xdr:rowOff>
    </xdr:to>
    <xdr:sp macro="" textlink="">
      <xdr:nvSpPr>
        <xdr:cNvPr id="567" name="楕円 566">
          <a:extLst>
            <a:ext uri="{FF2B5EF4-FFF2-40B4-BE49-F238E27FC236}">
              <a16:creationId xmlns:a16="http://schemas.microsoft.com/office/drawing/2014/main" id="{FCD29D47-7D6E-4DB3-A19A-AC8FF7154BF6}"/>
            </a:ext>
          </a:extLst>
        </xdr:cNvPr>
        <xdr:cNvSpPr/>
      </xdr:nvSpPr>
      <xdr:spPr>
        <a:xfrm>
          <a:off x="13652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125730</xdr:rowOff>
    </xdr:from>
    <xdr:to>
      <xdr:col>76</xdr:col>
      <xdr:colOff>114300</xdr:colOff>
      <xdr:row>82</xdr:row>
      <xdr:rowOff>169545</xdr:rowOff>
    </xdr:to>
    <xdr:cxnSp macro="">
      <xdr:nvCxnSpPr>
        <xdr:cNvPr id="568" name="直線コネクタ 567">
          <a:extLst>
            <a:ext uri="{FF2B5EF4-FFF2-40B4-BE49-F238E27FC236}">
              <a16:creationId xmlns:a16="http://schemas.microsoft.com/office/drawing/2014/main" id="{AC8F3E0D-2066-46F2-9801-C53625BF7BF2}"/>
            </a:ext>
          </a:extLst>
        </xdr:cNvPr>
        <xdr:cNvCxnSpPr/>
      </xdr:nvCxnSpPr>
      <xdr:spPr>
        <a:xfrm>
          <a:off x="13703300" y="1418463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33020</xdr:rowOff>
    </xdr:from>
    <xdr:to>
      <xdr:col>67</xdr:col>
      <xdr:colOff>101600</xdr:colOff>
      <xdr:row>82</xdr:row>
      <xdr:rowOff>134620</xdr:rowOff>
    </xdr:to>
    <xdr:sp macro="" textlink="">
      <xdr:nvSpPr>
        <xdr:cNvPr id="569" name="楕円 568">
          <a:extLst>
            <a:ext uri="{FF2B5EF4-FFF2-40B4-BE49-F238E27FC236}">
              <a16:creationId xmlns:a16="http://schemas.microsoft.com/office/drawing/2014/main" id="{630FCC08-9BB1-4C5A-8BF4-15A171781B62}"/>
            </a:ext>
          </a:extLst>
        </xdr:cNvPr>
        <xdr:cNvSpPr/>
      </xdr:nvSpPr>
      <xdr:spPr>
        <a:xfrm>
          <a:off x="12763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83820</xdr:rowOff>
    </xdr:from>
    <xdr:to>
      <xdr:col>71</xdr:col>
      <xdr:colOff>177800</xdr:colOff>
      <xdr:row>82</xdr:row>
      <xdr:rowOff>125730</xdr:rowOff>
    </xdr:to>
    <xdr:cxnSp macro="">
      <xdr:nvCxnSpPr>
        <xdr:cNvPr id="570" name="直線コネクタ 569">
          <a:extLst>
            <a:ext uri="{FF2B5EF4-FFF2-40B4-BE49-F238E27FC236}">
              <a16:creationId xmlns:a16="http://schemas.microsoft.com/office/drawing/2014/main" id="{C4693399-AEBD-45E6-B585-775F662C13DC}"/>
            </a:ext>
          </a:extLst>
        </xdr:cNvPr>
        <xdr:cNvCxnSpPr/>
      </xdr:nvCxnSpPr>
      <xdr:spPr>
        <a:xfrm>
          <a:off x="12814300" y="141427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34941</xdr:rowOff>
    </xdr:from>
    <xdr:ext cx="405111" cy="259045"/>
    <xdr:sp macro="" textlink="">
      <xdr:nvSpPr>
        <xdr:cNvPr id="571" name="n_1aveValue【児童館】&#10;有形固定資産減価償却率">
          <a:extLst>
            <a:ext uri="{FF2B5EF4-FFF2-40B4-BE49-F238E27FC236}">
              <a16:creationId xmlns:a16="http://schemas.microsoft.com/office/drawing/2014/main" id="{4D09EB46-B40F-44BF-BB46-5AF1B236091A}"/>
            </a:ext>
          </a:extLst>
        </xdr:cNvPr>
        <xdr:cNvSpPr txBox="1"/>
      </xdr:nvSpPr>
      <xdr:spPr>
        <a:xfrm>
          <a:off x="152660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29227</xdr:rowOff>
    </xdr:from>
    <xdr:ext cx="405111" cy="259045"/>
    <xdr:sp macro="" textlink="">
      <xdr:nvSpPr>
        <xdr:cNvPr id="572" name="n_2aveValue【児童館】&#10;有形固定資産減価償却率">
          <a:extLst>
            <a:ext uri="{FF2B5EF4-FFF2-40B4-BE49-F238E27FC236}">
              <a16:creationId xmlns:a16="http://schemas.microsoft.com/office/drawing/2014/main" id="{E418544A-AC78-433C-BE40-84C2CAE67C09}"/>
            </a:ext>
          </a:extLst>
        </xdr:cNvPr>
        <xdr:cNvSpPr txBox="1"/>
      </xdr:nvSpPr>
      <xdr:spPr>
        <a:xfrm>
          <a:off x="143897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573" name="n_3aveValue【児童館】&#10;有形固定資産減価償却率">
          <a:extLst>
            <a:ext uri="{FF2B5EF4-FFF2-40B4-BE49-F238E27FC236}">
              <a16:creationId xmlns:a16="http://schemas.microsoft.com/office/drawing/2014/main" id="{7A9E0D0A-11F8-4471-9C4B-5B45A534B414}"/>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34941</xdr:rowOff>
    </xdr:from>
    <xdr:ext cx="405111" cy="259045"/>
    <xdr:sp macro="" textlink="">
      <xdr:nvSpPr>
        <xdr:cNvPr id="574" name="n_4aveValue【児童館】&#10;有形固定資産減価償却率">
          <a:extLst>
            <a:ext uri="{FF2B5EF4-FFF2-40B4-BE49-F238E27FC236}">
              <a16:creationId xmlns:a16="http://schemas.microsoft.com/office/drawing/2014/main" id="{C2E3BB69-F49C-47C5-B6E4-D275894C6A9C}"/>
            </a:ext>
          </a:extLst>
        </xdr:cNvPr>
        <xdr:cNvSpPr txBox="1"/>
      </xdr:nvSpPr>
      <xdr:spPr>
        <a:xfrm>
          <a:off x="126117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81932</xdr:rowOff>
    </xdr:from>
    <xdr:ext cx="405111" cy="259045"/>
    <xdr:sp macro="" textlink="">
      <xdr:nvSpPr>
        <xdr:cNvPr id="575" name="n_1mainValue【児童館】&#10;有形固定資産減価償却率">
          <a:extLst>
            <a:ext uri="{FF2B5EF4-FFF2-40B4-BE49-F238E27FC236}">
              <a16:creationId xmlns:a16="http://schemas.microsoft.com/office/drawing/2014/main" id="{85B489AF-A5B1-4F0B-8901-8F0D464B3043}"/>
            </a:ext>
          </a:extLst>
        </xdr:cNvPr>
        <xdr:cNvSpPr txBox="1"/>
      </xdr:nvSpPr>
      <xdr:spPr>
        <a:xfrm>
          <a:off x="15266044"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40022</xdr:rowOff>
    </xdr:from>
    <xdr:ext cx="405111" cy="259045"/>
    <xdr:sp macro="" textlink="">
      <xdr:nvSpPr>
        <xdr:cNvPr id="576" name="n_2mainValue【児童館】&#10;有形固定資産減価償却率">
          <a:extLst>
            <a:ext uri="{FF2B5EF4-FFF2-40B4-BE49-F238E27FC236}">
              <a16:creationId xmlns:a16="http://schemas.microsoft.com/office/drawing/2014/main" id="{89F5B233-1D55-4F3A-AFF8-EDFD68F0CB67}"/>
            </a:ext>
          </a:extLst>
        </xdr:cNvPr>
        <xdr:cNvSpPr txBox="1"/>
      </xdr:nvSpPr>
      <xdr:spPr>
        <a:xfrm>
          <a:off x="143897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577" name="n_3mainValue【児童館】&#10;有形固定資産減価償却率">
          <a:extLst>
            <a:ext uri="{FF2B5EF4-FFF2-40B4-BE49-F238E27FC236}">
              <a16:creationId xmlns:a16="http://schemas.microsoft.com/office/drawing/2014/main" id="{077EC447-FDC9-46CE-8D33-F94ABADAF165}"/>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125747</xdr:rowOff>
    </xdr:from>
    <xdr:ext cx="405111" cy="259045"/>
    <xdr:sp macro="" textlink="">
      <xdr:nvSpPr>
        <xdr:cNvPr id="578" name="n_4mainValue【児童館】&#10;有形固定資産減価償却率">
          <a:extLst>
            <a:ext uri="{FF2B5EF4-FFF2-40B4-BE49-F238E27FC236}">
              <a16:creationId xmlns:a16="http://schemas.microsoft.com/office/drawing/2014/main" id="{3C509B59-3457-40A6-8E4C-6723201F57E9}"/>
            </a:ext>
          </a:extLst>
        </xdr:cNvPr>
        <xdr:cNvSpPr txBox="1"/>
      </xdr:nvSpPr>
      <xdr:spPr>
        <a:xfrm>
          <a:off x="12611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9" name="正方形/長方形 578">
          <a:extLst>
            <a:ext uri="{FF2B5EF4-FFF2-40B4-BE49-F238E27FC236}">
              <a16:creationId xmlns:a16="http://schemas.microsoft.com/office/drawing/2014/main" id="{011150D5-1434-4322-9A83-8301E350275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0" name="正方形/長方形 579">
          <a:extLst>
            <a:ext uri="{FF2B5EF4-FFF2-40B4-BE49-F238E27FC236}">
              <a16:creationId xmlns:a16="http://schemas.microsoft.com/office/drawing/2014/main" id="{3668EE5D-FDB7-4949-BFF5-B951988896D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1" name="正方形/長方形 580">
          <a:extLst>
            <a:ext uri="{FF2B5EF4-FFF2-40B4-BE49-F238E27FC236}">
              <a16:creationId xmlns:a16="http://schemas.microsoft.com/office/drawing/2014/main" id="{BB0BBBF7-2E73-4368-BDC2-A173D0CBACA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2" name="正方形/長方形 581">
          <a:extLst>
            <a:ext uri="{FF2B5EF4-FFF2-40B4-BE49-F238E27FC236}">
              <a16:creationId xmlns:a16="http://schemas.microsoft.com/office/drawing/2014/main" id="{4A069D5A-5BB8-4162-AC78-F5703368FA1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3" name="正方形/長方形 582">
          <a:extLst>
            <a:ext uri="{FF2B5EF4-FFF2-40B4-BE49-F238E27FC236}">
              <a16:creationId xmlns:a16="http://schemas.microsoft.com/office/drawing/2014/main" id="{ADA2A634-34D2-4A8C-A1CE-DCC9C011A7D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4" name="正方形/長方形 583">
          <a:extLst>
            <a:ext uri="{FF2B5EF4-FFF2-40B4-BE49-F238E27FC236}">
              <a16:creationId xmlns:a16="http://schemas.microsoft.com/office/drawing/2014/main" id="{34FB1134-64D9-450E-BB5A-34B1A0976CD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5" name="正方形/長方形 584">
          <a:extLst>
            <a:ext uri="{FF2B5EF4-FFF2-40B4-BE49-F238E27FC236}">
              <a16:creationId xmlns:a16="http://schemas.microsoft.com/office/drawing/2014/main" id="{59F4C691-97A6-4162-8E72-32221BA19D9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6" name="正方形/長方形 585">
          <a:extLst>
            <a:ext uri="{FF2B5EF4-FFF2-40B4-BE49-F238E27FC236}">
              <a16:creationId xmlns:a16="http://schemas.microsoft.com/office/drawing/2014/main" id="{63A463FE-AEC0-4839-8352-FD4B8F4DB23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7" name="テキスト ボックス 586">
          <a:extLst>
            <a:ext uri="{FF2B5EF4-FFF2-40B4-BE49-F238E27FC236}">
              <a16:creationId xmlns:a16="http://schemas.microsoft.com/office/drawing/2014/main" id="{DEE60279-7269-46F1-B49A-0CE6B2D955F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8" name="直線コネクタ 587">
          <a:extLst>
            <a:ext uri="{FF2B5EF4-FFF2-40B4-BE49-F238E27FC236}">
              <a16:creationId xmlns:a16="http://schemas.microsoft.com/office/drawing/2014/main" id="{F996E0DE-F78C-4B37-AF9E-8C6E1F012FA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9" name="直線コネクタ 588">
          <a:extLst>
            <a:ext uri="{FF2B5EF4-FFF2-40B4-BE49-F238E27FC236}">
              <a16:creationId xmlns:a16="http://schemas.microsoft.com/office/drawing/2014/main" id="{AA3319AC-1609-4F6B-A20D-DB0A86359924}"/>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0" name="テキスト ボックス 589">
          <a:extLst>
            <a:ext uri="{FF2B5EF4-FFF2-40B4-BE49-F238E27FC236}">
              <a16:creationId xmlns:a16="http://schemas.microsoft.com/office/drawing/2014/main" id="{AABE2C65-BB41-4E46-AF89-CE19A605B7AD}"/>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1" name="直線コネクタ 590">
          <a:extLst>
            <a:ext uri="{FF2B5EF4-FFF2-40B4-BE49-F238E27FC236}">
              <a16:creationId xmlns:a16="http://schemas.microsoft.com/office/drawing/2014/main" id="{06A694B3-4BC3-4C2C-93A6-906548E2CAA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2" name="テキスト ボックス 591">
          <a:extLst>
            <a:ext uri="{FF2B5EF4-FFF2-40B4-BE49-F238E27FC236}">
              <a16:creationId xmlns:a16="http://schemas.microsoft.com/office/drawing/2014/main" id="{00E11C2A-C207-45A6-A073-28E8DA9A117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3" name="直線コネクタ 592">
          <a:extLst>
            <a:ext uri="{FF2B5EF4-FFF2-40B4-BE49-F238E27FC236}">
              <a16:creationId xmlns:a16="http://schemas.microsoft.com/office/drawing/2014/main" id="{BF25A67B-6DB1-46BC-A172-637C2CB63AB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4" name="テキスト ボックス 593">
          <a:extLst>
            <a:ext uri="{FF2B5EF4-FFF2-40B4-BE49-F238E27FC236}">
              <a16:creationId xmlns:a16="http://schemas.microsoft.com/office/drawing/2014/main" id="{A3717611-F44F-4FEA-BFF4-9AFC35DFCE9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5" name="直線コネクタ 594">
          <a:extLst>
            <a:ext uri="{FF2B5EF4-FFF2-40B4-BE49-F238E27FC236}">
              <a16:creationId xmlns:a16="http://schemas.microsoft.com/office/drawing/2014/main" id="{3B9EBF24-444D-40F5-A9A2-A2034FA41099}"/>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6" name="テキスト ボックス 595">
          <a:extLst>
            <a:ext uri="{FF2B5EF4-FFF2-40B4-BE49-F238E27FC236}">
              <a16:creationId xmlns:a16="http://schemas.microsoft.com/office/drawing/2014/main" id="{C2C8F763-8A07-4406-826A-EE421ED9D2D4}"/>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7" name="直線コネクタ 596">
          <a:extLst>
            <a:ext uri="{FF2B5EF4-FFF2-40B4-BE49-F238E27FC236}">
              <a16:creationId xmlns:a16="http://schemas.microsoft.com/office/drawing/2014/main" id="{2C9BBA42-684A-4F96-A5B9-D27797C06433}"/>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8" name="テキスト ボックス 597">
          <a:extLst>
            <a:ext uri="{FF2B5EF4-FFF2-40B4-BE49-F238E27FC236}">
              <a16:creationId xmlns:a16="http://schemas.microsoft.com/office/drawing/2014/main" id="{89D3ED7D-E436-486E-84A2-9DE25DDDF47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9" name="直線コネクタ 598">
          <a:extLst>
            <a:ext uri="{FF2B5EF4-FFF2-40B4-BE49-F238E27FC236}">
              <a16:creationId xmlns:a16="http://schemas.microsoft.com/office/drawing/2014/main" id="{8E4D18F1-1B03-451D-94FF-2D3257C27A0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0" name="テキスト ボックス 599">
          <a:extLst>
            <a:ext uri="{FF2B5EF4-FFF2-40B4-BE49-F238E27FC236}">
              <a16:creationId xmlns:a16="http://schemas.microsoft.com/office/drawing/2014/main" id="{46C5D48C-95DA-409B-ADE6-CC99500FE42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1" name="【児童館】&#10;一人当たり面積グラフ枠">
          <a:extLst>
            <a:ext uri="{FF2B5EF4-FFF2-40B4-BE49-F238E27FC236}">
              <a16:creationId xmlns:a16="http://schemas.microsoft.com/office/drawing/2014/main" id="{CD1523F3-5A24-4014-946D-47EBE9118B7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602" name="直線コネクタ 601">
          <a:extLst>
            <a:ext uri="{FF2B5EF4-FFF2-40B4-BE49-F238E27FC236}">
              <a16:creationId xmlns:a16="http://schemas.microsoft.com/office/drawing/2014/main" id="{D2F723BA-E69B-44C7-BE70-F4E343B37D51}"/>
            </a:ext>
          </a:extLst>
        </xdr:cNvPr>
        <xdr:cNvCxnSpPr/>
      </xdr:nvCxnSpPr>
      <xdr:spPr>
        <a:xfrm flipV="1">
          <a:off x="22160864" y="132207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3" name="【児童館】&#10;一人当たり面積最小値テキスト">
          <a:extLst>
            <a:ext uri="{FF2B5EF4-FFF2-40B4-BE49-F238E27FC236}">
              <a16:creationId xmlns:a16="http://schemas.microsoft.com/office/drawing/2014/main" id="{D51FAB3C-8FFF-418E-A800-49E7E3C12815}"/>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4" name="直線コネクタ 603">
          <a:extLst>
            <a:ext uri="{FF2B5EF4-FFF2-40B4-BE49-F238E27FC236}">
              <a16:creationId xmlns:a16="http://schemas.microsoft.com/office/drawing/2014/main" id="{613804E0-DEF7-4B31-A752-5479E1D879F3}"/>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605" name="【児童館】&#10;一人当たり面積最大値テキスト">
          <a:extLst>
            <a:ext uri="{FF2B5EF4-FFF2-40B4-BE49-F238E27FC236}">
              <a16:creationId xmlns:a16="http://schemas.microsoft.com/office/drawing/2014/main" id="{87EBE19D-D9AE-4EB8-887A-94DFDE0874F9}"/>
            </a:ext>
          </a:extLst>
        </xdr:cNvPr>
        <xdr:cNvSpPr txBox="1"/>
      </xdr:nvSpPr>
      <xdr:spPr>
        <a:xfrm>
          <a:off x="22199600"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606" name="直線コネクタ 605">
          <a:extLst>
            <a:ext uri="{FF2B5EF4-FFF2-40B4-BE49-F238E27FC236}">
              <a16:creationId xmlns:a16="http://schemas.microsoft.com/office/drawing/2014/main" id="{D30DA12B-AEA5-4E74-8BED-98A19EF6907C}"/>
            </a:ext>
          </a:extLst>
        </xdr:cNvPr>
        <xdr:cNvCxnSpPr/>
      </xdr:nvCxnSpPr>
      <xdr:spPr>
        <a:xfrm>
          <a:off x="22072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07" name="【児童館】&#10;一人当たり面積平均値テキスト">
          <a:extLst>
            <a:ext uri="{FF2B5EF4-FFF2-40B4-BE49-F238E27FC236}">
              <a16:creationId xmlns:a16="http://schemas.microsoft.com/office/drawing/2014/main" id="{1AD67940-D812-4AA1-9414-A854402E6C63}"/>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08" name="フローチャート: 判断 607">
          <a:extLst>
            <a:ext uri="{FF2B5EF4-FFF2-40B4-BE49-F238E27FC236}">
              <a16:creationId xmlns:a16="http://schemas.microsoft.com/office/drawing/2014/main" id="{3B49CCE7-324B-49F5-80C2-2A5B388D314B}"/>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09" name="フローチャート: 判断 608">
          <a:extLst>
            <a:ext uri="{FF2B5EF4-FFF2-40B4-BE49-F238E27FC236}">
              <a16:creationId xmlns:a16="http://schemas.microsoft.com/office/drawing/2014/main" id="{71F7EBBC-15B6-413B-AEE0-433BE34A49BC}"/>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10" name="フローチャート: 判断 609">
          <a:extLst>
            <a:ext uri="{FF2B5EF4-FFF2-40B4-BE49-F238E27FC236}">
              <a16:creationId xmlns:a16="http://schemas.microsoft.com/office/drawing/2014/main" id="{05C40C30-539B-4980-B524-42904515084F}"/>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611" name="フローチャート: 判断 610">
          <a:extLst>
            <a:ext uri="{FF2B5EF4-FFF2-40B4-BE49-F238E27FC236}">
              <a16:creationId xmlns:a16="http://schemas.microsoft.com/office/drawing/2014/main" id="{9F989EB5-E0B4-4040-9909-07239DB3332B}"/>
            </a:ext>
          </a:extLst>
        </xdr:cNvPr>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612" name="フローチャート: 判断 611">
          <a:extLst>
            <a:ext uri="{FF2B5EF4-FFF2-40B4-BE49-F238E27FC236}">
              <a16:creationId xmlns:a16="http://schemas.microsoft.com/office/drawing/2014/main" id="{2755C53C-3CD4-40BF-8786-2B48489CEF79}"/>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EE7AE7D2-A9FC-4DBE-AB06-9CB7CDB52A3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FBDAC0EE-170C-4B57-B275-7E211177655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C42AD632-2CBE-4839-8B2D-DEE527574A4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3292ABD1-0AB4-4203-90A8-E1F584E68DC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33414E3A-9D5C-4365-B44C-E04DBF004D3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618" name="楕円 617">
          <a:extLst>
            <a:ext uri="{FF2B5EF4-FFF2-40B4-BE49-F238E27FC236}">
              <a16:creationId xmlns:a16="http://schemas.microsoft.com/office/drawing/2014/main" id="{50CDE025-BE1E-42E2-A0B9-D2B54753D554}"/>
            </a:ext>
          </a:extLst>
        </xdr:cNvPr>
        <xdr:cNvSpPr/>
      </xdr:nvSpPr>
      <xdr:spPr>
        <a:xfrm>
          <a:off x="221107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137177</xdr:rowOff>
    </xdr:from>
    <xdr:ext cx="469744" cy="259045"/>
    <xdr:sp macro="" textlink="">
      <xdr:nvSpPr>
        <xdr:cNvPr id="619" name="【児童館】&#10;一人当たり面積該当値テキスト">
          <a:extLst>
            <a:ext uri="{FF2B5EF4-FFF2-40B4-BE49-F238E27FC236}">
              <a16:creationId xmlns:a16="http://schemas.microsoft.com/office/drawing/2014/main" id="{2045E8A5-5422-4B7F-874E-BDD34AF12EC1}"/>
            </a:ext>
          </a:extLst>
        </xdr:cNvPr>
        <xdr:cNvSpPr txBox="1"/>
      </xdr:nvSpPr>
      <xdr:spPr>
        <a:xfrm>
          <a:off x="22199600"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120650</xdr:rowOff>
    </xdr:from>
    <xdr:to>
      <xdr:col>112</xdr:col>
      <xdr:colOff>38100</xdr:colOff>
      <xdr:row>84</xdr:row>
      <xdr:rowOff>50800</xdr:rowOff>
    </xdr:to>
    <xdr:sp macro="" textlink="">
      <xdr:nvSpPr>
        <xdr:cNvPr id="620" name="楕円 619">
          <a:extLst>
            <a:ext uri="{FF2B5EF4-FFF2-40B4-BE49-F238E27FC236}">
              <a16:creationId xmlns:a16="http://schemas.microsoft.com/office/drawing/2014/main" id="{5D6F7DC0-C3B6-436C-98CE-61FEE1BDC260}"/>
            </a:ext>
          </a:extLst>
        </xdr:cNvPr>
        <xdr:cNvSpPr/>
      </xdr:nvSpPr>
      <xdr:spPr>
        <a:xfrm>
          <a:off x="21272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0</xdr:rowOff>
    </xdr:from>
    <xdr:to>
      <xdr:col>116</xdr:col>
      <xdr:colOff>63500</xdr:colOff>
      <xdr:row>84</xdr:row>
      <xdr:rowOff>38100</xdr:rowOff>
    </xdr:to>
    <xdr:cxnSp macro="">
      <xdr:nvCxnSpPr>
        <xdr:cNvPr id="621" name="直線コネクタ 620">
          <a:extLst>
            <a:ext uri="{FF2B5EF4-FFF2-40B4-BE49-F238E27FC236}">
              <a16:creationId xmlns:a16="http://schemas.microsoft.com/office/drawing/2014/main" id="{3877B881-45CE-4210-8FBB-8C867B80DCDC}"/>
            </a:ext>
          </a:extLst>
        </xdr:cNvPr>
        <xdr:cNvCxnSpPr/>
      </xdr:nvCxnSpPr>
      <xdr:spPr>
        <a:xfrm>
          <a:off x="21323300" y="14401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120650</xdr:rowOff>
    </xdr:from>
    <xdr:to>
      <xdr:col>107</xdr:col>
      <xdr:colOff>101600</xdr:colOff>
      <xdr:row>84</xdr:row>
      <xdr:rowOff>50800</xdr:rowOff>
    </xdr:to>
    <xdr:sp macro="" textlink="">
      <xdr:nvSpPr>
        <xdr:cNvPr id="622" name="楕円 621">
          <a:extLst>
            <a:ext uri="{FF2B5EF4-FFF2-40B4-BE49-F238E27FC236}">
              <a16:creationId xmlns:a16="http://schemas.microsoft.com/office/drawing/2014/main" id="{87F0C613-AC22-46B6-8419-6F3742B458DA}"/>
            </a:ext>
          </a:extLst>
        </xdr:cNvPr>
        <xdr:cNvSpPr/>
      </xdr:nvSpPr>
      <xdr:spPr>
        <a:xfrm>
          <a:off x="20383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0</xdr:rowOff>
    </xdr:from>
    <xdr:to>
      <xdr:col>111</xdr:col>
      <xdr:colOff>177800</xdr:colOff>
      <xdr:row>84</xdr:row>
      <xdr:rowOff>0</xdr:rowOff>
    </xdr:to>
    <xdr:cxnSp macro="">
      <xdr:nvCxnSpPr>
        <xdr:cNvPr id="623" name="直線コネクタ 622">
          <a:extLst>
            <a:ext uri="{FF2B5EF4-FFF2-40B4-BE49-F238E27FC236}">
              <a16:creationId xmlns:a16="http://schemas.microsoft.com/office/drawing/2014/main" id="{FC4D0CB8-D50C-4E16-93C7-BF7EFEC9BE3B}"/>
            </a:ext>
          </a:extLst>
        </xdr:cNvPr>
        <xdr:cNvCxnSpPr/>
      </xdr:nvCxnSpPr>
      <xdr:spPr>
        <a:xfrm>
          <a:off x="20434300" y="1440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624" name="楕円 623">
          <a:extLst>
            <a:ext uri="{FF2B5EF4-FFF2-40B4-BE49-F238E27FC236}">
              <a16:creationId xmlns:a16="http://schemas.microsoft.com/office/drawing/2014/main" id="{84D921F1-222A-49DC-9DDF-E493D0697483}"/>
            </a:ext>
          </a:extLst>
        </xdr:cNvPr>
        <xdr:cNvSpPr/>
      </xdr:nvSpPr>
      <xdr:spPr>
        <a:xfrm>
          <a:off x="19494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0</xdr:rowOff>
    </xdr:from>
    <xdr:to>
      <xdr:col>107</xdr:col>
      <xdr:colOff>50800</xdr:colOff>
      <xdr:row>84</xdr:row>
      <xdr:rowOff>0</xdr:rowOff>
    </xdr:to>
    <xdr:cxnSp macro="">
      <xdr:nvCxnSpPr>
        <xdr:cNvPr id="625" name="直線コネクタ 624">
          <a:extLst>
            <a:ext uri="{FF2B5EF4-FFF2-40B4-BE49-F238E27FC236}">
              <a16:creationId xmlns:a16="http://schemas.microsoft.com/office/drawing/2014/main" id="{180DE346-5E24-455E-8301-CE7E5B508FD2}"/>
            </a:ext>
          </a:extLst>
        </xdr:cNvPr>
        <xdr:cNvCxnSpPr/>
      </xdr:nvCxnSpPr>
      <xdr:spPr>
        <a:xfrm>
          <a:off x="19545300" y="1440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120650</xdr:rowOff>
    </xdr:from>
    <xdr:to>
      <xdr:col>98</xdr:col>
      <xdr:colOff>38100</xdr:colOff>
      <xdr:row>84</xdr:row>
      <xdr:rowOff>50800</xdr:rowOff>
    </xdr:to>
    <xdr:sp macro="" textlink="">
      <xdr:nvSpPr>
        <xdr:cNvPr id="626" name="楕円 625">
          <a:extLst>
            <a:ext uri="{FF2B5EF4-FFF2-40B4-BE49-F238E27FC236}">
              <a16:creationId xmlns:a16="http://schemas.microsoft.com/office/drawing/2014/main" id="{DBA1AC93-3C6F-4DA4-A026-65E754D98A78}"/>
            </a:ext>
          </a:extLst>
        </xdr:cNvPr>
        <xdr:cNvSpPr/>
      </xdr:nvSpPr>
      <xdr:spPr>
        <a:xfrm>
          <a:off x="18605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0</xdr:rowOff>
    </xdr:from>
    <xdr:to>
      <xdr:col>102</xdr:col>
      <xdr:colOff>114300</xdr:colOff>
      <xdr:row>84</xdr:row>
      <xdr:rowOff>0</xdr:rowOff>
    </xdr:to>
    <xdr:cxnSp macro="">
      <xdr:nvCxnSpPr>
        <xdr:cNvPr id="627" name="直線コネクタ 626">
          <a:extLst>
            <a:ext uri="{FF2B5EF4-FFF2-40B4-BE49-F238E27FC236}">
              <a16:creationId xmlns:a16="http://schemas.microsoft.com/office/drawing/2014/main" id="{B68222AA-2D43-427D-A438-27BDE97308C5}"/>
            </a:ext>
          </a:extLst>
        </xdr:cNvPr>
        <xdr:cNvCxnSpPr/>
      </xdr:nvCxnSpPr>
      <xdr:spPr>
        <a:xfrm>
          <a:off x="18656300" y="1440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628" name="n_1aveValue【児童館】&#10;一人当たり面積">
          <a:extLst>
            <a:ext uri="{FF2B5EF4-FFF2-40B4-BE49-F238E27FC236}">
              <a16:creationId xmlns:a16="http://schemas.microsoft.com/office/drawing/2014/main" id="{785A687A-FAB3-4643-9CFB-AD699D6F4E6E}"/>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629" name="n_2aveValue【児童館】&#10;一人当たり面積">
          <a:extLst>
            <a:ext uri="{FF2B5EF4-FFF2-40B4-BE49-F238E27FC236}">
              <a16:creationId xmlns:a16="http://schemas.microsoft.com/office/drawing/2014/main" id="{DCAD1BF0-C143-4BF5-ABF7-EBE750BC68D0}"/>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630" name="n_3aveValue【児童館】&#10;一人当たり面積">
          <a:extLst>
            <a:ext uri="{FF2B5EF4-FFF2-40B4-BE49-F238E27FC236}">
              <a16:creationId xmlns:a16="http://schemas.microsoft.com/office/drawing/2014/main" id="{CCE26067-193E-46B1-9AB8-58C157EC459B}"/>
            </a:ext>
          </a:extLst>
        </xdr:cNvPr>
        <xdr:cNvSpPr txBox="1"/>
      </xdr:nvSpPr>
      <xdr:spPr>
        <a:xfrm>
          <a:off x="19310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631" name="n_4aveValue【児童館】&#10;一人当たり面積">
          <a:extLst>
            <a:ext uri="{FF2B5EF4-FFF2-40B4-BE49-F238E27FC236}">
              <a16:creationId xmlns:a16="http://schemas.microsoft.com/office/drawing/2014/main" id="{D1974B67-EE30-4445-A427-1CBFC75A0E75}"/>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67327</xdr:rowOff>
    </xdr:from>
    <xdr:ext cx="469744" cy="259045"/>
    <xdr:sp macro="" textlink="">
      <xdr:nvSpPr>
        <xdr:cNvPr id="632" name="n_1mainValue【児童館】&#10;一人当たり面積">
          <a:extLst>
            <a:ext uri="{FF2B5EF4-FFF2-40B4-BE49-F238E27FC236}">
              <a16:creationId xmlns:a16="http://schemas.microsoft.com/office/drawing/2014/main" id="{C7DA9549-DE6A-4CD4-B750-9D9218242EE3}"/>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33" name="n_2mainValue【児童館】&#10;一人当たり面積">
          <a:extLst>
            <a:ext uri="{FF2B5EF4-FFF2-40B4-BE49-F238E27FC236}">
              <a16:creationId xmlns:a16="http://schemas.microsoft.com/office/drawing/2014/main" id="{84215158-99BA-4266-886D-1D80FFB164FA}"/>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634" name="n_3mainValue【児童館】&#10;一人当たり面積">
          <a:extLst>
            <a:ext uri="{FF2B5EF4-FFF2-40B4-BE49-F238E27FC236}">
              <a16:creationId xmlns:a16="http://schemas.microsoft.com/office/drawing/2014/main" id="{556518A8-E7D3-44B9-8140-72550B34997A}"/>
            </a:ext>
          </a:extLst>
        </xdr:cNvPr>
        <xdr:cNvSpPr txBox="1"/>
      </xdr:nvSpPr>
      <xdr:spPr>
        <a:xfrm>
          <a:off x="19310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635" name="n_4mainValue【児童館】&#10;一人当たり面積">
          <a:extLst>
            <a:ext uri="{FF2B5EF4-FFF2-40B4-BE49-F238E27FC236}">
              <a16:creationId xmlns:a16="http://schemas.microsoft.com/office/drawing/2014/main" id="{99D3B6A3-94A9-47C5-AEED-33BF7C6036FA}"/>
            </a:ext>
          </a:extLst>
        </xdr:cNvPr>
        <xdr:cNvSpPr txBox="1"/>
      </xdr:nvSpPr>
      <xdr:spPr>
        <a:xfrm>
          <a:off x="18421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1C7CD0ED-98FB-46A3-AFCC-A529F2EB1EE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229C08E9-4A24-4171-B9FF-8E2486430E2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B1AEDAA1-78C4-48B6-82F5-81E9501C911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C6206D9F-70AD-4942-B255-FF4CCD66724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ACFD2249-BDD8-40D6-A489-F06AEB53089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573F01E7-D0B9-4205-9CC9-DCB8CFF1859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F56E2F01-0F63-4C33-8152-607A522C924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FC363DC2-2005-4811-800D-007FF0E9F3F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08019B29-6B53-4E40-BFA2-9CA403F5FB1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87910EF3-DDB4-4200-A892-CE12E0E5829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C210E377-F596-4A20-AF84-B94FC4E2301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7" name="直線コネクタ 646">
          <a:extLst>
            <a:ext uri="{FF2B5EF4-FFF2-40B4-BE49-F238E27FC236}">
              <a16:creationId xmlns:a16="http://schemas.microsoft.com/office/drawing/2014/main" id="{7B885133-55BB-48F6-9745-718BD9555FD2}"/>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48" name="テキスト ボックス 647">
          <a:extLst>
            <a:ext uri="{FF2B5EF4-FFF2-40B4-BE49-F238E27FC236}">
              <a16:creationId xmlns:a16="http://schemas.microsoft.com/office/drawing/2014/main" id="{3F19A032-1B1D-43A6-9D80-1D9B3B2529E2}"/>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49" name="直線コネクタ 648">
          <a:extLst>
            <a:ext uri="{FF2B5EF4-FFF2-40B4-BE49-F238E27FC236}">
              <a16:creationId xmlns:a16="http://schemas.microsoft.com/office/drawing/2014/main" id="{BBE9FE57-7162-40C8-93D3-34EC61E6F56F}"/>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50" name="テキスト ボックス 649">
          <a:extLst>
            <a:ext uri="{FF2B5EF4-FFF2-40B4-BE49-F238E27FC236}">
              <a16:creationId xmlns:a16="http://schemas.microsoft.com/office/drawing/2014/main" id="{B5DF7FC3-6AAB-495B-B50C-99ADB6AA0999}"/>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51" name="直線コネクタ 650">
          <a:extLst>
            <a:ext uri="{FF2B5EF4-FFF2-40B4-BE49-F238E27FC236}">
              <a16:creationId xmlns:a16="http://schemas.microsoft.com/office/drawing/2014/main" id="{EA6F7DB2-32C6-4486-9B45-72F957B0E65A}"/>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52" name="テキスト ボックス 651">
          <a:extLst>
            <a:ext uri="{FF2B5EF4-FFF2-40B4-BE49-F238E27FC236}">
              <a16:creationId xmlns:a16="http://schemas.microsoft.com/office/drawing/2014/main" id="{6E313016-01BB-4951-B616-0C341ECA19A3}"/>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53" name="直線コネクタ 652">
          <a:extLst>
            <a:ext uri="{FF2B5EF4-FFF2-40B4-BE49-F238E27FC236}">
              <a16:creationId xmlns:a16="http://schemas.microsoft.com/office/drawing/2014/main" id="{CA1CFBAF-E088-41C1-BEF3-C3B42903C21C}"/>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54" name="テキスト ボックス 653">
          <a:extLst>
            <a:ext uri="{FF2B5EF4-FFF2-40B4-BE49-F238E27FC236}">
              <a16:creationId xmlns:a16="http://schemas.microsoft.com/office/drawing/2014/main" id="{3A64F1F2-AF81-4CD4-A980-5093DD6B459F}"/>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4A849164-5629-4F47-836F-44E59250432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6" name="テキスト ボックス 655">
          <a:extLst>
            <a:ext uri="{FF2B5EF4-FFF2-40B4-BE49-F238E27FC236}">
              <a16:creationId xmlns:a16="http://schemas.microsoft.com/office/drawing/2014/main" id="{ABE4A929-64DB-407C-A0E3-E596A3644ADA}"/>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7" name="【公民館】&#10;有形固定資産減価償却率グラフ枠">
          <a:extLst>
            <a:ext uri="{FF2B5EF4-FFF2-40B4-BE49-F238E27FC236}">
              <a16:creationId xmlns:a16="http://schemas.microsoft.com/office/drawing/2014/main" id="{62BD673C-F454-4712-A503-012AD7B14CA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71628</xdr:rowOff>
    </xdr:from>
    <xdr:to>
      <xdr:col>85</xdr:col>
      <xdr:colOff>126364</xdr:colOff>
      <xdr:row>108</xdr:row>
      <xdr:rowOff>9906</xdr:rowOff>
    </xdr:to>
    <xdr:cxnSp macro="">
      <xdr:nvCxnSpPr>
        <xdr:cNvPr id="658" name="直線コネクタ 657">
          <a:extLst>
            <a:ext uri="{FF2B5EF4-FFF2-40B4-BE49-F238E27FC236}">
              <a16:creationId xmlns:a16="http://schemas.microsoft.com/office/drawing/2014/main" id="{B459FB74-0B6C-461E-BDF5-F812F43A7ABF}"/>
            </a:ext>
          </a:extLst>
        </xdr:cNvPr>
        <xdr:cNvCxnSpPr/>
      </xdr:nvCxnSpPr>
      <xdr:spPr>
        <a:xfrm flipV="1">
          <a:off x="16318864" y="17216628"/>
          <a:ext cx="0" cy="1309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13733</xdr:rowOff>
    </xdr:from>
    <xdr:ext cx="405111" cy="259045"/>
    <xdr:sp macro="" textlink="">
      <xdr:nvSpPr>
        <xdr:cNvPr id="659" name="【公民館】&#10;有形固定資産減価償却率最小値テキスト">
          <a:extLst>
            <a:ext uri="{FF2B5EF4-FFF2-40B4-BE49-F238E27FC236}">
              <a16:creationId xmlns:a16="http://schemas.microsoft.com/office/drawing/2014/main" id="{34B678A3-2B9C-49B1-ABFE-B78DDF6E21B6}"/>
            </a:ext>
          </a:extLst>
        </xdr:cNvPr>
        <xdr:cNvSpPr txBox="1"/>
      </xdr:nvSpPr>
      <xdr:spPr>
        <a:xfrm>
          <a:off x="16357600" y="1853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9906</xdr:rowOff>
    </xdr:from>
    <xdr:to>
      <xdr:col>86</xdr:col>
      <xdr:colOff>25400</xdr:colOff>
      <xdr:row>108</xdr:row>
      <xdr:rowOff>9906</xdr:rowOff>
    </xdr:to>
    <xdr:cxnSp macro="">
      <xdr:nvCxnSpPr>
        <xdr:cNvPr id="660" name="直線コネクタ 659">
          <a:extLst>
            <a:ext uri="{FF2B5EF4-FFF2-40B4-BE49-F238E27FC236}">
              <a16:creationId xmlns:a16="http://schemas.microsoft.com/office/drawing/2014/main" id="{8F2F33BB-C2FC-46F2-AE8C-3B022216DD39}"/>
            </a:ext>
          </a:extLst>
        </xdr:cNvPr>
        <xdr:cNvCxnSpPr/>
      </xdr:nvCxnSpPr>
      <xdr:spPr>
        <a:xfrm>
          <a:off x="16230600" y="1852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18305</xdr:rowOff>
    </xdr:from>
    <xdr:ext cx="405111" cy="259045"/>
    <xdr:sp macro="" textlink="">
      <xdr:nvSpPr>
        <xdr:cNvPr id="661" name="【公民館】&#10;有形固定資産減価償却率最大値テキスト">
          <a:extLst>
            <a:ext uri="{FF2B5EF4-FFF2-40B4-BE49-F238E27FC236}">
              <a16:creationId xmlns:a16="http://schemas.microsoft.com/office/drawing/2014/main" id="{F8670521-942D-48A4-80E2-0B883C3F9AEB}"/>
            </a:ext>
          </a:extLst>
        </xdr:cNvPr>
        <xdr:cNvSpPr txBox="1"/>
      </xdr:nvSpPr>
      <xdr:spPr>
        <a:xfrm>
          <a:off x="16357600" y="16991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71628</xdr:rowOff>
    </xdr:from>
    <xdr:to>
      <xdr:col>86</xdr:col>
      <xdr:colOff>25400</xdr:colOff>
      <xdr:row>100</xdr:row>
      <xdr:rowOff>71628</xdr:rowOff>
    </xdr:to>
    <xdr:cxnSp macro="">
      <xdr:nvCxnSpPr>
        <xdr:cNvPr id="662" name="直線コネクタ 661">
          <a:extLst>
            <a:ext uri="{FF2B5EF4-FFF2-40B4-BE49-F238E27FC236}">
              <a16:creationId xmlns:a16="http://schemas.microsoft.com/office/drawing/2014/main" id="{C3BEF173-D9EF-4CB9-A43B-B12DD00A4879}"/>
            </a:ext>
          </a:extLst>
        </xdr:cNvPr>
        <xdr:cNvCxnSpPr/>
      </xdr:nvCxnSpPr>
      <xdr:spPr>
        <a:xfrm>
          <a:off x="16230600" y="1721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135145</xdr:rowOff>
    </xdr:from>
    <xdr:ext cx="405111" cy="259045"/>
    <xdr:sp macro="" textlink="">
      <xdr:nvSpPr>
        <xdr:cNvPr id="663" name="【公民館】&#10;有形固定資産減価償却率平均値テキスト">
          <a:extLst>
            <a:ext uri="{FF2B5EF4-FFF2-40B4-BE49-F238E27FC236}">
              <a16:creationId xmlns:a16="http://schemas.microsoft.com/office/drawing/2014/main" id="{A8378B9D-7730-4A9C-B71F-3A079F92B1E5}"/>
            </a:ext>
          </a:extLst>
        </xdr:cNvPr>
        <xdr:cNvSpPr txBox="1"/>
      </xdr:nvSpPr>
      <xdr:spPr>
        <a:xfrm>
          <a:off x="16357600" y="176230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112268</xdr:rowOff>
    </xdr:from>
    <xdr:to>
      <xdr:col>85</xdr:col>
      <xdr:colOff>177800</xdr:colOff>
      <xdr:row>104</xdr:row>
      <xdr:rowOff>42418</xdr:rowOff>
    </xdr:to>
    <xdr:sp macro="" textlink="">
      <xdr:nvSpPr>
        <xdr:cNvPr id="664" name="フローチャート: 判断 663">
          <a:extLst>
            <a:ext uri="{FF2B5EF4-FFF2-40B4-BE49-F238E27FC236}">
              <a16:creationId xmlns:a16="http://schemas.microsoft.com/office/drawing/2014/main" id="{B359BB05-4016-4E67-A242-19E2BE034A8F}"/>
            </a:ext>
          </a:extLst>
        </xdr:cNvPr>
        <xdr:cNvSpPr/>
      </xdr:nvSpPr>
      <xdr:spPr>
        <a:xfrm>
          <a:off x="16268700" y="177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61976</xdr:rowOff>
    </xdr:from>
    <xdr:to>
      <xdr:col>81</xdr:col>
      <xdr:colOff>101600</xdr:colOff>
      <xdr:row>103</xdr:row>
      <xdr:rowOff>163576</xdr:rowOff>
    </xdr:to>
    <xdr:sp macro="" textlink="">
      <xdr:nvSpPr>
        <xdr:cNvPr id="665" name="フローチャート: 判断 664">
          <a:extLst>
            <a:ext uri="{FF2B5EF4-FFF2-40B4-BE49-F238E27FC236}">
              <a16:creationId xmlns:a16="http://schemas.microsoft.com/office/drawing/2014/main" id="{55757E1D-683E-41C5-81EE-ABB955C39E8C}"/>
            </a:ext>
          </a:extLst>
        </xdr:cNvPr>
        <xdr:cNvSpPr/>
      </xdr:nvSpPr>
      <xdr:spPr>
        <a:xfrm>
          <a:off x="15430500" y="1772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29972</xdr:rowOff>
    </xdr:from>
    <xdr:to>
      <xdr:col>76</xdr:col>
      <xdr:colOff>165100</xdr:colOff>
      <xdr:row>103</xdr:row>
      <xdr:rowOff>131572</xdr:rowOff>
    </xdr:to>
    <xdr:sp macro="" textlink="">
      <xdr:nvSpPr>
        <xdr:cNvPr id="666" name="フローチャート: 判断 665">
          <a:extLst>
            <a:ext uri="{FF2B5EF4-FFF2-40B4-BE49-F238E27FC236}">
              <a16:creationId xmlns:a16="http://schemas.microsoft.com/office/drawing/2014/main" id="{5A2496F3-6AFC-4B49-B002-E385EFE3C73A}"/>
            </a:ext>
          </a:extLst>
        </xdr:cNvPr>
        <xdr:cNvSpPr/>
      </xdr:nvSpPr>
      <xdr:spPr>
        <a:xfrm>
          <a:off x="14541500" y="176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153415</xdr:rowOff>
    </xdr:from>
    <xdr:to>
      <xdr:col>72</xdr:col>
      <xdr:colOff>38100</xdr:colOff>
      <xdr:row>103</xdr:row>
      <xdr:rowOff>83565</xdr:rowOff>
    </xdr:to>
    <xdr:sp macro="" textlink="">
      <xdr:nvSpPr>
        <xdr:cNvPr id="667" name="フローチャート: 判断 666">
          <a:extLst>
            <a:ext uri="{FF2B5EF4-FFF2-40B4-BE49-F238E27FC236}">
              <a16:creationId xmlns:a16="http://schemas.microsoft.com/office/drawing/2014/main" id="{C0EE9FAA-5FE7-4C03-B1F4-277BC8B12527}"/>
            </a:ext>
          </a:extLst>
        </xdr:cNvPr>
        <xdr:cNvSpPr/>
      </xdr:nvSpPr>
      <xdr:spPr>
        <a:xfrm>
          <a:off x="13652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146558</xdr:rowOff>
    </xdr:from>
    <xdr:to>
      <xdr:col>67</xdr:col>
      <xdr:colOff>101600</xdr:colOff>
      <xdr:row>103</xdr:row>
      <xdr:rowOff>76708</xdr:rowOff>
    </xdr:to>
    <xdr:sp macro="" textlink="">
      <xdr:nvSpPr>
        <xdr:cNvPr id="668" name="フローチャート: 判断 667">
          <a:extLst>
            <a:ext uri="{FF2B5EF4-FFF2-40B4-BE49-F238E27FC236}">
              <a16:creationId xmlns:a16="http://schemas.microsoft.com/office/drawing/2014/main" id="{3DBCF6FC-B3AB-44F0-8604-D465F0EBB4AC}"/>
            </a:ext>
          </a:extLst>
        </xdr:cNvPr>
        <xdr:cNvSpPr/>
      </xdr:nvSpPr>
      <xdr:spPr>
        <a:xfrm>
          <a:off x="12763500" y="1763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9485E2FF-A4B6-4153-8639-78039873E7F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1839C0E8-903E-4010-9DF4-984C8A86057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44310832-7024-466F-905F-1B54C251865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2EE16342-0089-43AA-B8DE-6B4DF94B71E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E09E2DE7-4F6B-4350-8FCA-CAEBF16BE52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13970</xdr:rowOff>
    </xdr:from>
    <xdr:to>
      <xdr:col>85</xdr:col>
      <xdr:colOff>177800</xdr:colOff>
      <xdr:row>105</xdr:row>
      <xdr:rowOff>115570</xdr:rowOff>
    </xdr:to>
    <xdr:sp macro="" textlink="">
      <xdr:nvSpPr>
        <xdr:cNvPr id="674" name="楕円 673">
          <a:extLst>
            <a:ext uri="{FF2B5EF4-FFF2-40B4-BE49-F238E27FC236}">
              <a16:creationId xmlns:a16="http://schemas.microsoft.com/office/drawing/2014/main" id="{948AA578-743F-40D6-813B-A8B3C7985717}"/>
            </a:ext>
          </a:extLst>
        </xdr:cNvPr>
        <xdr:cNvSpPr/>
      </xdr:nvSpPr>
      <xdr:spPr>
        <a:xfrm>
          <a:off x="162687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163847</xdr:rowOff>
    </xdr:from>
    <xdr:ext cx="405111" cy="259045"/>
    <xdr:sp macro="" textlink="">
      <xdr:nvSpPr>
        <xdr:cNvPr id="675" name="【公民館】&#10;有形固定資産減価償却率該当値テキスト">
          <a:extLst>
            <a:ext uri="{FF2B5EF4-FFF2-40B4-BE49-F238E27FC236}">
              <a16:creationId xmlns:a16="http://schemas.microsoft.com/office/drawing/2014/main" id="{7C55AA8A-E865-4BD8-9E4A-9675B3375972}"/>
            </a:ext>
          </a:extLst>
        </xdr:cNvPr>
        <xdr:cNvSpPr txBox="1"/>
      </xdr:nvSpPr>
      <xdr:spPr>
        <a:xfrm>
          <a:off x="16357600" y="179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109982</xdr:rowOff>
    </xdr:from>
    <xdr:to>
      <xdr:col>81</xdr:col>
      <xdr:colOff>101600</xdr:colOff>
      <xdr:row>104</xdr:row>
      <xdr:rowOff>40132</xdr:rowOff>
    </xdr:to>
    <xdr:sp macro="" textlink="">
      <xdr:nvSpPr>
        <xdr:cNvPr id="676" name="楕円 675">
          <a:extLst>
            <a:ext uri="{FF2B5EF4-FFF2-40B4-BE49-F238E27FC236}">
              <a16:creationId xmlns:a16="http://schemas.microsoft.com/office/drawing/2014/main" id="{1D7894F4-522B-488A-80FE-E46E8B9F862A}"/>
            </a:ext>
          </a:extLst>
        </xdr:cNvPr>
        <xdr:cNvSpPr/>
      </xdr:nvSpPr>
      <xdr:spPr>
        <a:xfrm>
          <a:off x="15430500" y="1776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160782</xdr:rowOff>
    </xdr:from>
    <xdr:to>
      <xdr:col>85</xdr:col>
      <xdr:colOff>127000</xdr:colOff>
      <xdr:row>105</xdr:row>
      <xdr:rowOff>64770</xdr:rowOff>
    </xdr:to>
    <xdr:cxnSp macro="">
      <xdr:nvCxnSpPr>
        <xdr:cNvPr id="677" name="直線コネクタ 676">
          <a:extLst>
            <a:ext uri="{FF2B5EF4-FFF2-40B4-BE49-F238E27FC236}">
              <a16:creationId xmlns:a16="http://schemas.microsoft.com/office/drawing/2014/main" id="{2F315172-2722-419B-B3CE-8540712859D2}"/>
            </a:ext>
          </a:extLst>
        </xdr:cNvPr>
        <xdr:cNvCxnSpPr/>
      </xdr:nvCxnSpPr>
      <xdr:spPr>
        <a:xfrm>
          <a:off x="15481300" y="17820132"/>
          <a:ext cx="8382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59689</xdr:rowOff>
    </xdr:from>
    <xdr:to>
      <xdr:col>76</xdr:col>
      <xdr:colOff>165100</xdr:colOff>
      <xdr:row>103</xdr:row>
      <xdr:rowOff>161289</xdr:rowOff>
    </xdr:to>
    <xdr:sp macro="" textlink="">
      <xdr:nvSpPr>
        <xdr:cNvPr id="678" name="楕円 677">
          <a:extLst>
            <a:ext uri="{FF2B5EF4-FFF2-40B4-BE49-F238E27FC236}">
              <a16:creationId xmlns:a16="http://schemas.microsoft.com/office/drawing/2014/main" id="{7414B957-E095-41F3-A734-B70F0BD2D1C4}"/>
            </a:ext>
          </a:extLst>
        </xdr:cNvPr>
        <xdr:cNvSpPr/>
      </xdr:nvSpPr>
      <xdr:spPr>
        <a:xfrm>
          <a:off x="14541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110489</xdr:rowOff>
    </xdr:from>
    <xdr:to>
      <xdr:col>81</xdr:col>
      <xdr:colOff>50800</xdr:colOff>
      <xdr:row>103</xdr:row>
      <xdr:rowOff>160782</xdr:rowOff>
    </xdr:to>
    <xdr:cxnSp macro="">
      <xdr:nvCxnSpPr>
        <xdr:cNvPr id="679" name="直線コネクタ 678">
          <a:extLst>
            <a:ext uri="{FF2B5EF4-FFF2-40B4-BE49-F238E27FC236}">
              <a16:creationId xmlns:a16="http://schemas.microsoft.com/office/drawing/2014/main" id="{29305225-3A26-44DC-9019-622F49EBA4CA}"/>
            </a:ext>
          </a:extLst>
        </xdr:cNvPr>
        <xdr:cNvCxnSpPr/>
      </xdr:nvCxnSpPr>
      <xdr:spPr>
        <a:xfrm>
          <a:off x="14592300" y="17769839"/>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13970</xdr:rowOff>
    </xdr:from>
    <xdr:to>
      <xdr:col>72</xdr:col>
      <xdr:colOff>38100</xdr:colOff>
      <xdr:row>103</xdr:row>
      <xdr:rowOff>115570</xdr:rowOff>
    </xdr:to>
    <xdr:sp macro="" textlink="">
      <xdr:nvSpPr>
        <xdr:cNvPr id="680" name="楕円 679">
          <a:extLst>
            <a:ext uri="{FF2B5EF4-FFF2-40B4-BE49-F238E27FC236}">
              <a16:creationId xmlns:a16="http://schemas.microsoft.com/office/drawing/2014/main" id="{EF6945F9-50F8-4F14-8064-A96D79686236}"/>
            </a:ext>
          </a:extLst>
        </xdr:cNvPr>
        <xdr:cNvSpPr/>
      </xdr:nvSpPr>
      <xdr:spPr>
        <a:xfrm>
          <a:off x="13652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64770</xdr:rowOff>
    </xdr:from>
    <xdr:to>
      <xdr:col>76</xdr:col>
      <xdr:colOff>114300</xdr:colOff>
      <xdr:row>103</xdr:row>
      <xdr:rowOff>110489</xdr:rowOff>
    </xdr:to>
    <xdr:cxnSp macro="">
      <xdr:nvCxnSpPr>
        <xdr:cNvPr id="681" name="直線コネクタ 680">
          <a:extLst>
            <a:ext uri="{FF2B5EF4-FFF2-40B4-BE49-F238E27FC236}">
              <a16:creationId xmlns:a16="http://schemas.microsoft.com/office/drawing/2014/main" id="{1EBD967C-4A65-4C67-B4FB-9D9583192D4C}"/>
            </a:ext>
          </a:extLst>
        </xdr:cNvPr>
        <xdr:cNvCxnSpPr/>
      </xdr:nvCxnSpPr>
      <xdr:spPr>
        <a:xfrm>
          <a:off x="13703300" y="177241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130556</xdr:rowOff>
    </xdr:from>
    <xdr:to>
      <xdr:col>67</xdr:col>
      <xdr:colOff>101600</xdr:colOff>
      <xdr:row>103</xdr:row>
      <xdr:rowOff>60706</xdr:rowOff>
    </xdr:to>
    <xdr:sp macro="" textlink="">
      <xdr:nvSpPr>
        <xdr:cNvPr id="682" name="楕円 681">
          <a:extLst>
            <a:ext uri="{FF2B5EF4-FFF2-40B4-BE49-F238E27FC236}">
              <a16:creationId xmlns:a16="http://schemas.microsoft.com/office/drawing/2014/main" id="{E9ECBC40-A128-4513-B24F-825947DBEE97}"/>
            </a:ext>
          </a:extLst>
        </xdr:cNvPr>
        <xdr:cNvSpPr/>
      </xdr:nvSpPr>
      <xdr:spPr>
        <a:xfrm>
          <a:off x="12763500" y="1761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9906</xdr:rowOff>
    </xdr:from>
    <xdr:to>
      <xdr:col>71</xdr:col>
      <xdr:colOff>177800</xdr:colOff>
      <xdr:row>103</xdr:row>
      <xdr:rowOff>64770</xdr:rowOff>
    </xdr:to>
    <xdr:cxnSp macro="">
      <xdr:nvCxnSpPr>
        <xdr:cNvPr id="683" name="直線コネクタ 682">
          <a:extLst>
            <a:ext uri="{FF2B5EF4-FFF2-40B4-BE49-F238E27FC236}">
              <a16:creationId xmlns:a16="http://schemas.microsoft.com/office/drawing/2014/main" id="{D0061E70-DA0A-4D5A-AE29-A92959627704}"/>
            </a:ext>
          </a:extLst>
        </xdr:cNvPr>
        <xdr:cNvCxnSpPr/>
      </xdr:nvCxnSpPr>
      <xdr:spPr>
        <a:xfrm>
          <a:off x="12814300" y="1766925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8653</xdr:rowOff>
    </xdr:from>
    <xdr:ext cx="405111" cy="259045"/>
    <xdr:sp macro="" textlink="">
      <xdr:nvSpPr>
        <xdr:cNvPr id="684" name="n_1aveValue【公民館】&#10;有形固定資産減価償却率">
          <a:extLst>
            <a:ext uri="{FF2B5EF4-FFF2-40B4-BE49-F238E27FC236}">
              <a16:creationId xmlns:a16="http://schemas.microsoft.com/office/drawing/2014/main" id="{E24E65FA-9054-4D4B-BAFE-4BA8E0B46339}"/>
            </a:ext>
          </a:extLst>
        </xdr:cNvPr>
        <xdr:cNvSpPr txBox="1"/>
      </xdr:nvSpPr>
      <xdr:spPr>
        <a:xfrm>
          <a:off x="15266044" y="1749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148099</xdr:rowOff>
    </xdr:from>
    <xdr:ext cx="405111" cy="259045"/>
    <xdr:sp macro="" textlink="">
      <xdr:nvSpPr>
        <xdr:cNvPr id="685" name="n_2aveValue【公民館】&#10;有形固定資産減価償却率">
          <a:extLst>
            <a:ext uri="{FF2B5EF4-FFF2-40B4-BE49-F238E27FC236}">
              <a16:creationId xmlns:a16="http://schemas.microsoft.com/office/drawing/2014/main" id="{6BE6C2B1-D762-44C0-990C-5388EBA12495}"/>
            </a:ext>
          </a:extLst>
        </xdr:cNvPr>
        <xdr:cNvSpPr txBox="1"/>
      </xdr:nvSpPr>
      <xdr:spPr>
        <a:xfrm>
          <a:off x="14389744" y="1746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100092</xdr:rowOff>
    </xdr:from>
    <xdr:ext cx="405111" cy="259045"/>
    <xdr:sp macro="" textlink="">
      <xdr:nvSpPr>
        <xdr:cNvPr id="686" name="n_3aveValue【公民館】&#10;有形固定資産減価償却率">
          <a:extLst>
            <a:ext uri="{FF2B5EF4-FFF2-40B4-BE49-F238E27FC236}">
              <a16:creationId xmlns:a16="http://schemas.microsoft.com/office/drawing/2014/main" id="{52CA6F30-6EAE-4B05-86DE-E3CA9862F05C}"/>
            </a:ext>
          </a:extLst>
        </xdr:cNvPr>
        <xdr:cNvSpPr txBox="1"/>
      </xdr:nvSpPr>
      <xdr:spPr>
        <a:xfrm>
          <a:off x="13500744" y="174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67835</xdr:rowOff>
    </xdr:from>
    <xdr:ext cx="405111" cy="259045"/>
    <xdr:sp macro="" textlink="">
      <xdr:nvSpPr>
        <xdr:cNvPr id="687" name="n_4aveValue【公民館】&#10;有形固定資産減価償却率">
          <a:extLst>
            <a:ext uri="{FF2B5EF4-FFF2-40B4-BE49-F238E27FC236}">
              <a16:creationId xmlns:a16="http://schemas.microsoft.com/office/drawing/2014/main" id="{34EA7AC8-E5FF-4DE6-9AE8-626FF2729CA3}"/>
            </a:ext>
          </a:extLst>
        </xdr:cNvPr>
        <xdr:cNvSpPr txBox="1"/>
      </xdr:nvSpPr>
      <xdr:spPr>
        <a:xfrm>
          <a:off x="12611744" y="1772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31259</xdr:rowOff>
    </xdr:from>
    <xdr:ext cx="405111" cy="259045"/>
    <xdr:sp macro="" textlink="">
      <xdr:nvSpPr>
        <xdr:cNvPr id="688" name="n_1mainValue【公民館】&#10;有形固定資産減価償却率">
          <a:extLst>
            <a:ext uri="{FF2B5EF4-FFF2-40B4-BE49-F238E27FC236}">
              <a16:creationId xmlns:a16="http://schemas.microsoft.com/office/drawing/2014/main" id="{5C582FBA-F058-49DB-A6F1-0BA5DC13A841}"/>
            </a:ext>
          </a:extLst>
        </xdr:cNvPr>
        <xdr:cNvSpPr txBox="1"/>
      </xdr:nvSpPr>
      <xdr:spPr>
        <a:xfrm>
          <a:off x="15266044" y="1786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152416</xdr:rowOff>
    </xdr:from>
    <xdr:ext cx="405111" cy="259045"/>
    <xdr:sp macro="" textlink="">
      <xdr:nvSpPr>
        <xdr:cNvPr id="689" name="n_2mainValue【公民館】&#10;有形固定資産減価償却率">
          <a:extLst>
            <a:ext uri="{FF2B5EF4-FFF2-40B4-BE49-F238E27FC236}">
              <a16:creationId xmlns:a16="http://schemas.microsoft.com/office/drawing/2014/main" id="{2A072171-62FB-474D-8BB0-E3279B992F0C}"/>
            </a:ext>
          </a:extLst>
        </xdr:cNvPr>
        <xdr:cNvSpPr txBox="1"/>
      </xdr:nvSpPr>
      <xdr:spPr>
        <a:xfrm>
          <a:off x="143897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106697</xdr:rowOff>
    </xdr:from>
    <xdr:ext cx="405111" cy="259045"/>
    <xdr:sp macro="" textlink="">
      <xdr:nvSpPr>
        <xdr:cNvPr id="690" name="n_3mainValue【公民館】&#10;有形固定資産減価償却率">
          <a:extLst>
            <a:ext uri="{FF2B5EF4-FFF2-40B4-BE49-F238E27FC236}">
              <a16:creationId xmlns:a16="http://schemas.microsoft.com/office/drawing/2014/main" id="{BFBB5534-A091-41EF-AD35-41F5E35AFDD1}"/>
            </a:ext>
          </a:extLst>
        </xdr:cNvPr>
        <xdr:cNvSpPr txBox="1"/>
      </xdr:nvSpPr>
      <xdr:spPr>
        <a:xfrm>
          <a:off x="13500744" y="177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77233</xdr:rowOff>
    </xdr:from>
    <xdr:ext cx="405111" cy="259045"/>
    <xdr:sp macro="" textlink="">
      <xdr:nvSpPr>
        <xdr:cNvPr id="691" name="n_4mainValue【公民館】&#10;有形固定資産減価償却率">
          <a:extLst>
            <a:ext uri="{FF2B5EF4-FFF2-40B4-BE49-F238E27FC236}">
              <a16:creationId xmlns:a16="http://schemas.microsoft.com/office/drawing/2014/main" id="{757A30D5-D9B1-4D39-8194-B07C50B315CD}"/>
            </a:ext>
          </a:extLst>
        </xdr:cNvPr>
        <xdr:cNvSpPr txBox="1"/>
      </xdr:nvSpPr>
      <xdr:spPr>
        <a:xfrm>
          <a:off x="12611744" y="1739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a:extLst>
            <a:ext uri="{FF2B5EF4-FFF2-40B4-BE49-F238E27FC236}">
              <a16:creationId xmlns:a16="http://schemas.microsoft.com/office/drawing/2014/main" id="{CE874DA2-1A57-4DF0-AB45-4886F5C5E34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a:extLst>
            <a:ext uri="{FF2B5EF4-FFF2-40B4-BE49-F238E27FC236}">
              <a16:creationId xmlns:a16="http://schemas.microsoft.com/office/drawing/2014/main" id="{9DA552A7-8FA6-4BA4-BE37-2F23F86EE07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a:extLst>
            <a:ext uri="{FF2B5EF4-FFF2-40B4-BE49-F238E27FC236}">
              <a16:creationId xmlns:a16="http://schemas.microsoft.com/office/drawing/2014/main" id="{C051D7B5-E46F-4B5C-9E53-39EA82DBCC2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a:extLst>
            <a:ext uri="{FF2B5EF4-FFF2-40B4-BE49-F238E27FC236}">
              <a16:creationId xmlns:a16="http://schemas.microsoft.com/office/drawing/2014/main" id="{F04BB3D9-9E56-49AD-829A-92F1B6DB6EE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a:extLst>
            <a:ext uri="{FF2B5EF4-FFF2-40B4-BE49-F238E27FC236}">
              <a16:creationId xmlns:a16="http://schemas.microsoft.com/office/drawing/2014/main" id="{DEA338F7-3A34-4EC3-B5B6-8CDD34568DF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a:extLst>
            <a:ext uri="{FF2B5EF4-FFF2-40B4-BE49-F238E27FC236}">
              <a16:creationId xmlns:a16="http://schemas.microsoft.com/office/drawing/2014/main" id="{6B00EC06-8019-45B0-BB70-B63EA369914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a:extLst>
            <a:ext uri="{FF2B5EF4-FFF2-40B4-BE49-F238E27FC236}">
              <a16:creationId xmlns:a16="http://schemas.microsoft.com/office/drawing/2014/main" id="{2D29E627-418C-4D81-8CC9-06B4E2DEB7E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a:extLst>
            <a:ext uri="{FF2B5EF4-FFF2-40B4-BE49-F238E27FC236}">
              <a16:creationId xmlns:a16="http://schemas.microsoft.com/office/drawing/2014/main" id="{16845183-961E-40B0-8A1F-564A8CC61E1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a:extLst>
            <a:ext uri="{FF2B5EF4-FFF2-40B4-BE49-F238E27FC236}">
              <a16:creationId xmlns:a16="http://schemas.microsoft.com/office/drawing/2014/main" id="{0E38AB6E-A2E2-49DE-8B0D-3B75F7F547C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a:extLst>
            <a:ext uri="{FF2B5EF4-FFF2-40B4-BE49-F238E27FC236}">
              <a16:creationId xmlns:a16="http://schemas.microsoft.com/office/drawing/2014/main" id="{B6712C1F-CFAF-49DE-B124-DA8F4C133B3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2" name="直線コネクタ 701">
          <a:extLst>
            <a:ext uri="{FF2B5EF4-FFF2-40B4-BE49-F238E27FC236}">
              <a16:creationId xmlns:a16="http://schemas.microsoft.com/office/drawing/2014/main" id="{6BF3F18D-141B-48DC-9FF6-2F233F058BC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3" name="テキスト ボックス 702">
          <a:extLst>
            <a:ext uri="{FF2B5EF4-FFF2-40B4-BE49-F238E27FC236}">
              <a16:creationId xmlns:a16="http://schemas.microsoft.com/office/drawing/2014/main" id="{3B3998BB-4B67-45E4-887B-AAB44696A96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4" name="直線コネクタ 703">
          <a:extLst>
            <a:ext uri="{FF2B5EF4-FFF2-40B4-BE49-F238E27FC236}">
              <a16:creationId xmlns:a16="http://schemas.microsoft.com/office/drawing/2014/main" id="{CD511B06-EEB7-41F4-85E8-63D1B560EE5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5" name="テキスト ボックス 704">
          <a:extLst>
            <a:ext uri="{FF2B5EF4-FFF2-40B4-BE49-F238E27FC236}">
              <a16:creationId xmlns:a16="http://schemas.microsoft.com/office/drawing/2014/main" id="{16892CDE-DF97-4ECA-A5F1-314A5617FBA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6" name="直線コネクタ 705">
          <a:extLst>
            <a:ext uri="{FF2B5EF4-FFF2-40B4-BE49-F238E27FC236}">
              <a16:creationId xmlns:a16="http://schemas.microsoft.com/office/drawing/2014/main" id="{71681948-8D4B-491F-8AF6-17A0A6A1C19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7" name="テキスト ボックス 706">
          <a:extLst>
            <a:ext uri="{FF2B5EF4-FFF2-40B4-BE49-F238E27FC236}">
              <a16:creationId xmlns:a16="http://schemas.microsoft.com/office/drawing/2014/main" id="{A1A27C33-06D8-4AEB-8378-DBB3B24819E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8" name="直線コネクタ 707">
          <a:extLst>
            <a:ext uri="{FF2B5EF4-FFF2-40B4-BE49-F238E27FC236}">
              <a16:creationId xmlns:a16="http://schemas.microsoft.com/office/drawing/2014/main" id="{C1F9B58B-7857-4F6F-8D59-AF8DEAEBCF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9" name="テキスト ボックス 708">
          <a:extLst>
            <a:ext uri="{FF2B5EF4-FFF2-40B4-BE49-F238E27FC236}">
              <a16:creationId xmlns:a16="http://schemas.microsoft.com/office/drawing/2014/main" id="{19859071-05D4-4EF2-88BB-AEC8B806A8F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220D09C0-1BA7-4F01-BEA9-B9D490699CE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1" name="テキスト ボックス 710">
          <a:extLst>
            <a:ext uri="{FF2B5EF4-FFF2-40B4-BE49-F238E27FC236}">
              <a16:creationId xmlns:a16="http://schemas.microsoft.com/office/drawing/2014/main" id="{51E75B3C-B64C-4019-8C65-D39F0E108A6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ECECF3C3-970D-4915-B9C8-015B1EEA92D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713" name="直線コネクタ 712">
          <a:extLst>
            <a:ext uri="{FF2B5EF4-FFF2-40B4-BE49-F238E27FC236}">
              <a16:creationId xmlns:a16="http://schemas.microsoft.com/office/drawing/2014/main" id="{2E0A87AD-7C64-4F48-B4E3-B838D9460604}"/>
            </a:ext>
          </a:extLst>
        </xdr:cNvPr>
        <xdr:cNvCxnSpPr/>
      </xdr:nvCxnSpPr>
      <xdr:spPr>
        <a:xfrm flipV="1">
          <a:off x="22160864" y="1721205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714" name="【公民館】&#10;一人当たり面積最小値テキスト">
          <a:extLst>
            <a:ext uri="{FF2B5EF4-FFF2-40B4-BE49-F238E27FC236}">
              <a16:creationId xmlns:a16="http://schemas.microsoft.com/office/drawing/2014/main" id="{3E7FC93D-1AA8-42CB-90B9-14B84B789B40}"/>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715" name="直線コネクタ 714">
          <a:extLst>
            <a:ext uri="{FF2B5EF4-FFF2-40B4-BE49-F238E27FC236}">
              <a16:creationId xmlns:a16="http://schemas.microsoft.com/office/drawing/2014/main" id="{5291D074-7B4F-4564-8434-B96DBA902A2C}"/>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716" name="【公民館】&#10;一人当たり面積最大値テキスト">
          <a:extLst>
            <a:ext uri="{FF2B5EF4-FFF2-40B4-BE49-F238E27FC236}">
              <a16:creationId xmlns:a16="http://schemas.microsoft.com/office/drawing/2014/main" id="{72ADB831-7902-470F-98CB-185A69544D9B}"/>
            </a:ext>
          </a:extLst>
        </xdr:cNvPr>
        <xdr:cNvSpPr txBox="1"/>
      </xdr:nvSpPr>
      <xdr:spPr>
        <a:xfrm>
          <a:off x="22199600" y="1698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717" name="直線コネクタ 716">
          <a:extLst>
            <a:ext uri="{FF2B5EF4-FFF2-40B4-BE49-F238E27FC236}">
              <a16:creationId xmlns:a16="http://schemas.microsoft.com/office/drawing/2014/main" id="{B9A73993-26E9-4107-BE47-315B92E68569}"/>
            </a:ext>
          </a:extLst>
        </xdr:cNvPr>
        <xdr:cNvCxnSpPr/>
      </xdr:nvCxnSpPr>
      <xdr:spPr>
        <a:xfrm>
          <a:off x="22072600" y="1721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161562</xdr:rowOff>
    </xdr:from>
    <xdr:ext cx="469744" cy="259045"/>
    <xdr:sp macro="" textlink="">
      <xdr:nvSpPr>
        <xdr:cNvPr id="718" name="【公民館】&#10;一人当たり面積平均値テキスト">
          <a:extLst>
            <a:ext uri="{FF2B5EF4-FFF2-40B4-BE49-F238E27FC236}">
              <a16:creationId xmlns:a16="http://schemas.microsoft.com/office/drawing/2014/main" id="{387655E5-158D-4C51-A8A8-3F2F0E9D3A75}"/>
            </a:ext>
          </a:extLst>
        </xdr:cNvPr>
        <xdr:cNvSpPr txBox="1"/>
      </xdr:nvSpPr>
      <xdr:spPr>
        <a:xfrm>
          <a:off x="22199600" y="18163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719" name="フローチャート: 判断 718">
          <a:extLst>
            <a:ext uri="{FF2B5EF4-FFF2-40B4-BE49-F238E27FC236}">
              <a16:creationId xmlns:a16="http://schemas.microsoft.com/office/drawing/2014/main" id="{147B677E-CFF6-4B36-BE84-F339C4115CA4}"/>
            </a:ext>
          </a:extLst>
        </xdr:cNvPr>
        <xdr:cNvSpPr/>
      </xdr:nvSpPr>
      <xdr:spPr>
        <a:xfrm>
          <a:off x="22110700" y="1818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720" name="フローチャート: 判断 719">
          <a:extLst>
            <a:ext uri="{FF2B5EF4-FFF2-40B4-BE49-F238E27FC236}">
              <a16:creationId xmlns:a16="http://schemas.microsoft.com/office/drawing/2014/main" id="{F3CFDBDB-0CD1-47DB-A827-5905647B7925}"/>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721" name="フローチャート: 判断 720">
          <a:extLst>
            <a:ext uri="{FF2B5EF4-FFF2-40B4-BE49-F238E27FC236}">
              <a16:creationId xmlns:a16="http://schemas.microsoft.com/office/drawing/2014/main" id="{8A5D7B5A-31B5-4732-A798-2E12D29ABD22}"/>
            </a:ext>
          </a:extLst>
        </xdr:cNvPr>
        <xdr:cNvSpPr/>
      </xdr:nvSpPr>
      <xdr:spPr>
        <a:xfrm>
          <a:off x="20383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722" name="フローチャート: 判断 721">
          <a:extLst>
            <a:ext uri="{FF2B5EF4-FFF2-40B4-BE49-F238E27FC236}">
              <a16:creationId xmlns:a16="http://schemas.microsoft.com/office/drawing/2014/main" id="{33A3F52D-C123-4482-8D7B-8BF47FF83EAF}"/>
            </a:ext>
          </a:extLst>
        </xdr:cNvPr>
        <xdr:cNvSpPr/>
      </xdr:nvSpPr>
      <xdr:spPr>
        <a:xfrm>
          <a:off x="19494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723" name="フローチャート: 判断 722">
          <a:extLst>
            <a:ext uri="{FF2B5EF4-FFF2-40B4-BE49-F238E27FC236}">
              <a16:creationId xmlns:a16="http://schemas.microsoft.com/office/drawing/2014/main" id="{1AE5A64C-BD7A-4672-A874-CDB8B350D229}"/>
            </a:ext>
          </a:extLst>
        </xdr:cNvPr>
        <xdr:cNvSpPr/>
      </xdr:nvSpPr>
      <xdr:spPr>
        <a:xfrm>
          <a:off x="18605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E5716F58-5BB3-4574-8A0F-EB3DBDFFA60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7C3C6AC7-2C1E-484F-9351-A3F65EFDDE5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FAC08723-6AEC-4F1D-94BF-F1DC9BD1F79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28A5F41E-C158-4279-9165-D31D3B84456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1DBF830B-1294-4797-BAD6-627A7AC5483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729" name="楕円 728">
          <a:extLst>
            <a:ext uri="{FF2B5EF4-FFF2-40B4-BE49-F238E27FC236}">
              <a16:creationId xmlns:a16="http://schemas.microsoft.com/office/drawing/2014/main" id="{33626F04-76A7-4B28-9321-955E29A4EC33}"/>
            </a:ext>
          </a:extLst>
        </xdr:cNvPr>
        <xdr:cNvSpPr/>
      </xdr:nvSpPr>
      <xdr:spPr>
        <a:xfrm>
          <a:off x="221107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25416</xdr:rowOff>
    </xdr:from>
    <xdr:ext cx="469744" cy="259045"/>
    <xdr:sp macro="" textlink="">
      <xdr:nvSpPr>
        <xdr:cNvPr id="730" name="【公民館】&#10;一人当たり面積該当値テキスト">
          <a:extLst>
            <a:ext uri="{FF2B5EF4-FFF2-40B4-BE49-F238E27FC236}">
              <a16:creationId xmlns:a16="http://schemas.microsoft.com/office/drawing/2014/main" id="{ABCC8B61-BDCB-49EB-A258-DE968FF97AAF}"/>
            </a:ext>
          </a:extLst>
        </xdr:cNvPr>
        <xdr:cNvSpPr txBox="1"/>
      </xdr:nvSpPr>
      <xdr:spPr>
        <a:xfrm>
          <a:off x="22199600" y="1802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45974</xdr:rowOff>
    </xdr:from>
    <xdr:to>
      <xdr:col>112</xdr:col>
      <xdr:colOff>38100</xdr:colOff>
      <xdr:row>105</xdr:row>
      <xdr:rowOff>147574</xdr:rowOff>
    </xdr:to>
    <xdr:sp macro="" textlink="">
      <xdr:nvSpPr>
        <xdr:cNvPr id="731" name="楕円 730">
          <a:extLst>
            <a:ext uri="{FF2B5EF4-FFF2-40B4-BE49-F238E27FC236}">
              <a16:creationId xmlns:a16="http://schemas.microsoft.com/office/drawing/2014/main" id="{9BFE47D5-A745-4091-B269-11BECE3519CE}"/>
            </a:ext>
          </a:extLst>
        </xdr:cNvPr>
        <xdr:cNvSpPr/>
      </xdr:nvSpPr>
      <xdr:spPr>
        <a:xfrm>
          <a:off x="21272500" y="1804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96774</xdr:rowOff>
    </xdr:from>
    <xdr:to>
      <xdr:col>116</xdr:col>
      <xdr:colOff>63500</xdr:colOff>
      <xdr:row>106</xdr:row>
      <xdr:rowOff>53339</xdr:rowOff>
    </xdr:to>
    <xdr:cxnSp macro="">
      <xdr:nvCxnSpPr>
        <xdr:cNvPr id="732" name="直線コネクタ 731">
          <a:extLst>
            <a:ext uri="{FF2B5EF4-FFF2-40B4-BE49-F238E27FC236}">
              <a16:creationId xmlns:a16="http://schemas.microsoft.com/office/drawing/2014/main" id="{52AE5FF2-2D3D-4E62-8407-D0FDEEFC1C91}"/>
            </a:ext>
          </a:extLst>
        </xdr:cNvPr>
        <xdr:cNvCxnSpPr/>
      </xdr:nvCxnSpPr>
      <xdr:spPr>
        <a:xfrm>
          <a:off x="21323300" y="18099024"/>
          <a:ext cx="838200"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2539</xdr:rowOff>
    </xdr:from>
    <xdr:to>
      <xdr:col>107</xdr:col>
      <xdr:colOff>101600</xdr:colOff>
      <xdr:row>106</xdr:row>
      <xdr:rowOff>104139</xdr:rowOff>
    </xdr:to>
    <xdr:sp macro="" textlink="">
      <xdr:nvSpPr>
        <xdr:cNvPr id="733" name="楕円 732">
          <a:extLst>
            <a:ext uri="{FF2B5EF4-FFF2-40B4-BE49-F238E27FC236}">
              <a16:creationId xmlns:a16="http://schemas.microsoft.com/office/drawing/2014/main" id="{1D099167-D718-443B-A594-AB6B16E358BB}"/>
            </a:ext>
          </a:extLst>
        </xdr:cNvPr>
        <xdr:cNvSpPr/>
      </xdr:nvSpPr>
      <xdr:spPr>
        <a:xfrm>
          <a:off x="20383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96774</xdr:rowOff>
    </xdr:from>
    <xdr:to>
      <xdr:col>111</xdr:col>
      <xdr:colOff>177800</xdr:colOff>
      <xdr:row>106</xdr:row>
      <xdr:rowOff>53339</xdr:rowOff>
    </xdr:to>
    <xdr:cxnSp macro="">
      <xdr:nvCxnSpPr>
        <xdr:cNvPr id="734" name="直線コネクタ 733">
          <a:extLst>
            <a:ext uri="{FF2B5EF4-FFF2-40B4-BE49-F238E27FC236}">
              <a16:creationId xmlns:a16="http://schemas.microsoft.com/office/drawing/2014/main" id="{A99BEB6B-C86F-4850-B3AA-C8F4D053FC98}"/>
            </a:ext>
          </a:extLst>
        </xdr:cNvPr>
        <xdr:cNvCxnSpPr/>
      </xdr:nvCxnSpPr>
      <xdr:spPr>
        <a:xfrm flipV="1">
          <a:off x="20434300" y="18099024"/>
          <a:ext cx="889000"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2539</xdr:rowOff>
    </xdr:from>
    <xdr:to>
      <xdr:col>102</xdr:col>
      <xdr:colOff>165100</xdr:colOff>
      <xdr:row>106</xdr:row>
      <xdr:rowOff>104139</xdr:rowOff>
    </xdr:to>
    <xdr:sp macro="" textlink="">
      <xdr:nvSpPr>
        <xdr:cNvPr id="735" name="楕円 734">
          <a:extLst>
            <a:ext uri="{FF2B5EF4-FFF2-40B4-BE49-F238E27FC236}">
              <a16:creationId xmlns:a16="http://schemas.microsoft.com/office/drawing/2014/main" id="{1EFD2986-A756-47F1-8EF9-C9AC5FC85DAB}"/>
            </a:ext>
          </a:extLst>
        </xdr:cNvPr>
        <xdr:cNvSpPr/>
      </xdr:nvSpPr>
      <xdr:spPr>
        <a:xfrm>
          <a:off x="19494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53339</xdr:rowOff>
    </xdr:from>
    <xdr:to>
      <xdr:col>107</xdr:col>
      <xdr:colOff>50800</xdr:colOff>
      <xdr:row>106</xdr:row>
      <xdr:rowOff>53339</xdr:rowOff>
    </xdr:to>
    <xdr:cxnSp macro="">
      <xdr:nvCxnSpPr>
        <xdr:cNvPr id="736" name="直線コネクタ 735">
          <a:extLst>
            <a:ext uri="{FF2B5EF4-FFF2-40B4-BE49-F238E27FC236}">
              <a16:creationId xmlns:a16="http://schemas.microsoft.com/office/drawing/2014/main" id="{C46A53A7-FF78-4A5E-87F6-0E68FD73F8D2}"/>
            </a:ext>
          </a:extLst>
        </xdr:cNvPr>
        <xdr:cNvCxnSpPr/>
      </xdr:nvCxnSpPr>
      <xdr:spPr>
        <a:xfrm>
          <a:off x="19545300" y="18227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11685</xdr:rowOff>
    </xdr:from>
    <xdr:to>
      <xdr:col>98</xdr:col>
      <xdr:colOff>38100</xdr:colOff>
      <xdr:row>106</xdr:row>
      <xdr:rowOff>113285</xdr:rowOff>
    </xdr:to>
    <xdr:sp macro="" textlink="">
      <xdr:nvSpPr>
        <xdr:cNvPr id="737" name="楕円 736">
          <a:extLst>
            <a:ext uri="{FF2B5EF4-FFF2-40B4-BE49-F238E27FC236}">
              <a16:creationId xmlns:a16="http://schemas.microsoft.com/office/drawing/2014/main" id="{6C25123B-2C44-4403-8A6A-88456EB711CD}"/>
            </a:ext>
          </a:extLst>
        </xdr:cNvPr>
        <xdr:cNvSpPr/>
      </xdr:nvSpPr>
      <xdr:spPr>
        <a:xfrm>
          <a:off x="18605500" y="1818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53339</xdr:rowOff>
    </xdr:from>
    <xdr:to>
      <xdr:col>102</xdr:col>
      <xdr:colOff>114300</xdr:colOff>
      <xdr:row>106</xdr:row>
      <xdr:rowOff>62485</xdr:rowOff>
    </xdr:to>
    <xdr:cxnSp macro="">
      <xdr:nvCxnSpPr>
        <xdr:cNvPr id="738" name="直線コネクタ 737">
          <a:extLst>
            <a:ext uri="{FF2B5EF4-FFF2-40B4-BE49-F238E27FC236}">
              <a16:creationId xmlns:a16="http://schemas.microsoft.com/office/drawing/2014/main" id="{16B66590-0917-4CD2-8B8E-A8E0C3915E7D}"/>
            </a:ext>
          </a:extLst>
        </xdr:cNvPr>
        <xdr:cNvCxnSpPr/>
      </xdr:nvCxnSpPr>
      <xdr:spPr>
        <a:xfrm flipV="1">
          <a:off x="18656300" y="18227039"/>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739" name="n_1aveValue【公民館】&#10;一人当たり面積">
          <a:extLst>
            <a:ext uri="{FF2B5EF4-FFF2-40B4-BE49-F238E27FC236}">
              <a16:creationId xmlns:a16="http://schemas.microsoft.com/office/drawing/2014/main" id="{C1092F7D-E04D-4D1D-8469-A0F6D2E1C809}"/>
            </a:ext>
          </a:extLst>
        </xdr:cNvPr>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113555</xdr:rowOff>
    </xdr:from>
    <xdr:ext cx="469744" cy="259045"/>
    <xdr:sp macro="" textlink="">
      <xdr:nvSpPr>
        <xdr:cNvPr id="740" name="n_2aveValue【公民館】&#10;一人当たり面積">
          <a:extLst>
            <a:ext uri="{FF2B5EF4-FFF2-40B4-BE49-F238E27FC236}">
              <a16:creationId xmlns:a16="http://schemas.microsoft.com/office/drawing/2014/main" id="{F74D2700-8A44-45F5-9E97-C31408627F71}"/>
            </a:ext>
          </a:extLst>
        </xdr:cNvPr>
        <xdr:cNvSpPr txBox="1"/>
      </xdr:nvSpPr>
      <xdr:spPr>
        <a:xfrm>
          <a:off x="201994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113555</xdr:rowOff>
    </xdr:from>
    <xdr:ext cx="469744" cy="259045"/>
    <xdr:sp macro="" textlink="">
      <xdr:nvSpPr>
        <xdr:cNvPr id="741" name="n_3aveValue【公民館】&#10;一人当たり面積">
          <a:extLst>
            <a:ext uri="{FF2B5EF4-FFF2-40B4-BE49-F238E27FC236}">
              <a16:creationId xmlns:a16="http://schemas.microsoft.com/office/drawing/2014/main" id="{7CF1475C-5DA9-4581-AD6F-B6BD29AA9783}"/>
            </a:ext>
          </a:extLst>
        </xdr:cNvPr>
        <xdr:cNvSpPr txBox="1"/>
      </xdr:nvSpPr>
      <xdr:spPr>
        <a:xfrm>
          <a:off x="193104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113555</xdr:rowOff>
    </xdr:from>
    <xdr:ext cx="469744" cy="259045"/>
    <xdr:sp macro="" textlink="">
      <xdr:nvSpPr>
        <xdr:cNvPr id="742" name="n_4aveValue【公民館】&#10;一人当たり面積">
          <a:extLst>
            <a:ext uri="{FF2B5EF4-FFF2-40B4-BE49-F238E27FC236}">
              <a16:creationId xmlns:a16="http://schemas.microsoft.com/office/drawing/2014/main" id="{626BCB36-9E3D-4389-B086-F95361D152B9}"/>
            </a:ext>
          </a:extLst>
        </xdr:cNvPr>
        <xdr:cNvSpPr txBox="1"/>
      </xdr:nvSpPr>
      <xdr:spPr>
        <a:xfrm>
          <a:off x="184214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164101</xdr:rowOff>
    </xdr:from>
    <xdr:ext cx="469744" cy="259045"/>
    <xdr:sp macro="" textlink="">
      <xdr:nvSpPr>
        <xdr:cNvPr id="743" name="n_1mainValue【公民館】&#10;一人当たり面積">
          <a:extLst>
            <a:ext uri="{FF2B5EF4-FFF2-40B4-BE49-F238E27FC236}">
              <a16:creationId xmlns:a16="http://schemas.microsoft.com/office/drawing/2014/main" id="{D6F44DBF-5D65-4C89-97EE-E9EB1BCC3F46}"/>
            </a:ext>
          </a:extLst>
        </xdr:cNvPr>
        <xdr:cNvSpPr txBox="1"/>
      </xdr:nvSpPr>
      <xdr:spPr>
        <a:xfrm>
          <a:off x="21075727" y="1782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120666</xdr:rowOff>
    </xdr:from>
    <xdr:ext cx="469744" cy="259045"/>
    <xdr:sp macro="" textlink="">
      <xdr:nvSpPr>
        <xdr:cNvPr id="744" name="n_2mainValue【公民館】&#10;一人当たり面積">
          <a:extLst>
            <a:ext uri="{FF2B5EF4-FFF2-40B4-BE49-F238E27FC236}">
              <a16:creationId xmlns:a16="http://schemas.microsoft.com/office/drawing/2014/main" id="{7A9CED3F-D910-4608-8175-8EDE6B56DEA0}"/>
            </a:ext>
          </a:extLst>
        </xdr:cNvPr>
        <xdr:cNvSpPr txBox="1"/>
      </xdr:nvSpPr>
      <xdr:spPr>
        <a:xfrm>
          <a:off x="201994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120666</xdr:rowOff>
    </xdr:from>
    <xdr:ext cx="469744" cy="259045"/>
    <xdr:sp macro="" textlink="">
      <xdr:nvSpPr>
        <xdr:cNvPr id="745" name="n_3mainValue【公民館】&#10;一人当たり面積">
          <a:extLst>
            <a:ext uri="{FF2B5EF4-FFF2-40B4-BE49-F238E27FC236}">
              <a16:creationId xmlns:a16="http://schemas.microsoft.com/office/drawing/2014/main" id="{2B5E088A-BDDF-47CC-B946-F86AFF12AB46}"/>
            </a:ext>
          </a:extLst>
        </xdr:cNvPr>
        <xdr:cNvSpPr txBox="1"/>
      </xdr:nvSpPr>
      <xdr:spPr>
        <a:xfrm>
          <a:off x="193104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129812</xdr:rowOff>
    </xdr:from>
    <xdr:ext cx="469744" cy="259045"/>
    <xdr:sp macro="" textlink="">
      <xdr:nvSpPr>
        <xdr:cNvPr id="746" name="n_4mainValue【公民館】&#10;一人当たり面積">
          <a:extLst>
            <a:ext uri="{FF2B5EF4-FFF2-40B4-BE49-F238E27FC236}">
              <a16:creationId xmlns:a16="http://schemas.microsoft.com/office/drawing/2014/main" id="{07604AE2-D5F6-4267-841E-25C3B37E23C6}"/>
            </a:ext>
          </a:extLst>
        </xdr:cNvPr>
        <xdr:cNvSpPr txBox="1"/>
      </xdr:nvSpPr>
      <xdr:spPr>
        <a:xfrm>
          <a:off x="18421427" y="179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7AD14DE2-9BFA-4CC0-80D8-B5497338B0A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E9DFE94F-5B37-42DE-B375-7B12F873B02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5559F6C7-BF02-4B36-97D3-A90CBE2781E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類似団体と比較して保育所の有形固定資産減価償却率が低くなっているが、これは待機児童の解消や施設の老朽化といった課題を解決するために、保育所の建替えを行ったためである。</a:t>
          </a:r>
          <a:endParaRPr lang="ja-JP" altLang="ja-JP" sz="1400">
            <a:effectLst/>
          </a:endParaRPr>
        </a:p>
        <a:p>
          <a:r>
            <a:rPr kumimoji="1" lang="ja-JP" altLang="ja-JP" sz="1100">
              <a:solidFill>
                <a:schemeClr val="dk1"/>
              </a:solidFill>
              <a:effectLst/>
              <a:latin typeface="+mn-lt"/>
              <a:ea typeface="+mn-ea"/>
              <a:cs typeface="+mn-cs"/>
            </a:rPr>
            <a:t>　維持管理にかかる経費の増加に留意しつつ、引き続き、子育て環境の整備に積極的に取り組んでいく。</a:t>
          </a:r>
          <a:endParaRPr lang="ja-JP" altLang="ja-JP" sz="1400">
            <a:effectLst/>
          </a:endParaRPr>
        </a:p>
        <a:p>
          <a:r>
            <a:rPr kumimoji="1" lang="ja-JP" altLang="ja-JP" sz="1100">
              <a:solidFill>
                <a:schemeClr val="dk1"/>
              </a:solidFill>
              <a:effectLst/>
              <a:latin typeface="+mn-lt"/>
              <a:ea typeface="+mn-ea"/>
              <a:cs typeface="+mn-cs"/>
            </a:rPr>
            <a:t>　また、その他の類型においては、類似団体平均と同程度の数値で推移しているが、道路については類似団体内平均値を上回っており、今後も道路改良１０か年基本計画や新座市公共施設等総合管理計画に基づき、公共施設の更新・統廃合・長寿命化などの計画的な実施、適切な施設管理を推進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AF91CEC-71F2-4A79-890C-A6B5375E782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B1F55A6-CD17-4915-92FC-9C4ACB69C2D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87605AA-52CF-4FC6-A73B-5B3E815C270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B9B6FCC-64D3-43D1-BB85-2DC94E4A366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埼玉県新座市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6F5818C-2158-429D-9F37-BFDF7B8E3B7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3CF8EBD-8B8B-4C30-BD73-A905AD3ED9F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6608513-FA0C-4C72-966C-F175BBBCFDB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CB504E7-A99C-4CFE-85C1-26DC6DAB69C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E50FEEC-8C62-44B9-BABF-9F3ED34BA08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E4635FB-A18B-4E7B-9519-4D95E44CAF3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166,412
161,342
22.78
67,697,554
64,980,115
2,196,512
33,184,955
47,828,636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7AE12CE-6251-4FBD-BE30-E290DD19DEF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74DC8A7-D825-4AE8-8B1C-B62CA828C63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6523112-2516-43F4-8345-70DC9B006C9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23.3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B7A6D86-6745-4B32-AF3A-F9E51B22011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A1F3832-3899-40A8-9E4E-365EB6B807A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92DF07D-3123-4F71-8F30-2F620AC9AA7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17FF735-650E-4854-8D42-2CF2F183E7B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38C7F37-5E02-4848-BF9F-ACC86CB4AE4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A2B131B-43AD-4A40-9D31-7A31FD5F51B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8E8D8F4-4C49-4AA3-B92D-DF4A862607C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0CD06A6-6544-4C1F-A74B-F360842E97C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5149879-F331-4160-BF51-3785EEE9D52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BD11C8E-9EEB-4D5E-9020-1E19FCE605F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2FFA82D-00E8-443C-BE79-546BD032DE9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EC92130-6328-498A-8C0B-E86615D003E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73346C5-C72A-4F1E-A7DE-64DC1E5B41D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669A516-9D5A-4399-ABFF-BF972354F4F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3006C6C-9559-4006-BAC8-0EDFAFE6033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19E9225-9FF6-42B7-802C-4051983F154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DDEFEF7-9A94-4F4D-B36D-CC37FD1F092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D4C068B-7515-44E5-BBD8-A69385CCA0A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677E17B-C0C7-46D6-A5F1-476AA927BE8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14152F5-8D2D-42B9-AEC6-ED3D95A444B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482480C-7F0F-4FE0-AC23-C1F6F1CCFDF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104C9EF-CDF9-470A-A3C1-5FD2601B4D1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307EE5D-97D4-46FF-9E65-FE878B113C9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DD3D4AF-BB9F-4F8A-AC80-E1DF1E676C1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FB567B0-0086-4435-9A25-FD5BC1650EF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8C37257-B642-4283-AAA3-D0B82417285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D0C36F7-754B-47B2-9F0A-1CD134FE2C5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4EE1192-B883-4063-80FC-047FF855A99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CFA4630-8633-4EFD-AFD9-E64C92F8B8A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0753BDC-5296-4BED-AF27-168630BDFD6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81632C6-5B92-4E17-8430-E46ADD5EA2D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3CDE543-E3B7-449C-8FE0-C7F83DAA596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33926A1-E635-4C27-A6B0-89497766E3D9}"/>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DF6DDB7-EAA2-432A-96FC-7D466113D21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27D049C-0A56-491B-A336-548BB51F3C4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02733D6-2297-4F90-91F8-A5E247A1713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ABB533C-77C7-4669-8905-6F45C335803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1048CE5-4BDB-4748-887A-31FFE13C22F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13BF87B-8182-44C5-8537-5979AF23677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0827200-FA44-4622-8717-20B7AB68793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167FF25-CFB0-459E-9DEA-CC194CAA441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1AB29870-7F51-4CFA-8B06-A53B4BC2BC7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0451F0E8-00D4-4B52-9C72-640CDF058431}"/>
            </a:ext>
          </a:extLst>
        </xdr:cNvPr>
        <xdr:cNvCxnSpPr/>
      </xdr:nvCxnSpPr>
      <xdr:spPr>
        <a:xfrm flipV="1">
          <a:off x="4634865" y="5884545"/>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6D5E2649-8F8C-4E93-AB50-EE3479E3A776}"/>
            </a:ext>
          </a:extLst>
        </xdr:cNvPr>
        <xdr:cNvSpPr txBox="1"/>
      </xdr:nvSpPr>
      <xdr:spPr>
        <a:xfrm>
          <a:off x="4673600"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0CB2AE29-6120-42F3-B51F-F61381841E41}"/>
            </a:ext>
          </a:extLst>
        </xdr:cNvPr>
        <xdr:cNvCxnSpPr/>
      </xdr:nvCxnSpPr>
      <xdr:spPr>
        <a:xfrm>
          <a:off x="4546600" y="703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EB345149-1F05-4547-9438-20D2ACA09801}"/>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7B5531C5-F945-444A-B479-B71438608C78}"/>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154957</xdr:rowOff>
    </xdr:from>
    <xdr:ext cx="405111" cy="259045"/>
    <xdr:sp macro="" textlink="">
      <xdr:nvSpPr>
        <xdr:cNvPr id="62" name="【図書館】&#10;有形固定資産減価償却率平均値テキスト">
          <a:extLst>
            <a:ext uri="{FF2B5EF4-FFF2-40B4-BE49-F238E27FC236}">
              <a16:creationId xmlns:a16="http://schemas.microsoft.com/office/drawing/2014/main" id="{4F4955DE-62CA-4350-A081-5501EAD29B82}"/>
            </a:ext>
          </a:extLst>
        </xdr:cNvPr>
        <xdr:cNvSpPr txBox="1"/>
      </xdr:nvSpPr>
      <xdr:spPr>
        <a:xfrm>
          <a:off x="4673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595720CA-27F5-4B5F-A1C5-920F7E4EE2AD}"/>
            </a:ext>
          </a:extLst>
        </xdr:cNvPr>
        <xdr:cNvSpPr/>
      </xdr:nvSpPr>
      <xdr:spPr>
        <a:xfrm>
          <a:off x="4584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1FC8729B-55B1-4AAC-B3B3-D496368D6606}"/>
            </a:ext>
          </a:extLst>
        </xdr:cNvPr>
        <xdr:cNvSpPr/>
      </xdr:nvSpPr>
      <xdr:spPr>
        <a:xfrm>
          <a:off x="3746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CE41A24F-CC4D-4DB5-A832-3BE24CC2E8FA}"/>
            </a:ext>
          </a:extLst>
        </xdr:cNvPr>
        <xdr:cNvSpPr/>
      </xdr:nvSpPr>
      <xdr:spPr>
        <a:xfrm>
          <a:off x="285750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64464CEE-AF2B-4F51-A124-B1873CDA16A2}"/>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a:extLst>
            <a:ext uri="{FF2B5EF4-FFF2-40B4-BE49-F238E27FC236}">
              <a16:creationId xmlns:a16="http://schemas.microsoft.com/office/drawing/2014/main" id="{322C1861-24E6-4D60-A656-FC8C3891CE71}"/>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9933523-768D-4BFC-B0ED-5D7A8F033A6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5C63370-0818-429E-84FA-A3667E286F5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88D5FDF-81AB-42CB-8038-082212DC3CC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D62391F-7809-4DF3-ACE2-99FB515D696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71B2867-74F7-4555-B524-1B694F97971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73" name="楕円 72">
          <a:extLst>
            <a:ext uri="{FF2B5EF4-FFF2-40B4-BE49-F238E27FC236}">
              <a16:creationId xmlns:a16="http://schemas.microsoft.com/office/drawing/2014/main" id="{139907E1-9E15-454D-BDDB-E90D6643CBDA}"/>
            </a:ext>
          </a:extLst>
        </xdr:cNvPr>
        <xdr:cNvSpPr/>
      </xdr:nvSpPr>
      <xdr:spPr>
        <a:xfrm>
          <a:off x="45847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36212</xdr:rowOff>
    </xdr:from>
    <xdr:ext cx="405111" cy="259045"/>
    <xdr:sp macro="" textlink="">
      <xdr:nvSpPr>
        <xdr:cNvPr id="74" name="【図書館】&#10;有形固定資産減価償却率該当値テキスト">
          <a:extLst>
            <a:ext uri="{FF2B5EF4-FFF2-40B4-BE49-F238E27FC236}">
              <a16:creationId xmlns:a16="http://schemas.microsoft.com/office/drawing/2014/main" id="{093C52E4-08E0-4F7F-8347-ABD79D554C7F}"/>
            </a:ext>
          </a:extLst>
        </xdr:cNvPr>
        <xdr:cNvSpPr txBox="1"/>
      </xdr:nvSpPr>
      <xdr:spPr>
        <a:xfrm>
          <a:off x="4673600"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122555</xdr:rowOff>
    </xdr:from>
    <xdr:to>
      <xdr:col>20</xdr:col>
      <xdr:colOff>38100</xdr:colOff>
      <xdr:row>38</xdr:row>
      <xdr:rowOff>52705</xdr:rowOff>
    </xdr:to>
    <xdr:sp macro="" textlink="">
      <xdr:nvSpPr>
        <xdr:cNvPr id="75" name="楕円 74">
          <a:extLst>
            <a:ext uri="{FF2B5EF4-FFF2-40B4-BE49-F238E27FC236}">
              <a16:creationId xmlns:a16="http://schemas.microsoft.com/office/drawing/2014/main" id="{483C47C2-22D0-4803-BD54-FB456CAC4515}"/>
            </a:ext>
          </a:extLst>
        </xdr:cNvPr>
        <xdr:cNvSpPr/>
      </xdr:nvSpPr>
      <xdr:spPr>
        <a:xfrm>
          <a:off x="37465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1905</xdr:rowOff>
    </xdr:from>
    <xdr:to>
      <xdr:col>24</xdr:col>
      <xdr:colOff>63500</xdr:colOff>
      <xdr:row>38</xdr:row>
      <xdr:rowOff>108585</xdr:rowOff>
    </xdr:to>
    <xdr:cxnSp macro="">
      <xdr:nvCxnSpPr>
        <xdr:cNvPr id="76" name="直線コネクタ 75">
          <a:extLst>
            <a:ext uri="{FF2B5EF4-FFF2-40B4-BE49-F238E27FC236}">
              <a16:creationId xmlns:a16="http://schemas.microsoft.com/office/drawing/2014/main" id="{DF3AD03D-779F-4B64-A273-3D836A704FD9}"/>
            </a:ext>
          </a:extLst>
        </xdr:cNvPr>
        <xdr:cNvCxnSpPr/>
      </xdr:nvCxnSpPr>
      <xdr:spPr>
        <a:xfrm>
          <a:off x="3797300" y="6517005"/>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78740</xdr:rowOff>
    </xdr:from>
    <xdr:to>
      <xdr:col>15</xdr:col>
      <xdr:colOff>101600</xdr:colOff>
      <xdr:row>38</xdr:row>
      <xdr:rowOff>8890</xdr:rowOff>
    </xdr:to>
    <xdr:sp macro="" textlink="">
      <xdr:nvSpPr>
        <xdr:cNvPr id="77" name="楕円 76">
          <a:extLst>
            <a:ext uri="{FF2B5EF4-FFF2-40B4-BE49-F238E27FC236}">
              <a16:creationId xmlns:a16="http://schemas.microsoft.com/office/drawing/2014/main" id="{C39093CC-CBC9-4EA6-B314-F35396716787}"/>
            </a:ext>
          </a:extLst>
        </xdr:cNvPr>
        <xdr:cNvSpPr/>
      </xdr:nvSpPr>
      <xdr:spPr>
        <a:xfrm>
          <a:off x="285750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129540</xdr:rowOff>
    </xdr:from>
    <xdr:to>
      <xdr:col>19</xdr:col>
      <xdr:colOff>177800</xdr:colOff>
      <xdr:row>38</xdr:row>
      <xdr:rowOff>1905</xdr:rowOff>
    </xdr:to>
    <xdr:cxnSp macro="">
      <xdr:nvCxnSpPr>
        <xdr:cNvPr id="78" name="直線コネクタ 77">
          <a:extLst>
            <a:ext uri="{FF2B5EF4-FFF2-40B4-BE49-F238E27FC236}">
              <a16:creationId xmlns:a16="http://schemas.microsoft.com/office/drawing/2014/main" id="{8C7059B5-19F0-4F2B-9DD7-7972068581E9}"/>
            </a:ext>
          </a:extLst>
        </xdr:cNvPr>
        <xdr:cNvCxnSpPr/>
      </xdr:nvCxnSpPr>
      <xdr:spPr>
        <a:xfrm>
          <a:off x="2908300" y="647319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34925</xdr:rowOff>
    </xdr:from>
    <xdr:to>
      <xdr:col>10</xdr:col>
      <xdr:colOff>165100</xdr:colOff>
      <xdr:row>37</xdr:row>
      <xdr:rowOff>136525</xdr:rowOff>
    </xdr:to>
    <xdr:sp macro="" textlink="">
      <xdr:nvSpPr>
        <xdr:cNvPr id="79" name="楕円 78">
          <a:extLst>
            <a:ext uri="{FF2B5EF4-FFF2-40B4-BE49-F238E27FC236}">
              <a16:creationId xmlns:a16="http://schemas.microsoft.com/office/drawing/2014/main" id="{9840C6A5-AF17-41F2-8DDB-96A7C89A0146}"/>
            </a:ext>
          </a:extLst>
        </xdr:cNvPr>
        <xdr:cNvSpPr/>
      </xdr:nvSpPr>
      <xdr:spPr>
        <a:xfrm>
          <a:off x="1968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85725</xdr:rowOff>
    </xdr:from>
    <xdr:to>
      <xdr:col>15</xdr:col>
      <xdr:colOff>50800</xdr:colOff>
      <xdr:row>37</xdr:row>
      <xdr:rowOff>129540</xdr:rowOff>
    </xdr:to>
    <xdr:cxnSp macro="">
      <xdr:nvCxnSpPr>
        <xdr:cNvPr id="80" name="直線コネクタ 79">
          <a:extLst>
            <a:ext uri="{FF2B5EF4-FFF2-40B4-BE49-F238E27FC236}">
              <a16:creationId xmlns:a16="http://schemas.microsoft.com/office/drawing/2014/main" id="{C76CC654-3549-471D-9FD5-2EA79AA94FCE}"/>
            </a:ext>
          </a:extLst>
        </xdr:cNvPr>
        <xdr:cNvCxnSpPr/>
      </xdr:nvCxnSpPr>
      <xdr:spPr>
        <a:xfrm>
          <a:off x="2019300" y="642937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162560</xdr:rowOff>
    </xdr:from>
    <xdr:to>
      <xdr:col>6</xdr:col>
      <xdr:colOff>38100</xdr:colOff>
      <xdr:row>37</xdr:row>
      <xdr:rowOff>92710</xdr:rowOff>
    </xdr:to>
    <xdr:sp macro="" textlink="">
      <xdr:nvSpPr>
        <xdr:cNvPr id="81" name="楕円 80">
          <a:extLst>
            <a:ext uri="{FF2B5EF4-FFF2-40B4-BE49-F238E27FC236}">
              <a16:creationId xmlns:a16="http://schemas.microsoft.com/office/drawing/2014/main" id="{D2E5135A-B54C-42BD-8AC7-FB7FBFD66D5D}"/>
            </a:ext>
          </a:extLst>
        </xdr:cNvPr>
        <xdr:cNvSpPr/>
      </xdr:nvSpPr>
      <xdr:spPr>
        <a:xfrm>
          <a:off x="1079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41910</xdr:rowOff>
    </xdr:from>
    <xdr:to>
      <xdr:col>10</xdr:col>
      <xdr:colOff>114300</xdr:colOff>
      <xdr:row>37</xdr:row>
      <xdr:rowOff>85725</xdr:rowOff>
    </xdr:to>
    <xdr:cxnSp macro="">
      <xdr:nvCxnSpPr>
        <xdr:cNvPr id="82" name="直線コネクタ 81">
          <a:extLst>
            <a:ext uri="{FF2B5EF4-FFF2-40B4-BE49-F238E27FC236}">
              <a16:creationId xmlns:a16="http://schemas.microsoft.com/office/drawing/2014/main" id="{C1994738-5430-4B9B-8D70-9C630BF11F75}"/>
            </a:ext>
          </a:extLst>
        </xdr:cNvPr>
        <xdr:cNvCxnSpPr/>
      </xdr:nvCxnSpPr>
      <xdr:spPr>
        <a:xfrm>
          <a:off x="1130300" y="638556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48277</xdr:rowOff>
    </xdr:from>
    <xdr:ext cx="405111" cy="259045"/>
    <xdr:sp macro="" textlink="">
      <xdr:nvSpPr>
        <xdr:cNvPr id="83" name="n_1aveValue【図書館】&#10;有形固定資産減価償却率">
          <a:extLst>
            <a:ext uri="{FF2B5EF4-FFF2-40B4-BE49-F238E27FC236}">
              <a16:creationId xmlns:a16="http://schemas.microsoft.com/office/drawing/2014/main" id="{960B6EBB-D062-42EF-B450-CBA45FD26802}"/>
            </a:ext>
          </a:extLst>
        </xdr:cNvPr>
        <xdr:cNvSpPr txBox="1"/>
      </xdr:nvSpPr>
      <xdr:spPr>
        <a:xfrm>
          <a:off x="3582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19702</xdr:rowOff>
    </xdr:from>
    <xdr:ext cx="405111" cy="259045"/>
    <xdr:sp macro="" textlink="">
      <xdr:nvSpPr>
        <xdr:cNvPr id="84" name="n_2aveValue【図書館】&#10;有形固定資産減価償却率">
          <a:extLst>
            <a:ext uri="{FF2B5EF4-FFF2-40B4-BE49-F238E27FC236}">
              <a16:creationId xmlns:a16="http://schemas.microsoft.com/office/drawing/2014/main" id="{94F6AAE4-AF96-4107-8C08-540BA1E9D4D3}"/>
            </a:ext>
          </a:extLst>
        </xdr:cNvPr>
        <xdr:cNvSpPr txBox="1"/>
      </xdr:nvSpPr>
      <xdr:spPr>
        <a:xfrm>
          <a:off x="27057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FFE16F99-F5A8-4567-9BF7-0342223E6FD3}"/>
            </a:ext>
          </a:extLst>
        </xdr:cNvPr>
        <xdr:cNvSpPr txBox="1"/>
      </xdr:nvSpPr>
      <xdr:spPr>
        <a:xfrm>
          <a:off x="1816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6" name="n_4aveValue【図書館】&#10;有形固定資産減価償却率">
          <a:extLst>
            <a:ext uri="{FF2B5EF4-FFF2-40B4-BE49-F238E27FC236}">
              <a16:creationId xmlns:a16="http://schemas.microsoft.com/office/drawing/2014/main" id="{CD78AAC4-AE06-46F9-8C70-2231A9918364}"/>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43832</xdr:rowOff>
    </xdr:from>
    <xdr:ext cx="405111" cy="259045"/>
    <xdr:sp macro="" textlink="">
      <xdr:nvSpPr>
        <xdr:cNvPr id="87" name="n_1mainValue【図書館】&#10;有形固定資産減価償却率">
          <a:extLst>
            <a:ext uri="{FF2B5EF4-FFF2-40B4-BE49-F238E27FC236}">
              <a16:creationId xmlns:a16="http://schemas.microsoft.com/office/drawing/2014/main" id="{D5691B2E-D316-4A02-9D53-9F711763DC75}"/>
            </a:ext>
          </a:extLst>
        </xdr:cNvPr>
        <xdr:cNvSpPr txBox="1"/>
      </xdr:nvSpPr>
      <xdr:spPr>
        <a:xfrm>
          <a:off x="35820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17</xdr:rowOff>
    </xdr:from>
    <xdr:ext cx="405111" cy="259045"/>
    <xdr:sp macro="" textlink="">
      <xdr:nvSpPr>
        <xdr:cNvPr id="88" name="n_2mainValue【図書館】&#10;有形固定資産減価償却率">
          <a:extLst>
            <a:ext uri="{FF2B5EF4-FFF2-40B4-BE49-F238E27FC236}">
              <a16:creationId xmlns:a16="http://schemas.microsoft.com/office/drawing/2014/main" id="{FEED3C02-53F6-4210-89C3-B484E6F8861B}"/>
            </a:ext>
          </a:extLst>
        </xdr:cNvPr>
        <xdr:cNvSpPr txBox="1"/>
      </xdr:nvSpPr>
      <xdr:spPr>
        <a:xfrm>
          <a:off x="2705744" y="651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127652</xdr:rowOff>
    </xdr:from>
    <xdr:ext cx="405111" cy="259045"/>
    <xdr:sp macro="" textlink="">
      <xdr:nvSpPr>
        <xdr:cNvPr id="89" name="n_3mainValue【図書館】&#10;有形固定資産減価償却率">
          <a:extLst>
            <a:ext uri="{FF2B5EF4-FFF2-40B4-BE49-F238E27FC236}">
              <a16:creationId xmlns:a16="http://schemas.microsoft.com/office/drawing/2014/main" id="{267F0C60-806A-4DCB-B1A4-0CE51275827E}"/>
            </a:ext>
          </a:extLst>
        </xdr:cNvPr>
        <xdr:cNvSpPr txBox="1"/>
      </xdr:nvSpPr>
      <xdr:spPr>
        <a:xfrm>
          <a:off x="1816744" y="647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83837</xdr:rowOff>
    </xdr:from>
    <xdr:ext cx="405111" cy="259045"/>
    <xdr:sp macro="" textlink="">
      <xdr:nvSpPr>
        <xdr:cNvPr id="90" name="n_4mainValue【図書館】&#10;有形固定資産減価償却率">
          <a:extLst>
            <a:ext uri="{FF2B5EF4-FFF2-40B4-BE49-F238E27FC236}">
              <a16:creationId xmlns:a16="http://schemas.microsoft.com/office/drawing/2014/main" id="{1683EB3F-52FF-4AAF-9010-DDF52B5F67C1}"/>
            </a:ext>
          </a:extLst>
        </xdr:cNvPr>
        <xdr:cNvSpPr txBox="1"/>
      </xdr:nvSpPr>
      <xdr:spPr>
        <a:xfrm>
          <a:off x="927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A778042-C488-4DDC-ABA6-095E294A2DA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2CCE82F-C5AB-4B05-8E07-269ACA69FC6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2ED73F7-715D-4827-A160-9642A39D1B5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C175623-231D-4E46-85E2-935914ED0D4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6C39DB9-746D-4A2D-835E-91FABADD114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57BE4D3-E202-45D8-8AEF-842BD49ED02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D8CF588-1D21-4D89-9BE2-68E0FDAFB0E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75912E7-BA71-4DC2-9177-272446BE1D2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ABD307D-2D18-4BD8-B285-806C4A706F4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1870487-BF53-4F99-A5C1-A4DD9C64D53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547A23ED-247F-4B0A-803F-1006BA0A33D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83AA190B-FFB2-4731-A770-77496522D89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D5A9C10-30DE-43FB-AF0C-7ADE9C21474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14A3A0E7-8D0A-42D9-BB05-B6AD36933CEF}"/>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D2843F21-0422-4B65-A7ED-AB8B600EE74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A12AEFEA-716C-4569-B9BD-D0390AB502E4}"/>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7307C1B3-3C20-4CA6-BC64-D8D36496553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174F9F3A-0885-4436-8B8E-066D35CEA8E9}"/>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63A9C2C-A6A8-47DF-BA90-FF0544724C9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EDF44CB5-5AA9-4023-B527-EF5A661BFA5A}"/>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3738715-0205-45D6-8EDE-453A778C988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0DE36E03-D931-4C14-9DCA-FCA57E6BCA6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EE7245D9-099B-49B9-9F05-3D3246A8BD7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7E7770FF-1026-4AAE-836C-A96102CF8F96}"/>
            </a:ext>
          </a:extLst>
        </xdr:cNvPr>
        <xdr:cNvCxnSpPr/>
      </xdr:nvCxnSpPr>
      <xdr:spPr>
        <a:xfrm flipV="1">
          <a:off x="10476865" y="56134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7FAF1DFF-6531-4B0C-AD88-E99F55A5F7CD}"/>
            </a:ext>
          </a:extLst>
        </xdr:cNvPr>
        <xdr:cNvSpPr txBox="1"/>
      </xdr:nvSpPr>
      <xdr:spPr>
        <a:xfrm>
          <a:off x="1051560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05F481CB-719C-45CD-89FA-67EAB99FC008}"/>
            </a:ext>
          </a:extLst>
        </xdr:cNvPr>
        <xdr:cNvCxnSpPr/>
      </xdr:nvCxnSpPr>
      <xdr:spPr>
        <a:xfrm>
          <a:off x="103886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1CD5FCDC-D824-43AE-85FF-287F7C64BEAC}"/>
            </a:ext>
          </a:extLst>
        </xdr:cNvPr>
        <xdr:cNvSpPr txBox="1"/>
      </xdr:nvSpPr>
      <xdr:spPr>
        <a:xfrm>
          <a:off x="10515600" y="53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1FC7FF44-5C56-4943-A75B-A70B6CC574E4}"/>
            </a:ext>
          </a:extLst>
        </xdr:cNvPr>
        <xdr:cNvCxnSpPr/>
      </xdr:nvCxnSpPr>
      <xdr:spPr>
        <a:xfrm>
          <a:off x="103886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143527</xdr:rowOff>
    </xdr:from>
    <xdr:ext cx="469744" cy="259045"/>
    <xdr:sp macro="" textlink="">
      <xdr:nvSpPr>
        <xdr:cNvPr id="119" name="【図書館】&#10;一人当たり面積平均値テキスト">
          <a:extLst>
            <a:ext uri="{FF2B5EF4-FFF2-40B4-BE49-F238E27FC236}">
              <a16:creationId xmlns:a16="http://schemas.microsoft.com/office/drawing/2014/main" id="{9B86BF7C-75C7-44CB-B896-F5180A375B16}"/>
            </a:ext>
          </a:extLst>
        </xdr:cNvPr>
        <xdr:cNvSpPr txBox="1"/>
      </xdr:nvSpPr>
      <xdr:spPr>
        <a:xfrm>
          <a:off x="10515600" y="665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555169A7-7D2F-429D-8204-BA189C283DCF}"/>
            </a:ext>
          </a:extLst>
        </xdr:cNvPr>
        <xdr:cNvSpPr/>
      </xdr:nvSpPr>
      <xdr:spPr>
        <a:xfrm>
          <a:off x="104267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C8AA65F9-0499-447C-88B2-89DD1A73C6ED}"/>
            </a:ext>
          </a:extLst>
        </xdr:cNvPr>
        <xdr:cNvSpPr/>
      </xdr:nvSpPr>
      <xdr:spPr>
        <a:xfrm>
          <a:off x="9588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14E959D0-9218-4D53-B93E-20177F207ADC}"/>
            </a:ext>
          </a:extLst>
        </xdr:cNvPr>
        <xdr:cNvSpPr/>
      </xdr:nvSpPr>
      <xdr:spPr>
        <a:xfrm>
          <a:off x="8699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86BFBA8B-4EAD-4623-8689-772CF0E28EC2}"/>
            </a:ext>
          </a:extLst>
        </xdr:cNvPr>
        <xdr:cNvSpPr/>
      </xdr:nvSpPr>
      <xdr:spPr>
        <a:xfrm>
          <a:off x="7810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a:extLst>
            <a:ext uri="{FF2B5EF4-FFF2-40B4-BE49-F238E27FC236}">
              <a16:creationId xmlns:a16="http://schemas.microsoft.com/office/drawing/2014/main" id="{D38FC608-F53E-461A-8F26-D82A0D769B8F}"/>
            </a:ext>
          </a:extLst>
        </xdr:cNvPr>
        <xdr:cNvSpPr/>
      </xdr:nvSpPr>
      <xdr:spPr>
        <a:xfrm>
          <a:off x="6921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084319B-607D-424A-BDBC-37966A13A4F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B6AE435-CA41-4834-8AAA-D7DE5DE747B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EEB872A-2F31-4B2B-9862-50DD4C8F111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E91729E-0A71-4A45-8189-C69D4D851B6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93BFF9C-8CAA-483C-B5F6-34291E394E7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127000</xdr:rowOff>
    </xdr:from>
    <xdr:to>
      <xdr:col>55</xdr:col>
      <xdr:colOff>50800</xdr:colOff>
      <xdr:row>41</xdr:row>
      <xdr:rowOff>57150</xdr:rowOff>
    </xdr:to>
    <xdr:sp macro="" textlink="">
      <xdr:nvSpPr>
        <xdr:cNvPr id="130" name="楕円 129">
          <a:extLst>
            <a:ext uri="{FF2B5EF4-FFF2-40B4-BE49-F238E27FC236}">
              <a16:creationId xmlns:a16="http://schemas.microsoft.com/office/drawing/2014/main" id="{D924F72E-06E2-430E-ABA8-44B62AC3988D}"/>
            </a:ext>
          </a:extLst>
        </xdr:cNvPr>
        <xdr:cNvSpPr/>
      </xdr:nvSpPr>
      <xdr:spPr>
        <a:xfrm>
          <a:off x="10426700" y="698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105427</xdr:rowOff>
    </xdr:from>
    <xdr:ext cx="469744" cy="259045"/>
    <xdr:sp macro="" textlink="">
      <xdr:nvSpPr>
        <xdr:cNvPr id="131" name="【図書館】&#10;一人当たり面積該当値テキスト">
          <a:extLst>
            <a:ext uri="{FF2B5EF4-FFF2-40B4-BE49-F238E27FC236}">
              <a16:creationId xmlns:a16="http://schemas.microsoft.com/office/drawing/2014/main" id="{3F88C6E2-222C-495B-B333-B5AECC68685B}"/>
            </a:ext>
          </a:extLst>
        </xdr:cNvPr>
        <xdr:cNvSpPr txBox="1"/>
      </xdr:nvSpPr>
      <xdr:spPr>
        <a:xfrm>
          <a:off x="10515600" y="696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127000</xdr:rowOff>
    </xdr:from>
    <xdr:to>
      <xdr:col>50</xdr:col>
      <xdr:colOff>165100</xdr:colOff>
      <xdr:row>41</xdr:row>
      <xdr:rowOff>57150</xdr:rowOff>
    </xdr:to>
    <xdr:sp macro="" textlink="">
      <xdr:nvSpPr>
        <xdr:cNvPr id="132" name="楕円 131">
          <a:extLst>
            <a:ext uri="{FF2B5EF4-FFF2-40B4-BE49-F238E27FC236}">
              <a16:creationId xmlns:a16="http://schemas.microsoft.com/office/drawing/2014/main" id="{838D8B84-44CE-4087-ADF9-3C3BCF3EEA87}"/>
            </a:ext>
          </a:extLst>
        </xdr:cNvPr>
        <xdr:cNvSpPr/>
      </xdr:nvSpPr>
      <xdr:spPr>
        <a:xfrm>
          <a:off x="9588500" y="698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6350</xdr:rowOff>
    </xdr:from>
    <xdr:to>
      <xdr:col>55</xdr:col>
      <xdr:colOff>0</xdr:colOff>
      <xdr:row>41</xdr:row>
      <xdr:rowOff>6350</xdr:rowOff>
    </xdr:to>
    <xdr:cxnSp macro="">
      <xdr:nvCxnSpPr>
        <xdr:cNvPr id="133" name="直線コネクタ 132">
          <a:extLst>
            <a:ext uri="{FF2B5EF4-FFF2-40B4-BE49-F238E27FC236}">
              <a16:creationId xmlns:a16="http://schemas.microsoft.com/office/drawing/2014/main" id="{33916EE7-3460-42AE-B148-1DE40EB5E54A}"/>
            </a:ext>
          </a:extLst>
        </xdr:cNvPr>
        <xdr:cNvCxnSpPr/>
      </xdr:nvCxnSpPr>
      <xdr:spPr>
        <a:xfrm>
          <a:off x="9639300" y="7035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127000</xdr:rowOff>
    </xdr:from>
    <xdr:to>
      <xdr:col>46</xdr:col>
      <xdr:colOff>38100</xdr:colOff>
      <xdr:row>41</xdr:row>
      <xdr:rowOff>57150</xdr:rowOff>
    </xdr:to>
    <xdr:sp macro="" textlink="">
      <xdr:nvSpPr>
        <xdr:cNvPr id="134" name="楕円 133">
          <a:extLst>
            <a:ext uri="{FF2B5EF4-FFF2-40B4-BE49-F238E27FC236}">
              <a16:creationId xmlns:a16="http://schemas.microsoft.com/office/drawing/2014/main" id="{8CF703D2-DDB9-4C7C-BD19-AC3507565AAB}"/>
            </a:ext>
          </a:extLst>
        </xdr:cNvPr>
        <xdr:cNvSpPr/>
      </xdr:nvSpPr>
      <xdr:spPr>
        <a:xfrm>
          <a:off x="8699500" y="698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6350</xdr:rowOff>
    </xdr:from>
    <xdr:to>
      <xdr:col>50</xdr:col>
      <xdr:colOff>114300</xdr:colOff>
      <xdr:row>41</xdr:row>
      <xdr:rowOff>6350</xdr:rowOff>
    </xdr:to>
    <xdr:cxnSp macro="">
      <xdr:nvCxnSpPr>
        <xdr:cNvPr id="135" name="直線コネクタ 134">
          <a:extLst>
            <a:ext uri="{FF2B5EF4-FFF2-40B4-BE49-F238E27FC236}">
              <a16:creationId xmlns:a16="http://schemas.microsoft.com/office/drawing/2014/main" id="{3DAE17A8-C4F9-43C2-B884-5877414FDC80}"/>
            </a:ext>
          </a:extLst>
        </xdr:cNvPr>
        <xdr:cNvCxnSpPr/>
      </xdr:nvCxnSpPr>
      <xdr:spPr>
        <a:xfrm>
          <a:off x="8750300" y="7035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127000</xdr:rowOff>
    </xdr:from>
    <xdr:to>
      <xdr:col>41</xdr:col>
      <xdr:colOff>101600</xdr:colOff>
      <xdr:row>41</xdr:row>
      <xdr:rowOff>57150</xdr:rowOff>
    </xdr:to>
    <xdr:sp macro="" textlink="">
      <xdr:nvSpPr>
        <xdr:cNvPr id="136" name="楕円 135">
          <a:extLst>
            <a:ext uri="{FF2B5EF4-FFF2-40B4-BE49-F238E27FC236}">
              <a16:creationId xmlns:a16="http://schemas.microsoft.com/office/drawing/2014/main" id="{DFA015C9-4BEB-42BC-BE4C-11F633AA110A}"/>
            </a:ext>
          </a:extLst>
        </xdr:cNvPr>
        <xdr:cNvSpPr/>
      </xdr:nvSpPr>
      <xdr:spPr>
        <a:xfrm>
          <a:off x="7810500" y="698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6350</xdr:rowOff>
    </xdr:from>
    <xdr:to>
      <xdr:col>45</xdr:col>
      <xdr:colOff>177800</xdr:colOff>
      <xdr:row>41</xdr:row>
      <xdr:rowOff>6350</xdr:rowOff>
    </xdr:to>
    <xdr:cxnSp macro="">
      <xdr:nvCxnSpPr>
        <xdr:cNvPr id="137" name="直線コネクタ 136">
          <a:extLst>
            <a:ext uri="{FF2B5EF4-FFF2-40B4-BE49-F238E27FC236}">
              <a16:creationId xmlns:a16="http://schemas.microsoft.com/office/drawing/2014/main" id="{6EFFE0D1-C7AE-4B78-8B6A-82501C3B8DA4}"/>
            </a:ext>
          </a:extLst>
        </xdr:cNvPr>
        <xdr:cNvCxnSpPr/>
      </xdr:nvCxnSpPr>
      <xdr:spPr>
        <a:xfrm>
          <a:off x="7861300" y="7035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127000</xdr:rowOff>
    </xdr:from>
    <xdr:to>
      <xdr:col>36</xdr:col>
      <xdr:colOff>165100</xdr:colOff>
      <xdr:row>41</xdr:row>
      <xdr:rowOff>57150</xdr:rowOff>
    </xdr:to>
    <xdr:sp macro="" textlink="">
      <xdr:nvSpPr>
        <xdr:cNvPr id="138" name="楕円 137">
          <a:extLst>
            <a:ext uri="{FF2B5EF4-FFF2-40B4-BE49-F238E27FC236}">
              <a16:creationId xmlns:a16="http://schemas.microsoft.com/office/drawing/2014/main" id="{CFCC70F1-8CA6-4B1C-80C9-836CA23CAADA}"/>
            </a:ext>
          </a:extLst>
        </xdr:cNvPr>
        <xdr:cNvSpPr/>
      </xdr:nvSpPr>
      <xdr:spPr>
        <a:xfrm>
          <a:off x="6921500" y="698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6350</xdr:rowOff>
    </xdr:from>
    <xdr:to>
      <xdr:col>41</xdr:col>
      <xdr:colOff>50800</xdr:colOff>
      <xdr:row>41</xdr:row>
      <xdr:rowOff>6350</xdr:rowOff>
    </xdr:to>
    <xdr:cxnSp macro="">
      <xdr:nvCxnSpPr>
        <xdr:cNvPr id="139" name="直線コネクタ 138">
          <a:extLst>
            <a:ext uri="{FF2B5EF4-FFF2-40B4-BE49-F238E27FC236}">
              <a16:creationId xmlns:a16="http://schemas.microsoft.com/office/drawing/2014/main" id="{341EDA82-0421-44C2-B7FF-20A8EFDCE3C1}"/>
            </a:ext>
          </a:extLst>
        </xdr:cNvPr>
        <xdr:cNvCxnSpPr/>
      </xdr:nvCxnSpPr>
      <xdr:spPr>
        <a:xfrm>
          <a:off x="6972300" y="7035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67327</xdr:rowOff>
    </xdr:from>
    <xdr:ext cx="469744" cy="259045"/>
    <xdr:sp macro="" textlink="">
      <xdr:nvSpPr>
        <xdr:cNvPr id="140" name="n_1aveValue【図書館】&#10;一人当たり面積">
          <a:extLst>
            <a:ext uri="{FF2B5EF4-FFF2-40B4-BE49-F238E27FC236}">
              <a16:creationId xmlns:a16="http://schemas.microsoft.com/office/drawing/2014/main" id="{18FC4769-EE12-4CA7-B1FA-82BB2A012E05}"/>
            </a:ext>
          </a:extLst>
        </xdr:cNvPr>
        <xdr:cNvSpPr txBox="1"/>
      </xdr:nvSpPr>
      <xdr:spPr>
        <a:xfrm>
          <a:off x="93917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67327</xdr:rowOff>
    </xdr:from>
    <xdr:ext cx="469744" cy="259045"/>
    <xdr:sp macro="" textlink="">
      <xdr:nvSpPr>
        <xdr:cNvPr id="141" name="n_2aveValue【図書館】&#10;一人当たり面積">
          <a:extLst>
            <a:ext uri="{FF2B5EF4-FFF2-40B4-BE49-F238E27FC236}">
              <a16:creationId xmlns:a16="http://schemas.microsoft.com/office/drawing/2014/main" id="{A55A0C3C-4856-4B1E-837F-4023EE8D6CBA}"/>
            </a:ext>
          </a:extLst>
        </xdr:cNvPr>
        <xdr:cNvSpPr txBox="1"/>
      </xdr:nvSpPr>
      <xdr:spPr>
        <a:xfrm>
          <a:off x="8515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80027</xdr:rowOff>
    </xdr:from>
    <xdr:ext cx="469744" cy="259045"/>
    <xdr:sp macro="" textlink="">
      <xdr:nvSpPr>
        <xdr:cNvPr id="142" name="n_3aveValue【図書館】&#10;一人当たり面積">
          <a:extLst>
            <a:ext uri="{FF2B5EF4-FFF2-40B4-BE49-F238E27FC236}">
              <a16:creationId xmlns:a16="http://schemas.microsoft.com/office/drawing/2014/main" id="{C9246AA0-0EBE-4BC8-A096-CA583ABDE64F}"/>
            </a:ext>
          </a:extLst>
        </xdr:cNvPr>
        <xdr:cNvSpPr txBox="1"/>
      </xdr:nvSpPr>
      <xdr:spPr>
        <a:xfrm>
          <a:off x="76264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80027</xdr:rowOff>
    </xdr:from>
    <xdr:ext cx="469744" cy="259045"/>
    <xdr:sp macro="" textlink="">
      <xdr:nvSpPr>
        <xdr:cNvPr id="143" name="n_4aveValue【図書館】&#10;一人当たり面積">
          <a:extLst>
            <a:ext uri="{FF2B5EF4-FFF2-40B4-BE49-F238E27FC236}">
              <a16:creationId xmlns:a16="http://schemas.microsoft.com/office/drawing/2014/main" id="{49296AF0-C2B4-49E0-ACB0-A013631B6DC2}"/>
            </a:ext>
          </a:extLst>
        </xdr:cNvPr>
        <xdr:cNvSpPr txBox="1"/>
      </xdr:nvSpPr>
      <xdr:spPr>
        <a:xfrm>
          <a:off x="67374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48277</xdr:rowOff>
    </xdr:from>
    <xdr:ext cx="469744" cy="259045"/>
    <xdr:sp macro="" textlink="">
      <xdr:nvSpPr>
        <xdr:cNvPr id="144" name="n_1mainValue【図書館】&#10;一人当たり面積">
          <a:extLst>
            <a:ext uri="{FF2B5EF4-FFF2-40B4-BE49-F238E27FC236}">
              <a16:creationId xmlns:a16="http://schemas.microsoft.com/office/drawing/2014/main" id="{38B669F7-868A-424E-AB62-9A0396D8B471}"/>
            </a:ext>
          </a:extLst>
        </xdr:cNvPr>
        <xdr:cNvSpPr txBox="1"/>
      </xdr:nvSpPr>
      <xdr:spPr>
        <a:xfrm>
          <a:off x="9391727" y="707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48277</xdr:rowOff>
    </xdr:from>
    <xdr:ext cx="469744" cy="259045"/>
    <xdr:sp macro="" textlink="">
      <xdr:nvSpPr>
        <xdr:cNvPr id="145" name="n_2mainValue【図書館】&#10;一人当たり面積">
          <a:extLst>
            <a:ext uri="{FF2B5EF4-FFF2-40B4-BE49-F238E27FC236}">
              <a16:creationId xmlns:a16="http://schemas.microsoft.com/office/drawing/2014/main" id="{F323D76D-3E23-4D9B-8265-6C790BB04DD7}"/>
            </a:ext>
          </a:extLst>
        </xdr:cNvPr>
        <xdr:cNvSpPr txBox="1"/>
      </xdr:nvSpPr>
      <xdr:spPr>
        <a:xfrm>
          <a:off x="8515427" y="707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48277</xdr:rowOff>
    </xdr:from>
    <xdr:ext cx="469744" cy="259045"/>
    <xdr:sp macro="" textlink="">
      <xdr:nvSpPr>
        <xdr:cNvPr id="146" name="n_3mainValue【図書館】&#10;一人当たり面積">
          <a:extLst>
            <a:ext uri="{FF2B5EF4-FFF2-40B4-BE49-F238E27FC236}">
              <a16:creationId xmlns:a16="http://schemas.microsoft.com/office/drawing/2014/main" id="{F6640924-0A8B-42DF-9C9A-264670CDD702}"/>
            </a:ext>
          </a:extLst>
        </xdr:cNvPr>
        <xdr:cNvSpPr txBox="1"/>
      </xdr:nvSpPr>
      <xdr:spPr>
        <a:xfrm>
          <a:off x="7626427" y="707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48277</xdr:rowOff>
    </xdr:from>
    <xdr:ext cx="469744" cy="259045"/>
    <xdr:sp macro="" textlink="">
      <xdr:nvSpPr>
        <xdr:cNvPr id="147" name="n_4mainValue【図書館】&#10;一人当たり面積">
          <a:extLst>
            <a:ext uri="{FF2B5EF4-FFF2-40B4-BE49-F238E27FC236}">
              <a16:creationId xmlns:a16="http://schemas.microsoft.com/office/drawing/2014/main" id="{E5241236-B17E-424E-8593-834EB74A6182}"/>
            </a:ext>
          </a:extLst>
        </xdr:cNvPr>
        <xdr:cNvSpPr txBox="1"/>
      </xdr:nvSpPr>
      <xdr:spPr>
        <a:xfrm>
          <a:off x="6737427" y="707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C8F04AF-D6E8-4002-B922-603FC83B339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5BA6E32-36DB-4310-860A-DF9A40F73B9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91D220C-5BE0-42D3-8B6D-DAE030E30A1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2289494-37B1-4A05-B74F-68C3CAF1CF3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0CF599B-1ABE-4A1A-85E8-87E9EA7B41C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7B4CBAF-F84C-47DA-A92F-B452A2BA7C5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A439EAF4-0DAA-40CA-95D9-BE3D7D42F6B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540D319-D849-41E6-9019-FDA8AAC674D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C0B7434-C74F-4684-AAC9-07652AE6D32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44417738-D8B6-4361-ADAF-DEAC29B84CC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466677A-2013-4185-81AD-E5FBBE13016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294325D1-E1BB-4E5D-BDB9-36051199E28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6660F942-8F67-44B5-920D-79698B506F7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2688513A-76B4-4A80-8C74-DE032E3CE02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8E720A0-3E02-491C-AA21-FC9411C87A2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92A1D095-B62D-43CB-BE5A-659E90AA3BF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BE95B741-5BCC-4C14-B0E9-C684E5C74B4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251D94D4-347C-476C-A965-36144473024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9A028321-5877-493A-9D97-D44233A42C7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EA3909A9-864F-4DD6-AE10-E6A25410D4E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5070B909-AC1C-43B9-8555-C41880F75EF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2FCC6DA-20EE-41D4-A186-CF6C9FFE290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EED54EDA-9A94-4642-AE4F-09A6ECF7115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443C5AE4-F1EA-4771-AA3F-CFC209AB5C2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CE7AC562-AE0E-42FF-BC33-F667D8FAF8FE}"/>
            </a:ext>
          </a:extLst>
        </xdr:cNvPr>
        <xdr:cNvCxnSpPr/>
      </xdr:nvCxnSpPr>
      <xdr:spPr>
        <a:xfrm flipV="1">
          <a:off x="4634865" y="9622155"/>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A0A5CAFD-87C8-4C8F-9005-C8D88CA0A70E}"/>
            </a:ext>
          </a:extLst>
        </xdr:cNvPr>
        <xdr:cNvSpPr txBox="1"/>
      </xdr:nvSpPr>
      <xdr:spPr>
        <a:xfrm>
          <a:off x="4673600"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81BF4549-E46D-4117-A156-A262AACED206}"/>
            </a:ext>
          </a:extLst>
        </xdr:cNvPr>
        <xdr:cNvCxnSpPr/>
      </xdr:nvCxnSpPr>
      <xdr:spPr>
        <a:xfrm>
          <a:off x="4546600" y="1104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904AC825-B0CA-4D6E-9D94-36B9D05F48DD}"/>
            </a:ext>
          </a:extLst>
        </xdr:cNvPr>
        <xdr:cNvSpPr txBox="1"/>
      </xdr:nvSpPr>
      <xdr:spPr>
        <a:xfrm>
          <a:off x="4673600" y="939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8C18C2F1-9044-4226-B665-B806D5D7A536}"/>
            </a:ext>
          </a:extLst>
        </xdr:cNvPr>
        <xdr:cNvCxnSpPr/>
      </xdr:nvCxnSpPr>
      <xdr:spPr>
        <a:xfrm>
          <a:off x="4546600" y="962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19702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4D2BAEB8-EAA1-4EF2-B752-A0C0EE482964}"/>
            </a:ext>
          </a:extLst>
        </xdr:cNvPr>
        <xdr:cNvSpPr txBox="1"/>
      </xdr:nvSpPr>
      <xdr:spPr>
        <a:xfrm>
          <a:off x="4673600" y="10135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2FD151A8-93A0-416D-A6FF-384C68B521CC}"/>
            </a:ext>
          </a:extLst>
        </xdr:cNvPr>
        <xdr:cNvSpPr/>
      </xdr:nvSpPr>
      <xdr:spPr>
        <a:xfrm>
          <a:off x="45847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FAAE32B2-5FCA-4C91-9B98-94D0CDBB5EAD}"/>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B2AC7E27-1A7C-4AF2-81B8-CEB1FDB621BB}"/>
            </a:ext>
          </a:extLst>
        </xdr:cNvPr>
        <xdr:cNvSpPr/>
      </xdr:nvSpPr>
      <xdr:spPr>
        <a:xfrm>
          <a:off x="2857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609EAA21-7531-4906-89C4-C6604DF42A35}"/>
            </a:ext>
          </a:extLst>
        </xdr:cNvPr>
        <xdr:cNvSpPr/>
      </xdr:nvSpPr>
      <xdr:spPr>
        <a:xfrm>
          <a:off x="19685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A465DFFD-A9AE-42D5-AB20-80BD9E25B857}"/>
            </a:ext>
          </a:extLst>
        </xdr:cNvPr>
        <xdr:cNvSpPr/>
      </xdr:nvSpPr>
      <xdr:spPr>
        <a:xfrm>
          <a:off x="1079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587BD9E-019D-40D0-8AC7-1336384B6CC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A7354DC-AE9B-4C01-B246-45332A3BC1F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B4761C6-3671-4531-AF76-B47009BE6ED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E8B53B5-D735-4BD8-803F-563E017CDE3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0CC585C-841D-4587-9B6E-7B8A8E24B04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29210</xdr:rowOff>
    </xdr:from>
    <xdr:to>
      <xdr:col>24</xdr:col>
      <xdr:colOff>114300</xdr:colOff>
      <xdr:row>62</xdr:row>
      <xdr:rowOff>130810</xdr:rowOff>
    </xdr:to>
    <xdr:sp macro="" textlink="">
      <xdr:nvSpPr>
        <xdr:cNvPr id="188" name="楕円 187">
          <a:extLst>
            <a:ext uri="{FF2B5EF4-FFF2-40B4-BE49-F238E27FC236}">
              <a16:creationId xmlns:a16="http://schemas.microsoft.com/office/drawing/2014/main" id="{7AA24D1D-0C91-4D65-A21E-27F3DFF70C4A}"/>
            </a:ext>
          </a:extLst>
        </xdr:cNvPr>
        <xdr:cNvSpPr/>
      </xdr:nvSpPr>
      <xdr:spPr>
        <a:xfrm>
          <a:off x="45847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7637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266B4A0F-1B0F-4190-9B29-3C4EFAEEADAD}"/>
            </a:ext>
          </a:extLst>
        </xdr:cNvPr>
        <xdr:cNvSpPr txBox="1"/>
      </xdr:nvSpPr>
      <xdr:spPr>
        <a:xfrm>
          <a:off x="4673600"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76835</xdr:rowOff>
    </xdr:from>
    <xdr:to>
      <xdr:col>20</xdr:col>
      <xdr:colOff>38100</xdr:colOff>
      <xdr:row>62</xdr:row>
      <xdr:rowOff>6985</xdr:rowOff>
    </xdr:to>
    <xdr:sp macro="" textlink="">
      <xdr:nvSpPr>
        <xdr:cNvPr id="190" name="楕円 189">
          <a:extLst>
            <a:ext uri="{FF2B5EF4-FFF2-40B4-BE49-F238E27FC236}">
              <a16:creationId xmlns:a16="http://schemas.microsoft.com/office/drawing/2014/main" id="{AE02EACF-01ED-41B2-8795-F4F641C34C04}"/>
            </a:ext>
          </a:extLst>
        </xdr:cNvPr>
        <xdr:cNvSpPr/>
      </xdr:nvSpPr>
      <xdr:spPr>
        <a:xfrm>
          <a:off x="3746500" y="1053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127635</xdr:rowOff>
    </xdr:from>
    <xdr:to>
      <xdr:col>24</xdr:col>
      <xdr:colOff>63500</xdr:colOff>
      <xdr:row>62</xdr:row>
      <xdr:rowOff>80010</xdr:rowOff>
    </xdr:to>
    <xdr:cxnSp macro="">
      <xdr:nvCxnSpPr>
        <xdr:cNvPr id="191" name="直線コネクタ 190">
          <a:extLst>
            <a:ext uri="{FF2B5EF4-FFF2-40B4-BE49-F238E27FC236}">
              <a16:creationId xmlns:a16="http://schemas.microsoft.com/office/drawing/2014/main" id="{6C081B0A-EAE5-41D0-A3A1-442533663C87}"/>
            </a:ext>
          </a:extLst>
        </xdr:cNvPr>
        <xdr:cNvCxnSpPr/>
      </xdr:nvCxnSpPr>
      <xdr:spPr>
        <a:xfrm>
          <a:off x="3797300" y="10586085"/>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29210</xdr:rowOff>
    </xdr:from>
    <xdr:to>
      <xdr:col>15</xdr:col>
      <xdr:colOff>101600</xdr:colOff>
      <xdr:row>61</xdr:row>
      <xdr:rowOff>130810</xdr:rowOff>
    </xdr:to>
    <xdr:sp macro="" textlink="">
      <xdr:nvSpPr>
        <xdr:cNvPr id="192" name="楕円 191">
          <a:extLst>
            <a:ext uri="{FF2B5EF4-FFF2-40B4-BE49-F238E27FC236}">
              <a16:creationId xmlns:a16="http://schemas.microsoft.com/office/drawing/2014/main" id="{7C8BCEDC-A2F0-45C0-82E1-29755424F3EF}"/>
            </a:ext>
          </a:extLst>
        </xdr:cNvPr>
        <xdr:cNvSpPr/>
      </xdr:nvSpPr>
      <xdr:spPr>
        <a:xfrm>
          <a:off x="2857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80010</xdr:rowOff>
    </xdr:from>
    <xdr:to>
      <xdr:col>19</xdr:col>
      <xdr:colOff>177800</xdr:colOff>
      <xdr:row>61</xdr:row>
      <xdr:rowOff>127635</xdr:rowOff>
    </xdr:to>
    <xdr:cxnSp macro="">
      <xdr:nvCxnSpPr>
        <xdr:cNvPr id="193" name="直線コネクタ 192">
          <a:extLst>
            <a:ext uri="{FF2B5EF4-FFF2-40B4-BE49-F238E27FC236}">
              <a16:creationId xmlns:a16="http://schemas.microsoft.com/office/drawing/2014/main" id="{CF464F2E-326A-4842-9384-204992818316}"/>
            </a:ext>
          </a:extLst>
        </xdr:cNvPr>
        <xdr:cNvCxnSpPr/>
      </xdr:nvCxnSpPr>
      <xdr:spPr>
        <a:xfrm>
          <a:off x="2908300" y="1053846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4445</xdr:rowOff>
    </xdr:from>
    <xdr:to>
      <xdr:col>10</xdr:col>
      <xdr:colOff>165100</xdr:colOff>
      <xdr:row>61</xdr:row>
      <xdr:rowOff>106045</xdr:rowOff>
    </xdr:to>
    <xdr:sp macro="" textlink="">
      <xdr:nvSpPr>
        <xdr:cNvPr id="194" name="楕円 193">
          <a:extLst>
            <a:ext uri="{FF2B5EF4-FFF2-40B4-BE49-F238E27FC236}">
              <a16:creationId xmlns:a16="http://schemas.microsoft.com/office/drawing/2014/main" id="{DDD16FA8-E08D-4D06-984B-7885ECD9E59B}"/>
            </a:ext>
          </a:extLst>
        </xdr:cNvPr>
        <xdr:cNvSpPr/>
      </xdr:nvSpPr>
      <xdr:spPr>
        <a:xfrm>
          <a:off x="19685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55245</xdr:rowOff>
    </xdr:from>
    <xdr:to>
      <xdr:col>15</xdr:col>
      <xdr:colOff>50800</xdr:colOff>
      <xdr:row>61</xdr:row>
      <xdr:rowOff>80010</xdr:rowOff>
    </xdr:to>
    <xdr:cxnSp macro="">
      <xdr:nvCxnSpPr>
        <xdr:cNvPr id="195" name="直線コネクタ 194">
          <a:extLst>
            <a:ext uri="{FF2B5EF4-FFF2-40B4-BE49-F238E27FC236}">
              <a16:creationId xmlns:a16="http://schemas.microsoft.com/office/drawing/2014/main" id="{D3E791E2-374F-4420-85D1-16D7DD877AC5}"/>
            </a:ext>
          </a:extLst>
        </xdr:cNvPr>
        <xdr:cNvCxnSpPr/>
      </xdr:nvCxnSpPr>
      <xdr:spPr>
        <a:xfrm>
          <a:off x="2019300" y="1051369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135890</xdr:rowOff>
    </xdr:from>
    <xdr:to>
      <xdr:col>6</xdr:col>
      <xdr:colOff>38100</xdr:colOff>
      <xdr:row>61</xdr:row>
      <xdr:rowOff>66040</xdr:rowOff>
    </xdr:to>
    <xdr:sp macro="" textlink="">
      <xdr:nvSpPr>
        <xdr:cNvPr id="196" name="楕円 195">
          <a:extLst>
            <a:ext uri="{FF2B5EF4-FFF2-40B4-BE49-F238E27FC236}">
              <a16:creationId xmlns:a16="http://schemas.microsoft.com/office/drawing/2014/main" id="{0221D8EC-D3B3-4E34-94C4-57390CE88A4B}"/>
            </a:ext>
          </a:extLst>
        </xdr:cNvPr>
        <xdr:cNvSpPr/>
      </xdr:nvSpPr>
      <xdr:spPr>
        <a:xfrm>
          <a:off x="1079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15240</xdr:rowOff>
    </xdr:from>
    <xdr:to>
      <xdr:col>10</xdr:col>
      <xdr:colOff>114300</xdr:colOff>
      <xdr:row>61</xdr:row>
      <xdr:rowOff>55245</xdr:rowOff>
    </xdr:to>
    <xdr:cxnSp macro="">
      <xdr:nvCxnSpPr>
        <xdr:cNvPr id="197" name="直線コネクタ 196">
          <a:extLst>
            <a:ext uri="{FF2B5EF4-FFF2-40B4-BE49-F238E27FC236}">
              <a16:creationId xmlns:a16="http://schemas.microsoft.com/office/drawing/2014/main" id="{669C1C4D-9764-456A-9B41-DF845D11942D}"/>
            </a:ext>
          </a:extLst>
        </xdr:cNvPr>
        <xdr:cNvCxnSpPr/>
      </xdr:nvCxnSpPr>
      <xdr:spPr>
        <a:xfrm>
          <a:off x="1130300" y="1047369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8" name="n_1aveValue【体育館・プール】&#10;有形固定資産減価償却率">
          <a:extLst>
            <a:ext uri="{FF2B5EF4-FFF2-40B4-BE49-F238E27FC236}">
              <a16:creationId xmlns:a16="http://schemas.microsoft.com/office/drawing/2014/main" id="{B1AC560B-1DF3-4540-88B9-154AFFD31739}"/>
            </a:ext>
          </a:extLst>
        </xdr:cNvPr>
        <xdr:cNvSpPr txBox="1"/>
      </xdr:nvSpPr>
      <xdr:spPr>
        <a:xfrm>
          <a:off x="3582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199" name="n_2aveValue【体育館・プール】&#10;有形固定資産減価償却率">
          <a:extLst>
            <a:ext uri="{FF2B5EF4-FFF2-40B4-BE49-F238E27FC236}">
              <a16:creationId xmlns:a16="http://schemas.microsoft.com/office/drawing/2014/main" id="{8BCEACDD-53F2-4C9C-8E38-C483198D5BCB}"/>
            </a:ext>
          </a:extLst>
        </xdr:cNvPr>
        <xdr:cNvSpPr txBox="1"/>
      </xdr:nvSpPr>
      <xdr:spPr>
        <a:xfrm>
          <a:off x="2705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0" name="n_3aveValue【体育館・プール】&#10;有形固定資産減価償却率">
          <a:extLst>
            <a:ext uri="{FF2B5EF4-FFF2-40B4-BE49-F238E27FC236}">
              <a16:creationId xmlns:a16="http://schemas.microsoft.com/office/drawing/2014/main" id="{E2C2C41C-B085-48D8-AC87-6B1785A9E701}"/>
            </a:ext>
          </a:extLst>
        </xdr:cNvPr>
        <xdr:cNvSpPr txBox="1"/>
      </xdr:nvSpPr>
      <xdr:spPr>
        <a:xfrm>
          <a:off x="18167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aveValue【体育館・プール】&#10;有形固定資産減価償却率">
          <a:extLst>
            <a:ext uri="{FF2B5EF4-FFF2-40B4-BE49-F238E27FC236}">
              <a16:creationId xmlns:a16="http://schemas.microsoft.com/office/drawing/2014/main" id="{3ABE1D56-BB29-4161-8724-D108524B78C0}"/>
            </a:ext>
          </a:extLst>
        </xdr:cNvPr>
        <xdr:cNvSpPr txBox="1"/>
      </xdr:nvSpPr>
      <xdr:spPr>
        <a:xfrm>
          <a:off x="927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169562</xdr:rowOff>
    </xdr:from>
    <xdr:ext cx="405111" cy="259045"/>
    <xdr:sp macro="" textlink="">
      <xdr:nvSpPr>
        <xdr:cNvPr id="202" name="n_1mainValue【体育館・プール】&#10;有形固定資産減価償却率">
          <a:extLst>
            <a:ext uri="{FF2B5EF4-FFF2-40B4-BE49-F238E27FC236}">
              <a16:creationId xmlns:a16="http://schemas.microsoft.com/office/drawing/2014/main" id="{1211CEA9-1922-434A-804F-3A1BB10498B3}"/>
            </a:ext>
          </a:extLst>
        </xdr:cNvPr>
        <xdr:cNvSpPr txBox="1"/>
      </xdr:nvSpPr>
      <xdr:spPr>
        <a:xfrm>
          <a:off x="3582044" y="1062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121937</xdr:rowOff>
    </xdr:from>
    <xdr:ext cx="405111" cy="259045"/>
    <xdr:sp macro="" textlink="">
      <xdr:nvSpPr>
        <xdr:cNvPr id="203" name="n_2mainValue【体育館・プール】&#10;有形固定資産減価償却率">
          <a:extLst>
            <a:ext uri="{FF2B5EF4-FFF2-40B4-BE49-F238E27FC236}">
              <a16:creationId xmlns:a16="http://schemas.microsoft.com/office/drawing/2014/main" id="{3238FCF3-DC4F-47E1-B86E-DEDE6C59F06F}"/>
            </a:ext>
          </a:extLst>
        </xdr:cNvPr>
        <xdr:cNvSpPr txBox="1"/>
      </xdr:nvSpPr>
      <xdr:spPr>
        <a:xfrm>
          <a:off x="2705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97172</xdr:rowOff>
    </xdr:from>
    <xdr:ext cx="405111" cy="259045"/>
    <xdr:sp macro="" textlink="">
      <xdr:nvSpPr>
        <xdr:cNvPr id="204" name="n_3mainValue【体育館・プール】&#10;有形固定資産減価償却率">
          <a:extLst>
            <a:ext uri="{FF2B5EF4-FFF2-40B4-BE49-F238E27FC236}">
              <a16:creationId xmlns:a16="http://schemas.microsoft.com/office/drawing/2014/main" id="{0A33EF54-7224-49A8-BD8E-69FF09C977F3}"/>
            </a:ext>
          </a:extLst>
        </xdr:cNvPr>
        <xdr:cNvSpPr txBox="1"/>
      </xdr:nvSpPr>
      <xdr:spPr>
        <a:xfrm>
          <a:off x="1816744"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57167</xdr:rowOff>
    </xdr:from>
    <xdr:ext cx="405111" cy="259045"/>
    <xdr:sp macro="" textlink="">
      <xdr:nvSpPr>
        <xdr:cNvPr id="205" name="n_4mainValue【体育館・プール】&#10;有形固定資産減価償却率">
          <a:extLst>
            <a:ext uri="{FF2B5EF4-FFF2-40B4-BE49-F238E27FC236}">
              <a16:creationId xmlns:a16="http://schemas.microsoft.com/office/drawing/2014/main" id="{94CB8A51-7142-4EB2-ACD8-4AA9DF454F30}"/>
            </a:ext>
          </a:extLst>
        </xdr:cNvPr>
        <xdr:cNvSpPr txBox="1"/>
      </xdr:nvSpPr>
      <xdr:spPr>
        <a:xfrm>
          <a:off x="9277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946DFB5A-B0FD-4B66-B4FC-97DCB0A3BA1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34939CCD-E639-4199-83D7-656EC0FC4E7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A981AFC0-B460-4D41-A6BC-F66974CA82B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96566CFC-3082-4F8D-BDA0-E51FB628673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ED2EA96B-5254-43E5-844F-CDED6619188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B4FFD6FF-C683-4767-BF69-91F4AD827F8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6E787C9B-F296-4D0F-A168-7AA93DB0B00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AD18A1DF-F9FB-4BED-B1CC-6EBCBA29DF9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CC255CB2-5AE5-49FA-BA68-1D98A70CA7E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EBFD46B-D5D6-428E-AE7D-D8D7F39A1A8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DC3AC9F4-4C9C-4624-8CBA-EEE3B685C69A}"/>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D82270BC-25B4-4F3F-8FAF-BC5409996738}"/>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870C48C9-65CD-497E-B1F0-E6E77F04202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C5377A0C-76FD-45A3-8A77-9CEB1331F2E9}"/>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1B777875-7C7A-4D04-B541-891CCEB47F95}"/>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954A1257-9F7F-49A7-AC08-CBB153B342F7}"/>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76348F9C-2624-41A9-BD57-3474F3F1DB6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ED13FBB3-0C29-48C4-A035-61713DD163BB}"/>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5F890952-DE9E-4FCE-A260-95219AF2246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8B0BDA66-EEA4-4615-8D6E-9D27CC82774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A15237B2-CBB3-42AD-85D2-CA8378C30F5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1DE94E08-447D-4C07-AA7C-1D586B18E329}"/>
            </a:ext>
          </a:extLst>
        </xdr:cNvPr>
        <xdr:cNvCxnSpPr/>
      </xdr:nvCxnSpPr>
      <xdr:spPr>
        <a:xfrm flipV="1">
          <a:off x="10476865" y="950518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1B3E2EEF-C195-4A8C-BF69-AA579C37A8B1}"/>
            </a:ext>
          </a:extLst>
        </xdr:cNvPr>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203FD3EE-9650-4C19-AD1F-3244A1572AAD}"/>
            </a:ext>
          </a:extLst>
        </xdr:cNvPr>
        <xdr:cNvCxnSpPr/>
      </xdr:nvCxnSpPr>
      <xdr:spPr>
        <a:xfrm>
          <a:off x="10388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DC20CB04-7A51-4FF7-96B9-F7A23F284153}"/>
            </a:ext>
          </a:extLst>
        </xdr:cNvPr>
        <xdr:cNvSpPr txBox="1"/>
      </xdr:nvSpPr>
      <xdr:spPr>
        <a:xfrm>
          <a:off x="10515600" y="928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9821DB9E-D574-417B-AE17-BFDE9FC5B920}"/>
            </a:ext>
          </a:extLst>
        </xdr:cNvPr>
        <xdr:cNvCxnSpPr/>
      </xdr:nvCxnSpPr>
      <xdr:spPr>
        <a:xfrm>
          <a:off x="10388600"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79519</xdr:rowOff>
    </xdr:from>
    <xdr:ext cx="469744" cy="259045"/>
    <xdr:sp macro="" textlink="">
      <xdr:nvSpPr>
        <xdr:cNvPr id="232" name="【体育館・プール】&#10;一人当たり面積平均値テキスト">
          <a:extLst>
            <a:ext uri="{FF2B5EF4-FFF2-40B4-BE49-F238E27FC236}">
              <a16:creationId xmlns:a16="http://schemas.microsoft.com/office/drawing/2014/main" id="{5B969118-DE21-4125-9375-C8BD1EB2F1BA}"/>
            </a:ext>
          </a:extLst>
        </xdr:cNvPr>
        <xdr:cNvSpPr txBox="1"/>
      </xdr:nvSpPr>
      <xdr:spPr>
        <a:xfrm>
          <a:off x="10515600" y="10366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B29B47F6-C89B-4B6F-A770-0863E6BD1B9C}"/>
            </a:ext>
          </a:extLst>
        </xdr:cNvPr>
        <xdr:cNvSpPr/>
      </xdr:nvSpPr>
      <xdr:spPr>
        <a:xfrm>
          <a:off x="104267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1C4CD5B8-ED27-4179-A702-22FB36D1C720}"/>
            </a:ext>
          </a:extLst>
        </xdr:cNvPr>
        <xdr:cNvSpPr/>
      </xdr:nvSpPr>
      <xdr:spPr>
        <a:xfrm>
          <a:off x="9588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9CA10542-8039-4105-B652-A47DA0D61165}"/>
            </a:ext>
          </a:extLst>
        </xdr:cNvPr>
        <xdr:cNvSpPr/>
      </xdr:nvSpPr>
      <xdr:spPr>
        <a:xfrm>
          <a:off x="8699500" y="1052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6A906389-6BA2-48A4-8605-CB1AAE36FBDD}"/>
            </a:ext>
          </a:extLst>
        </xdr:cNvPr>
        <xdr:cNvSpPr/>
      </xdr:nvSpPr>
      <xdr:spPr>
        <a:xfrm>
          <a:off x="7810500" y="104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37" name="フローチャート: 判断 236">
          <a:extLst>
            <a:ext uri="{FF2B5EF4-FFF2-40B4-BE49-F238E27FC236}">
              <a16:creationId xmlns:a16="http://schemas.microsoft.com/office/drawing/2014/main" id="{5CD01570-6744-4EFB-8EB8-139FD132CB17}"/>
            </a:ext>
          </a:extLst>
        </xdr:cNvPr>
        <xdr:cNvSpPr/>
      </xdr:nvSpPr>
      <xdr:spPr>
        <a:xfrm>
          <a:off x="69215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5A666CA-87D1-4C0B-8FD7-08502389AC6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4E07738-C6B7-43BC-8EFC-DBF232ACDD3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BBBD4DF-A54E-43E0-9105-D9210AD7C2C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4F4EC5C-5AED-42ED-9F9F-FB45F86532C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ABD0A81-51BD-4AFB-BC64-1C773851204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43" name="楕円 242">
          <a:extLst>
            <a:ext uri="{FF2B5EF4-FFF2-40B4-BE49-F238E27FC236}">
              <a16:creationId xmlns:a16="http://schemas.microsoft.com/office/drawing/2014/main" id="{E9D9CBD4-13BD-4C03-B57E-4C246394CA8F}"/>
            </a:ext>
          </a:extLst>
        </xdr:cNvPr>
        <xdr:cNvSpPr/>
      </xdr:nvSpPr>
      <xdr:spPr>
        <a:xfrm>
          <a:off x="104267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127017</xdr:rowOff>
    </xdr:from>
    <xdr:ext cx="469744" cy="259045"/>
    <xdr:sp macro="" textlink="">
      <xdr:nvSpPr>
        <xdr:cNvPr id="244" name="【体育館・プール】&#10;一人当たり面積該当値テキスト">
          <a:extLst>
            <a:ext uri="{FF2B5EF4-FFF2-40B4-BE49-F238E27FC236}">
              <a16:creationId xmlns:a16="http://schemas.microsoft.com/office/drawing/2014/main" id="{83E7BFF9-709E-4C2C-9BA6-5CAE7EE68D20}"/>
            </a:ext>
          </a:extLst>
        </xdr:cNvPr>
        <xdr:cNvSpPr txBox="1"/>
      </xdr:nvSpPr>
      <xdr:spPr>
        <a:xfrm>
          <a:off x="10515600" y="1058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40640</xdr:rowOff>
    </xdr:from>
    <xdr:to>
      <xdr:col>50</xdr:col>
      <xdr:colOff>165100</xdr:colOff>
      <xdr:row>62</xdr:row>
      <xdr:rowOff>142240</xdr:rowOff>
    </xdr:to>
    <xdr:sp macro="" textlink="">
      <xdr:nvSpPr>
        <xdr:cNvPr id="245" name="楕円 244">
          <a:extLst>
            <a:ext uri="{FF2B5EF4-FFF2-40B4-BE49-F238E27FC236}">
              <a16:creationId xmlns:a16="http://schemas.microsoft.com/office/drawing/2014/main" id="{C803B49A-C552-4530-86BB-5403DB31A225}"/>
            </a:ext>
          </a:extLst>
        </xdr:cNvPr>
        <xdr:cNvSpPr/>
      </xdr:nvSpPr>
      <xdr:spPr>
        <a:xfrm>
          <a:off x="9588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91440</xdr:rowOff>
    </xdr:from>
    <xdr:to>
      <xdr:col>55</xdr:col>
      <xdr:colOff>0</xdr:colOff>
      <xdr:row>62</xdr:row>
      <xdr:rowOff>91440</xdr:rowOff>
    </xdr:to>
    <xdr:cxnSp macro="">
      <xdr:nvCxnSpPr>
        <xdr:cNvPr id="246" name="直線コネクタ 245">
          <a:extLst>
            <a:ext uri="{FF2B5EF4-FFF2-40B4-BE49-F238E27FC236}">
              <a16:creationId xmlns:a16="http://schemas.microsoft.com/office/drawing/2014/main" id="{45BBEC72-6C5E-4910-BF96-63471547A9CE}"/>
            </a:ext>
          </a:extLst>
        </xdr:cNvPr>
        <xdr:cNvCxnSpPr/>
      </xdr:nvCxnSpPr>
      <xdr:spPr>
        <a:xfrm>
          <a:off x="9639300" y="107213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31496</xdr:rowOff>
    </xdr:from>
    <xdr:to>
      <xdr:col>46</xdr:col>
      <xdr:colOff>38100</xdr:colOff>
      <xdr:row>62</xdr:row>
      <xdr:rowOff>133096</xdr:rowOff>
    </xdr:to>
    <xdr:sp macro="" textlink="">
      <xdr:nvSpPr>
        <xdr:cNvPr id="247" name="楕円 246">
          <a:extLst>
            <a:ext uri="{FF2B5EF4-FFF2-40B4-BE49-F238E27FC236}">
              <a16:creationId xmlns:a16="http://schemas.microsoft.com/office/drawing/2014/main" id="{8D2053D4-3418-443D-8D01-01FE3F85655F}"/>
            </a:ext>
          </a:extLst>
        </xdr:cNvPr>
        <xdr:cNvSpPr/>
      </xdr:nvSpPr>
      <xdr:spPr>
        <a:xfrm>
          <a:off x="8699500" y="1066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82296</xdr:rowOff>
    </xdr:from>
    <xdr:to>
      <xdr:col>50</xdr:col>
      <xdr:colOff>114300</xdr:colOff>
      <xdr:row>62</xdr:row>
      <xdr:rowOff>91440</xdr:rowOff>
    </xdr:to>
    <xdr:cxnSp macro="">
      <xdr:nvCxnSpPr>
        <xdr:cNvPr id="248" name="直線コネクタ 247">
          <a:extLst>
            <a:ext uri="{FF2B5EF4-FFF2-40B4-BE49-F238E27FC236}">
              <a16:creationId xmlns:a16="http://schemas.microsoft.com/office/drawing/2014/main" id="{EDF241A7-BC0D-4260-A1D9-E27AE30216AC}"/>
            </a:ext>
          </a:extLst>
        </xdr:cNvPr>
        <xdr:cNvCxnSpPr/>
      </xdr:nvCxnSpPr>
      <xdr:spPr>
        <a:xfrm>
          <a:off x="8750300" y="107121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31496</xdr:rowOff>
    </xdr:from>
    <xdr:to>
      <xdr:col>41</xdr:col>
      <xdr:colOff>101600</xdr:colOff>
      <xdr:row>62</xdr:row>
      <xdr:rowOff>133096</xdr:rowOff>
    </xdr:to>
    <xdr:sp macro="" textlink="">
      <xdr:nvSpPr>
        <xdr:cNvPr id="249" name="楕円 248">
          <a:extLst>
            <a:ext uri="{FF2B5EF4-FFF2-40B4-BE49-F238E27FC236}">
              <a16:creationId xmlns:a16="http://schemas.microsoft.com/office/drawing/2014/main" id="{2038D588-165B-46F0-A2B4-91807C6FA55B}"/>
            </a:ext>
          </a:extLst>
        </xdr:cNvPr>
        <xdr:cNvSpPr/>
      </xdr:nvSpPr>
      <xdr:spPr>
        <a:xfrm>
          <a:off x="7810500" y="1066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82296</xdr:rowOff>
    </xdr:from>
    <xdr:to>
      <xdr:col>45</xdr:col>
      <xdr:colOff>177800</xdr:colOff>
      <xdr:row>62</xdr:row>
      <xdr:rowOff>82296</xdr:rowOff>
    </xdr:to>
    <xdr:cxnSp macro="">
      <xdr:nvCxnSpPr>
        <xdr:cNvPr id="250" name="直線コネクタ 249">
          <a:extLst>
            <a:ext uri="{FF2B5EF4-FFF2-40B4-BE49-F238E27FC236}">
              <a16:creationId xmlns:a16="http://schemas.microsoft.com/office/drawing/2014/main" id="{2012C799-595C-4C77-B3CA-8DECA5E10C40}"/>
            </a:ext>
          </a:extLst>
        </xdr:cNvPr>
        <xdr:cNvCxnSpPr/>
      </xdr:nvCxnSpPr>
      <xdr:spPr>
        <a:xfrm>
          <a:off x="7861300" y="107121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31496</xdr:rowOff>
    </xdr:from>
    <xdr:to>
      <xdr:col>36</xdr:col>
      <xdr:colOff>165100</xdr:colOff>
      <xdr:row>62</xdr:row>
      <xdr:rowOff>133096</xdr:rowOff>
    </xdr:to>
    <xdr:sp macro="" textlink="">
      <xdr:nvSpPr>
        <xdr:cNvPr id="251" name="楕円 250">
          <a:extLst>
            <a:ext uri="{FF2B5EF4-FFF2-40B4-BE49-F238E27FC236}">
              <a16:creationId xmlns:a16="http://schemas.microsoft.com/office/drawing/2014/main" id="{B59DCE7C-343A-4CCE-B8B4-525C49131B09}"/>
            </a:ext>
          </a:extLst>
        </xdr:cNvPr>
        <xdr:cNvSpPr/>
      </xdr:nvSpPr>
      <xdr:spPr>
        <a:xfrm>
          <a:off x="6921500" y="1066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82296</xdr:rowOff>
    </xdr:from>
    <xdr:to>
      <xdr:col>41</xdr:col>
      <xdr:colOff>50800</xdr:colOff>
      <xdr:row>62</xdr:row>
      <xdr:rowOff>82296</xdr:rowOff>
    </xdr:to>
    <xdr:cxnSp macro="">
      <xdr:nvCxnSpPr>
        <xdr:cNvPr id="252" name="直線コネクタ 251">
          <a:extLst>
            <a:ext uri="{FF2B5EF4-FFF2-40B4-BE49-F238E27FC236}">
              <a16:creationId xmlns:a16="http://schemas.microsoft.com/office/drawing/2014/main" id="{DACE2BA1-B9DD-43F5-9B9F-D97C7F1FDBF6}"/>
            </a:ext>
          </a:extLst>
        </xdr:cNvPr>
        <xdr:cNvCxnSpPr/>
      </xdr:nvCxnSpPr>
      <xdr:spPr>
        <a:xfrm>
          <a:off x="6972300" y="107121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170197</xdr:rowOff>
    </xdr:from>
    <xdr:ext cx="469744" cy="259045"/>
    <xdr:sp macro="" textlink="">
      <xdr:nvSpPr>
        <xdr:cNvPr id="253" name="n_1aveValue【体育館・プール】&#10;一人当たり面積">
          <a:extLst>
            <a:ext uri="{FF2B5EF4-FFF2-40B4-BE49-F238E27FC236}">
              <a16:creationId xmlns:a16="http://schemas.microsoft.com/office/drawing/2014/main" id="{CAD85395-E81A-49D6-AB54-7B9D7B0A5E84}"/>
            </a:ext>
          </a:extLst>
        </xdr:cNvPr>
        <xdr:cNvSpPr txBox="1"/>
      </xdr:nvSpPr>
      <xdr:spPr>
        <a:xfrm>
          <a:off x="93917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12463</xdr:rowOff>
    </xdr:from>
    <xdr:ext cx="469744" cy="259045"/>
    <xdr:sp macro="" textlink="">
      <xdr:nvSpPr>
        <xdr:cNvPr id="254" name="n_2aveValue【体育館・プール】&#10;一人当たり面積">
          <a:extLst>
            <a:ext uri="{FF2B5EF4-FFF2-40B4-BE49-F238E27FC236}">
              <a16:creationId xmlns:a16="http://schemas.microsoft.com/office/drawing/2014/main" id="{77074ADE-0B8D-4D71-AD51-B764021351F3}"/>
            </a:ext>
          </a:extLst>
        </xdr:cNvPr>
        <xdr:cNvSpPr txBox="1"/>
      </xdr:nvSpPr>
      <xdr:spPr>
        <a:xfrm>
          <a:off x="8515427" y="1029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156481</xdr:rowOff>
    </xdr:from>
    <xdr:ext cx="469744" cy="259045"/>
    <xdr:sp macro="" textlink="">
      <xdr:nvSpPr>
        <xdr:cNvPr id="255" name="n_3aveValue【体育館・プール】&#10;一人当たり面積">
          <a:extLst>
            <a:ext uri="{FF2B5EF4-FFF2-40B4-BE49-F238E27FC236}">
              <a16:creationId xmlns:a16="http://schemas.microsoft.com/office/drawing/2014/main" id="{776416C1-BFB4-45E6-9212-4F013FB369C9}"/>
            </a:ext>
          </a:extLst>
        </xdr:cNvPr>
        <xdr:cNvSpPr txBox="1"/>
      </xdr:nvSpPr>
      <xdr:spPr>
        <a:xfrm>
          <a:off x="7626427" y="1027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3319</xdr:rowOff>
    </xdr:from>
    <xdr:ext cx="469744" cy="259045"/>
    <xdr:sp macro="" textlink="">
      <xdr:nvSpPr>
        <xdr:cNvPr id="256" name="n_4aveValue【体育館・プール】&#10;一人当たり面積">
          <a:extLst>
            <a:ext uri="{FF2B5EF4-FFF2-40B4-BE49-F238E27FC236}">
              <a16:creationId xmlns:a16="http://schemas.microsoft.com/office/drawing/2014/main" id="{A088250D-03C9-4FDF-9A51-0F2BB79BDCD5}"/>
            </a:ext>
          </a:extLst>
        </xdr:cNvPr>
        <xdr:cNvSpPr txBox="1"/>
      </xdr:nvSpPr>
      <xdr:spPr>
        <a:xfrm>
          <a:off x="6737427" y="1029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133367</xdr:rowOff>
    </xdr:from>
    <xdr:ext cx="469744" cy="259045"/>
    <xdr:sp macro="" textlink="">
      <xdr:nvSpPr>
        <xdr:cNvPr id="257" name="n_1mainValue【体育館・プール】&#10;一人当たり面積">
          <a:extLst>
            <a:ext uri="{FF2B5EF4-FFF2-40B4-BE49-F238E27FC236}">
              <a16:creationId xmlns:a16="http://schemas.microsoft.com/office/drawing/2014/main" id="{0AB3625D-8F11-4D49-9BC5-4803A9FBB204}"/>
            </a:ext>
          </a:extLst>
        </xdr:cNvPr>
        <xdr:cNvSpPr txBox="1"/>
      </xdr:nvSpPr>
      <xdr:spPr>
        <a:xfrm>
          <a:off x="93917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124223</xdr:rowOff>
    </xdr:from>
    <xdr:ext cx="469744" cy="259045"/>
    <xdr:sp macro="" textlink="">
      <xdr:nvSpPr>
        <xdr:cNvPr id="258" name="n_2mainValue【体育館・プール】&#10;一人当たり面積">
          <a:extLst>
            <a:ext uri="{FF2B5EF4-FFF2-40B4-BE49-F238E27FC236}">
              <a16:creationId xmlns:a16="http://schemas.microsoft.com/office/drawing/2014/main" id="{F45938A5-D467-416E-BA43-C3081EAA2BAB}"/>
            </a:ext>
          </a:extLst>
        </xdr:cNvPr>
        <xdr:cNvSpPr txBox="1"/>
      </xdr:nvSpPr>
      <xdr:spPr>
        <a:xfrm>
          <a:off x="85154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124223</xdr:rowOff>
    </xdr:from>
    <xdr:ext cx="469744" cy="259045"/>
    <xdr:sp macro="" textlink="">
      <xdr:nvSpPr>
        <xdr:cNvPr id="259" name="n_3mainValue【体育館・プール】&#10;一人当たり面積">
          <a:extLst>
            <a:ext uri="{FF2B5EF4-FFF2-40B4-BE49-F238E27FC236}">
              <a16:creationId xmlns:a16="http://schemas.microsoft.com/office/drawing/2014/main" id="{4CE07E6B-2563-4942-94C1-6418FDDA5E0A}"/>
            </a:ext>
          </a:extLst>
        </xdr:cNvPr>
        <xdr:cNvSpPr txBox="1"/>
      </xdr:nvSpPr>
      <xdr:spPr>
        <a:xfrm>
          <a:off x="76264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124223</xdr:rowOff>
    </xdr:from>
    <xdr:ext cx="469744" cy="259045"/>
    <xdr:sp macro="" textlink="">
      <xdr:nvSpPr>
        <xdr:cNvPr id="260" name="n_4mainValue【体育館・プール】&#10;一人当たり面積">
          <a:extLst>
            <a:ext uri="{FF2B5EF4-FFF2-40B4-BE49-F238E27FC236}">
              <a16:creationId xmlns:a16="http://schemas.microsoft.com/office/drawing/2014/main" id="{5F322380-E822-40AC-AE2F-6C29432B3C97}"/>
            </a:ext>
          </a:extLst>
        </xdr:cNvPr>
        <xdr:cNvSpPr txBox="1"/>
      </xdr:nvSpPr>
      <xdr:spPr>
        <a:xfrm>
          <a:off x="67374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A2FAE4AE-E650-4352-8B23-9F5182BDCF4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AEBA7610-AB48-48E3-AFEE-80F68CE738A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16B32B2B-3A81-4FB7-BFC2-98E0B4A95B9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55B061C8-967A-4C13-B978-F2FB4DE6843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E40BE004-BAF3-4072-8598-C197736B432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A3203A52-647D-455C-AB6D-B30AE9374ED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566024E2-DABB-40E1-AB80-A1AAC3CBB42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BB10A587-F54E-4D73-A5BB-96D2E73488A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985EB6CE-9F62-4CEF-AD7D-45D04D25C56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9891AB19-8C46-41D1-8850-A07143E9188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DD815C28-CC49-41E7-9435-6EA87886A33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82FFBA35-E021-4CF4-87BD-A10A430C79B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2C164314-6904-4AEF-B401-F7478E5DAB0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63D6692D-A32A-4951-AE9F-66E3B1DD74A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00616C9E-0538-47F1-A179-D6B24FEB6A6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FCB1E12E-7236-4750-8679-F200B0B49BB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1E7B19F5-8FDD-458C-A196-CABDDC4266E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DAB95B30-FB0B-4C65-97C6-10A9C30F418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547FD75D-24B2-4F68-A033-7DD22C322F3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E74F6E1C-8451-4553-8B87-3E52DA35F7D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D31C91FB-DA3D-4958-94AC-0E0C59E12AF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3C994931-441E-48ED-BF01-BFE7054C500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6D375E81-9316-4652-B0F8-C2D5D8C793C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BBEB9F8C-720B-463E-AA38-1011D5E57BF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112395</xdr:rowOff>
    </xdr:to>
    <xdr:cxnSp macro="">
      <xdr:nvCxnSpPr>
        <xdr:cNvPr id="285" name="直線コネクタ 284">
          <a:extLst>
            <a:ext uri="{FF2B5EF4-FFF2-40B4-BE49-F238E27FC236}">
              <a16:creationId xmlns:a16="http://schemas.microsoft.com/office/drawing/2014/main" id="{E6F84DCF-C2EA-4F01-9078-B872F3279FA6}"/>
            </a:ext>
          </a:extLst>
        </xdr:cNvPr>
        <xdr:cNvCxnSpPr/>
      </xdr:nvCxnSpPr>
      <xdr:spPr>
        <a:xfrm flipV="1">
          <a:off x="4634865" y="1333690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6" name="【福祉施設】&#10;有形固定資産減価償却率最小値テキスト">
          <a:extLst>
            <a:ext uri="{FF2B5EF4-FFF2-40B4-BE49-F238E27FC236}">
              <a16:creationId xmlns:a16="http://schemas.microsoft.com/office/drawing/2014/main" id="{C727FB6E-EA9E-44E1-9121-E72204C76A51}"/>
            </a:ext>
          </a:extLst>
        </xdr:cNvPr>
        <xdr:cNvSpPr txBox="1"/>
      </xdr:nvSpPr>
      <xdr:spPr>
        <a:xfrm>
          <a:off x="4673600" y="1468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7" name="直線コネクタ 286">
          <a:extLst>
            <a:ext uri="{FF2B5EF4-FFF2-40B4-BE49-F238E27FC236}">
              <a16:creationId xmlns:a16="http://schemas.microsoft.com/office/drawing/2014/main" id="{D3430B97-3EA8-418A-8BC4-09D27642C793}"/>
            </a:ext>
          </a:extLst>
        </xdr:cNvPr>
        <xdr:cNvCxnSpPr/>
      </xdr:nvCxnSpPr>
      <xdr:spPr>
        <a:xfrm>
          <a:off x="4546600" y="14685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ED9868F7-E587-46A4-B0C1-DFBA530EB266}"/>
            </a:ext>
          </a:extLst>
        </xdr:cNvPr>
        <xdr:cNvSpPr txBox="1"/>
      </xdr:nvSpPr>
      <xdr:spPr>
        <a:xfrm>
          <a:off x="4673600" y="1311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89" name="直線コネクタ 288">
          <a:extLst>
            <a:ext uri="{FF2B5EF4-FFF2-40B4-BE49-F238E27FC236}">
              <a16:creationId xmlns:a16="http://schemas.microsoft.com/office/drawing/2014/main" id="{90315527-EA61-44EB-8C8E-492EBA36755A}"/>
            </a:ext>
          </a:extLst>
        </xdr:cNvPr>
        <xdr:cNvCxnSpPr/>
      </xdr:nvCxnSpPr>
      <xdr:spPr>
        <a:xfrm>
          <a:off x="4546600" y="1333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150513</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0FC591FD-B34B-4BBB-BB77-8FCD2BE15C48}"/>
            </a:ext>
          </a:extLst>
        </xdr:cNvPr>
        <xdr:cNvSpPr txBox="1"/>
      </xdr:nvSpPr>
      <xdr:spPr>
        <a:xfrm>
          <a:off x="4673600" y="14037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1" name="フローチャート: 判断 290">
          <a:extLst>
            <a:ext uri="{FF2B5EF4-FFF2-40B4-BE49-F238E27FC236}">
              <a16:creationId xmlns:a16="http://schemas.microsoft.com/office/drawing/2014/main" id="{88F09800-2142-46EC-A6B9-4EB2E7D5CE9E}"/>
            </a:ext>
          </a:extLst>
        </xdr:cNvPr>
        <xdr:cNvSpPr/>
      </xdr:nvSpPr>
      <xdr:spPr>
        <a:xfrm>
          <a:off x="45847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92" name="フローチャート: 判断 291">
          <a:extLst>
            <a:ext uri="{FF2B5EF4-FFF2-40B4-BE49-F238E27FC236}">
              <a16:creationId xmlns:a16="http://schemas.microsoft.com/office/drawing/2014/main" id="{232F78A7-FA6D-4CB7-A091-DC708E046E3E}"/>
            </a:ext>
          </a:extLst>
        </xdr:cNvPr>
        <xdr:cNvSpPr/>
      </xdr:nvSpPr>
      <xdr:spPr>
        <a:xfrm>
          <a:off x="3746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3" name="フローチャート: 判断 292">
          <a:extLst>
            <a:ext uri="{FF2B5EF4-FFF2-40B4-BE49-F238E27FC236}">
              <a16:creationId xmlns:a16="http://schemas.microsoft.com/office/drawing/2014/main" id="{CC5A1356-DB2C-4ADA-AE49-316DC89B0CB5}"/>
            </a:ext>
          </a:extLst>
        </xdr:cNvPr>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1214D135-05AC-4BC1-8D5B-7A22272CF367}"/>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107314</xdr:rowOff>
    </xdr:from>
    <xdr:to>
      <xdr:col>6</xdr:col>
      <xdr:colOff>38100</xdr:colOff>
      <xdr:row>82</xdr:row>
      <xdr:rowOff>37464</xdr:rowOff>
    </xdr:to>
    <xdr:sp macro="" textlink="">
      <xdr:nvSpPr>
        <xdr:cNvPr id="295" name="フローチャート: 判断 294">
          <a:extLst>
            <a:ext uri="{FF2B5EF4-FFF2-40B4-BE49-F238E27FC236}">
              <a16:creationId xmlns:a16="http://schemas.microsoft.com/office/drawing/2014/main" id="{26FAD1BA-BE74-4275-BCBB-ED3FCB5463A2}"/>
            </a:ext>
          </a:extLst>
        </xdr:cNvPr>
        <xdr:cNvSpPr/>
      </xdr:nvSpPr>
      <xdr:spPr>
        <a:xfrm>
          <a:off x="1079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9167DD5-CD23-4EE7-8645-D58DC99FB0A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A46209C2-2FB1-4928-AF87-CF14E32C563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90B0432-D1EB-4272-B6A1-E82D1843094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B45327D-3A18-47F1-BBAE-0CCA48477DF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3E01402-32C3-405E-8DA7-F2E2B115D08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78739</xdr:rowOff>
    </xdr:from>
    <xdr:to>
      <xdr:col>24</xdr:col>
      <xdr:colOff>114300</xdr:colOff>
      <xdr:row>81</xdr:row>
      <xdr:rowOff>8889</xdr:rowOff>
    </xdr:to>
    <xdr:sp macro="" textlink="">
      <xdr:nvSpPr>
        <xdr:cNvPr id="301" name="楕円 300">
          <a:extLst>
            <a:ext uri="{FF2B5EF4-FFF2-40B4-BE49-F238E27FC236}">
              <a16:creationId xmlns:a16="http://schemas.microsoft.com/office/drawing/2014/main" id="{B4ADF546-CE1D-44FC-BB01-E9D3ABA03E29}"/>
            </a:ext>
          </a:extLst>
        </xdr:cNvPr>
        <xdr:cNvSpPr/>
      </xdr:nvSpPr>
      <xdr:spPr>
        <a:xfrm>
          <a:off x="4584700" y="137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101616</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609C78B0-2D89-4995-B237-3F0A7C032D8F}"/>
            </a:ext>
          </a:extLst>
        </xdr:cNvPr>
        <xdr:cNvSpPr txBox="1"/>
      </xdr:nvSpPr>
      <xdr:spPr>
        <a:xfrm>
          <a:off x="4673600" y="1364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636</xdr:rowOff>
    </xdr:from>
    <xdr:to>
      <xdr:col>20</xdr:col>
      <xdr:colOff>38100</xdr:colOff>
      <xdr:row>79</xdr:row>
      <xdr:rowOff>102236</xdr:rowOff>
    </xdr:to>
    <xdr:sp macro="" textlink="">
      <xdr:nvSpPr>
        <xdr:cNvPr id="303" name="楕円 302">
          <a:extLst>
            <a:ext uri="{FF2B5EF4-FFF2-40B4-BE49-F238E27FC236}">
              <a16:creationId xmlns:a16="http://schemas.microsoft.com/office/drawing/2014/main" id="{A386DB20-6DA5-4EDF-B77F-D3951CA66AC5}"/>
            </a:ext>
          </a:extLst>
        </xdr:cNvPr>
        <xdr:cNvSpPr/>
      </xdr:nvSpPr>
      <xdr:spPr>
        <a:xfrm>
          <a:off x="3746500" y="1354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51436</xdr:rowOff>
    </xdr:from>
    <xdr:to>
      <xdr:col>24</xdr:col>
      <xdr:colOff>63500</xdr:colOff>
      <xdr:row>80</xdr:row>
      <xdr:rowOff>129539</xdr:rowOff>
    </xdr:to>
    <xdr:cxnSp macro="">
      <xdr:nvCxnSpPr>
        <xdr:cNvPr id="304" name="直線コネクタ 303">
          <a:extLst>
            <a:ext uri="{FF2B5EF4-FFF2-40B4-BE49-F238E27FC236}">
              <a16:creationId xmlns:a16="http://schemas.microsoft.com/office/drawing/2014/main" id="{A2E57AAB-DB0D-43BA-A1AA-6E4F7108A484}"/>
            </a:ext>
          </a:extLst>
        </xdr:cNvPr>
        <xdr:cNvCxnSpPr/>
      </xdr:nvCxnSpPr>
      <xdr:spPr>
        <a:xfrm>
          <a:off x="3797300" y="13595986"/>
          <a:ext cx="838200" cy="24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130175</xdr:rowOff>
    </xdr:from>
    <xdr:to>
      <xdr:col>15</xdr:col>
      <xdr:colOff>101600</xdr:colOff>
      <xdr:row>79</xdr:row>
      <xdr:rowOff>60325</xdr:rowOff>
    </xdr:to>
    <xdr:sp macro="" textlink="">
      <xdr:nvSpPr>
        <xdr:cNvPr id="305" name="楕円 304">
          <a:extLst>
            <a:ext uri="{FF2B5EF4-FFF2-40B4-BE49-F238E27FC236}">
              <a16:creationId xmlns:a16="http://schemas.microsoft.com/office/drawing/2014/main" id="{85A2ED11-EE02-4A47-B1D9-3510AEEEB763}"/>
            </a:ext>
          </a:extLst>
        </xdr:cNvPr>
        <xdr:cNvSpPr/>
      </xdr:nvSpPr>
      <xdr:spPr>
        <a:xfrm>
          <a:off x="2857500" y="1350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9525</xdr:rowOff>
    </xdr:from>
    <xdr:to>
      <xdr:col>19</xdr:col>
      <xdr:colOff>177800</xdr:colOff>
      <xdr:row>79</xdr:row>
      <xdr:rowOff>51436</xdr:rowOff>
    </xdr:to>
    <xdr:cxnSp macro="">
      <xdr:nvCxnSpPr>
        <xdr:cNvPr id="306" name="直線コネクタ 305">
          <a:extLst>
            <a:ext uri="{FF2B5EF4-FFF2-40B4-BE49-F238E27FC236}">
              <a16:creationId xmlns:a16="http://schemas.microsoft.com/office/drawing/2014/main" id="{733CEB92-33F5-447A-9E16-876826AA829F}"/>
            </a:ext>
          </a:extLst>
        </xdr:cNvPr>
        <xdr:cNvCxnSpPr/>
      </xdr:nvCxnSpPr>
      <xdr:spPr>
        <a:xfrm>
          <a:off x="2908300" y="1355407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74930</xdr:rowOff>
    </xdr:from>
    <xdr:to>
      <xdr:col>10</xdr:col>
      <xdr:colOff>165100</xdr:colOff>
      <xdr:row>80</xdr:row>
      <xdr:rowOff>5080</xdr:rowOff>
    </xdr:to>
    <xdr:sp macro="" textlink="">
      <xdr:nvSpPr>
        <xdr:cNvPr id="307" name="楕円 306">
          <a:extLst>
            <a:ext uri="{FF2B5EF4-FFF2-40B4-BE49-F238E27FC236}">
              <a16:creationId xmlns:a16="http://schemas.microsoft.com/office/drawing/2014/main" id="{2DFEFE8D-73A6-4522-993E-0E41713586DF}"/>
            </a:ext>
          </a:extLst>
        </xdr:cNvPr>
        <xdr:cNvSpPr/>
      </xdr:nvSpPr>
      <xdr:spPr>
        <a:xfrm>
          <a:off x="1968500" y="1361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9525</xdr:rowOff>
    </xdr:from>
    <xdr:to>
      <xdr:col>15</xdr:col>
      <xdr:colOff>50800</xdr:colOff>
      <xdr:row>79</xdr:row>
      <xdr:rowOff>125730</xdr:rowOff>
    </xdr:to>
    <xdr:cxnSp macro="">
      <xdr:nvCxnSpPr>
        <xdr:cNvPr id="308" name="直線コネクタ 307">
          <a:extLst>
            <a:ext uri="{FF2B5EF4-FFF2-40B4-BE49-F238E27FC236}">
              <a16:creationId xmlns:a16="http://schemas.microsoft.com/office/drawing/2014/main" id="{F6093404-8382-4409-991A-DC36F9AD993B}"/>
            </a:ext>
          </a:extLst>
        </xdr:cNvPr>
        <xdr:cNvCxnSpPr/>
      </xdr:nvCxnSpPr>
      <xdr:spPr>
        <a:xfrm flipV="1">
          <a:off x="2019300" y="13554075"/>
          <a:ext cx="8890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53975</xdr:rowOff>
    </xdr:from>
    <xdr:to>
      <xdr:col>6</xdr:col>
      <xdr:colOff>38100</xdr:colOff>
      <xdr:row>79</xdr:row>
      <xdr:rowOff>155575</xdr:rowOff>
    </xdr:to>
    <xdr:sp macro="" textlink="">
      <xdr:nvSpPr>
        <xdr:cNvPr id="309" name="楕円 308">
          <a:extLst>
            <a:ext uri="{FF2B5EF4-FFF2-40B4-BE49-F238E27FC236}">
              <a16:creationId xmlns:a16="http://schemas.microsoft.com/office/drawing/2014/main" id="{FEF66E23-FBEB-42D0-9429-8B7B62A66C5E}"/>
            </a:ext>
          </a:extLst>
        </xdr:cNvPr>
        <xdr:cNvSpPr/>
      </xdr:nvSpPr>
      <xdr:spPr>
        <a:xfrm>
          <a:off x="1079500" y="1359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104775</xdr:rowOff>
    </xdr:from>
    <xdr:to>
      <xdr:col>10</xdr:col>
      <xdr:colOff>114300</xdr:colOff>
      <xdr:row>79</xdr:row>
      <xdr:rowOff>125730</xdr:rowOff>
    </xdr:to>
    <xdr:cxnSp macro="">
      <xdr:nvCxnSpPr>
        <xdr:cNvPr id="310" name="直線コネクタ 309">
          <a:extLst>
            <a:ext uri="{FF2B5EF4-FFF2-40B4-BE49-F238E27FC236}">
              <a16:creationId xmlns:a16="http://schemas.microsoft.com/office/drawing/2014/main" id="{688E9E7D-A3F3-419C-901D-442C420FEF9E}"/>
            </a:ext>
          </a:extLst>
        </xdr:cNvPr>
        <xdr:cNvCxnSpPr/>
      </xdr:nvCxnSpPr>
      <xdr:spPr>
        <a:xfrm>
          <a:off x="1130300" y="136493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53357</xdr:rowOff>
    </xdr:from>
    <xdr:ext cx="405111" cy="259045"/>
    <xdr:sp macro="" textlink="">
      <xdr:nvSpPr>
        <xdr:cNvPr id="311" name="n_1aveValue【福祉施設】&#10;有形固定資産減価償却率">
          <a:extLst>
            <a:ext uri="{FF2B5EF4-FFF2-40B4-BE49-F238E27FC236}">
              <a16:creationId xmlns:a16="http://schemas.microsoft.com/office/drawing/2014/main" id="{3170C3E8-D247-4EC0-B3BC-333BD4B2C5DF}"/>
            </a:ext>
          </a:extLst>
        </xdr:cNvPr>
        <xdr:cNvSpPr txBox="1"/>
      </xdr:nvSpPr>
      <xdr:spPr>
        <a:xfrm>
          <a:off x="35820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34307</xdr:rowOff>
    </xdr:from>
    <xdr:ext cx="405111" cy="259045"/>
    <xdr:sp macro="" textlink="">
      <xdr:nvSpPr>
        <xdr:cNvPr id="312" name="n_2aveValue【福祉施設】&#10;有形固定資産減価償却率">
          <a:extLst>
            <a:ext uri="{FF2B5EF4-FFF2-40B4-BE49-F238E27FC236}">
              <a16:creationId xmlns:a16="http://schemas.microsoft.com/office/drawing/2014/main" id="{DCF4FD3C-177F-4D36-9BA4-87E5143F9C10}"/>
            </a:ext>
          </a:extLst>
        </xdr:cNvPr>
        <xdr:cNvSpPr txBox="1"/>
      </xdr:nvSpPr>
      <xdr:spPr>
        <a:xfrm>
          <a:off x="2705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313" name="n_3aveValue【福祉施設】&#10;有形固定資産減価償却率">
          <a:extLst>
            <a:ext uri="{FF2B5EF4-FFF2-40B4-BE49-F238E27FC236}">
              <a16:creationId xmlns:a16="http://schemas.microsoft.com/office/drawing/2014/main" id="{7298B8D4-DA05-4195-85EA-7FD9F380C346}"/>
            </a:ext>
          </a:extLst>
        </xdr:cNvPr>
        <xdr:cNvSpPr txBox="1"/>
      </xdr:nvSpPr>
      <xdr:spPr>
        <a:xfrm>
          <a:off x="1816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28591</xdr:rowOff>
    </xdr:from>
    <xdr:ext cx="405111" cy="259045"/>
    <xdr:sp macro="" textlink="">
      <xdr:nvSpPr>
        <xdr:cNvPr id="314" name="n_4aveValue【福祉施設】&#10;有形固定資産減価償却率">
          <a:extLst>
            <a:ext uri="{FF2B5EF4-FFF2-40B4-BE49-F238E27FC236}">
              <a16:creationId xmlns:a16="http://schemas.microsoft.com/office/drawing/2014/main" id="{95C242FD-1C8B-41FD-9C12-A12D024A13BA}"/>
            </a:ext>
          </a:extLst>
        </xdr:cNvPr>
        <xdr:cNvSpPr txBox="1"/>
      </xdr:nvSpPr>
      <xdr:spPr>
        <a:xfrm>
          <a:off x="9277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118763</xdr:rowOff>
    </xdr:from>
    <xdr:ext cx="405111" cy="259045"/>
    <xdr:sp macro="" textlink="">
      <xdr:nvSpPr>
        <xdr:cNvPr id="315" name="n_1mainValue【福祉施設】&#10;有形固定資産減価償却率">
          <a:extLst>
            <a:ext uri="{FF2B5EF4-FFF2-40B4-BE49-F238E27FC236}">
              <a16:creationId xmlns:a16="http://schemas.microsoft.com/office/drawing/2014/main" id="{85807EE3-BEC5-4E8B-9F64-139415D37DE1}"/>
            </a:ext>
          </a:extLst>
        </xdr:cNvPr>
        <xdr:cNvSpPr txBox="1"/>
      </xdr:nvSpPr>
      <xdr:spPr>
        <a:xfrm>
          <a:off x="3582044" y="1332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76852</xdr:rowOff>
    </xdr:from>
    <xdr:ext cx="405111" cy="259045"/>
    <xdr:sp macro="" textlink="">
      <xdr:nvSpPr>
        <xdr:cNvPr id="316" name="n_2mainValue【福祉施設】&#10;有形固定資産減価償却率">
          <a:extLst>
            <a:ext uri="{FF2B5EF4-FFF2-40B4-BE49-F238E27FC236}">
              <a16:creationId xmlns:a16="http://schemas.microsoft.com/office/drawing/2014/main" id="{31F4A506-0394-43D3-9D39-2884CC3CEB25}"/>
            </a:ext>
          </a:extLst>
        </xdr:cNvPr>
        <xdr:cNvSpPr txBox="1"/>
      </xdr:nvSpPr>
      <xdr:spPr>
        <a:xfrm>
          <a:off x="2705744" y="1327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21607</xdr:rowOff>
    </xdr:from>
    <xdr:ext cx="405111" cy="259045"/>
    <xdr:sp macro="" textlink="">
      <xdr:nvSpPr>
        <xdr:cNvPr id="317" name="n_3mainValue【福祉施設】&#10;有形固定資産減価償却率">
          <a:extLst>
            <a:ext uri="{FF2B5EF4-FFF2-40B4-BE49-F238E27FC236}">
              <a16:creationId xmlns:a16="http://schemas.microsoft.com/office/drawing/2014/main" id="{CE23D771-E2DB-4ADD-9B14-5D41E41A3D04}"/>
            </a:ext>
          </a:extLst>
        </xdr:cNvPr>
        <xdr:cNvSpPr txBox="1"/>
      </xdr:nvSpPr>
      <xdr:spPr>
        <a:xfrm>
          <a:off x="1816744" y="1339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652</xdr:rowOff>
    </xdr:from>
    <xdr:ext cx="405111" cy="259045"/>
    <xdr:sp macro="" textlink="">
      <xdr:nvSpPr>
        <xdr:cNvPr id="318" name="n_4mainValue【福祉施設】&#10;有形固定資産減価償却率">
          <a:extLst>
            <a:ext uri="{FF2B5EF4-FFF2-40B4-BE49-F238E27FC236}">
              <a16:creationId xmlns:a16="http://schemas.microsoft.com/office/drawing/2014/main" id="{88B57203-81A6-42D2-BA58-A1B97203764C}"/>
            </a:ext>
          </a:extLst>
        </xdr:cNvPr>
        <xdr:cNvSpPr txBox="1"/>
      </xdr:nvSpPr>
      <xdr:spPr>
        <a:xfrm>
          <a:off x="927744" y="1337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9168E32B-791A-459D-9047-1736F28DF44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2D662879-E749-4915-B5D6-5CC1B08D177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88F535A6-E69C-495E-B15C-CD4AD7A9B61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56147722-3A89-4C2D-BE8A-13F15224C8E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DAD55435-A2D4-4483-AD58-F03C8304D42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326E5176-FEE7-4B44-95AB-008F8E6CF42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41166BA1-0B21-40D0-8D7C-B2830E291DA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176B63B9-26E2-48E8-BD54-6CCCCBE8D6B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D91CF83B-4A9D-436C-A53F-2C61B2AE8DF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AD33B0F0-E5B9-48B2-85A6-FA40C348859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D742DB19-A663-4EB8-B0CD-AF9E59E8AA8E}"/>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AF0C8344-D222-4C21-8D06-141BA10391F9}"/>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2F69CC44-DECF-4726-B6DE-3E147697DE0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DC3A5B50-9FA8-4471-B3FB-EDC7C6D4BF36}"/>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8762F29F-A802-48B0-B779-5F332BCE947C}"/>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4D004423-9F5E-4259-B561-865D0B296CD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38877C60-3EE0-4EDD-9718-93072E45697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9FF5D410-81E9-459F-B931-F2137DF48718}"/>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C34AC0BD-D8AF-4D29-8CA9-8B20292BF9DA}"/>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2EAF1D2D-1D5B-4849-98A1-6CF3C137622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EB51F251-C8F1-48CD-A86A-0C1EBBA0AD9E}"/>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1DBC6AB3-A534-4057-853B-6508E56CBDE1}"/>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2D2B9DD-D0D4-498D-ADA8-E711662561E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43AC7A52-8DAA-4726-87D6-F4D295E3272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E52B2D64-AAC4-4C62-ADDD-409FF2BDA0C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4" name="直線コネクタ 343">
          <a:extLst>
            <a:ext uri="{FF2B5EF4-FFF2-40B4-BE49-F238E27FC236}">
              <a16:creationId xmlns:a16="http://schemas.microsoft.com/office/drawing/2014/main" id="{DA60321F-7CB9-4225-A143-DA76215F021B}"/>
            </a:ext>
          </a:extLst>
        </xdr:cNvPr>
        <xdr:cNvCxnSpPr/>
      </xdr:nvCxnSpPr>
      <xdr:spPr>
        <a:xfrm flipV="1">
          <a:off x="10476865" y="13465629"/>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5" name="【福祉施設】&#10;一人当たり面積最小値テキスト">
          <a:extLst>
            <a:ext uri="{FF2B5EF4-FFF2-40B4-BE49-F238E27FC236}">
              <a16:creationId xmlns:a16="http://schemas.microsoft.com/office/drawing/2014/main" id="{2C800B52-B24B-4267-ABB1-2B5DF9A42805}"/>
            </a:ext>
          </a:extLst>
        </xdr:cNvPr>
        <xdr:cNvSpPr txBox="1"/>
      </xdr:nvSpPr>
      <xdr:spPr>
        <a:xfrm>
          <a:off x="105156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6" name="直線コネクタ 345">
          <a:extLst>
            <a:ext uri="{FF2B5EF4-FFF2-40B4-BE49-F238E27FC236}">
              <a16:creationId xmlns:a16="http://schemas.microsoft.com/office/drawing/2014/main" id="{DC34FA8C-99AE-47DC-8B33-7DC63CAF1266}"/>
            </a:ext>
          </a:extLst>
        </xdr:cNvPr>
        <xdr:cNvCxnSpPr/>
      </xdr:nvCxnSpPr>
      <xdr:spPr>
        <a:xfrm>
          <a:off x="10388600" y="1486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7" name="【福祉施設】&#10;一人当たり面積最大値テキスト">
          <a:extLst>
            <a:ext uri="{FF2B5EF4-FFF2-40B4-BE49-F238E27FC236}">
              <a16:creationId xmlns:a16="http://schemas.microsoft.com/office/drawing/2014/main" id="{19248D5D-8A4A-4D4E-9FF4-69A1F369520F}"/>
            </a:ext>
          </a:extLst>
        </xdr:cNvPr>
        <xdr:cNvSpPr txBox="1"/>
      </xdr:nvSpPr>
      <xdr:spPr>
        <a:xfrm>
          <a:off x="10515600" y="1324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8" name="直線コネクタ 347">
          <a:extLst>
            <a:ext uri="{FF2B5EF4-FFF2-40B4-BE49-F238E27FC236}">
              <a16:creationId xmlns:a16="http://schemas.microsoft.com/office/drawing/2014/main" id="{05174198-295B-447E-AF15-A2C67374FE6F}"/>
            </a:ext>
          </a:extLst>
        </xdr:cNvPr>
        <xdr:cNvCxnSpPr/>
      </xdr:nvCxnSpPr>
      <xdr:spPr>
        <a:xfrm>
          <a:off x="10388600" y="13465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99077</xdr:rowOff>
    </xdr:from>
    <xdr:ext cx="469744" cy="259045"/>
    <xdr:sp macro="" textlink="">
      <xdr:nvSpPr>
        <xdr:cNvPr id="349" name="【福祉施設】&#10;一人当たり面積平均値テキスト">
          <a:extLst>
            <a:ext uri="{FF2B5EF4-FFF2-40B4-BE49-F238E27FC236}">
              <a16:creationId xmlns:a16="http://schemas.microsoft.com/office/drawing/2014/main" id="{A4E4B08D-3C3F-4650-B881-AA3D225C1E02}"/>
            </a:ext>
          </a:extLst>
        </xdr:cNvPr>
        <xdr:cNvSpPr txBox="1"/>
      </xdr:nvSpPr>
      <xdr:spPr>
        <a:xfrm>
          <a:off x="10515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0" name="フローチャート: 判断 349">
          <a:extLst>
            <a:ext uri="{FF2B5EF4-FFF2-40B4-BE49-F238E27FC236}">
              <a16:creationId xmlns:a16="http://schemas.microsoft.com/office/drawing/2014/main" id="{67AC7269-C419-4551-B694-D38926E1410D}"/>
            </a:ext>
          </a:extLst>
        </xdr:cNvPr>
        <xdr:cNvSpPr/>
      </xdr:nvSpPr>
      <xdr:spPr>
        <a:xfrm>
          <a:off x="10426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1" name="フローチャート: 判断 350">
          <a:extLst>
            <a:ext uri="{FF2B5EF4-FFF2-40B4-BE49-F238E27FC236}">
              <a16:creationId xmlns:a16="http://schemas.microsoft.com/office/drawing/2014/main" id="{0D2E8640-C9CB-4A7E-8596-FA75B304D68E}"/>
            </a:ext>
          </a:extLst>
        </xdr:cNvPr>
        <xdr:cNvSpPr/>
      </xdr:nvSpPr>
      <xdr:spPr>
        <a:xfrm>
          <a:off x="9588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2" name="フローチャート: 判断 351">
          <a:extLst>
            <a:ext uri="{FF2B5EF4-FFF2-40B4-BE49-F238E27FC236}">
              <a16:creationId xmlns:a16="http://schemas.microsoft.com/office/drawing/2014/main" id="{FB752307-7CE8-4E82-B4DA-BCA6B97CD316}"/>
            </a:ext>
          </a:extLst>
        </xdr:cNvPr>
        <xdr:cNvSpPr/>
      </xdr:nvSpPr>
      <xdr:spPr>
        <a:xfrm>
          <a:off x="8699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3" name="フローチャート: 判断 352">
          <a:extLst>
            <a:ext uri="{FF2B5EF4-FFF2-40B4-BE49-F238E27FC236}">
              <a16:creationId xmlns:a16="http://schemas.microsoft.com/office/drawing/2014/main" id="{C0DD7E5E-8373-4B14-B5E1-E3B8492A7224}"/>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4" name="フローチャート: 判断 353">
          <a:extLst>
            <a:ext uri="{FF2B5EF4-FFF2-40B4-BE49-F238E27FC236}">
              <a16:creationId xmlns:a16="http://schemas.microsoft.com/office/drawing/2014/main" id="{51150550-E47E-44FC-8532-8F075EE7A0E0}"/>
            </a:ext>
          </a:extLst>
        </xdr:cNvPr>
        <xdr:cNvSpPr/>
      </xdr:nvSpPr>
      <xdr:spPr>
        <a:xfrm>
          <a:off x="6921500" y="1438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EDAF1FE-6ECC-4A49-96FF-CBE7B9A4122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0734793-DB97-4A58-8C4B-B692AC8B332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C01E530-414D-4CB9-AFF6-67B54041581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951E866-E028-4680-A2CA-C177335D482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C98826F-7C70-4FA9-A1B6-6077B2BF1CD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139700</xdr:rowOff>
    </xdr:from>
    <xdr:to>
      <xdr:col>55</xdr:col>
      <xdr:colOff>50800</xdr:colOff>
      <xdr:row>83</xdr:row>
      <xdr:rowOff>69850</xdr:rowOff>
    </xdr:to>
    <xdr:sp macro="" textlink="">
      <xdr:nvSpPr>
        <xdr:cNvPr id="360" name="楕円 359">
          <a:extLst>
            <a:ext uri="{FF2B5EF4-FFF2-40B4-BE49-F238E27FC236}">
              <a16:creationId xmlns:a16="http://schemas.microsoft.com/office/drawing/2014/main" id="{2BA45455-3019-4ADB-B8CC-7D7339E61B3B}"/>
            </a:ext>
          </a:extLst>
        </xdr:cNvPr>
        <xdr:cNvSpPr/>
      </xdr:nvSpPr>
      <xdr:spPr>
        <a:xfrm>
          <a:off x="104267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162577</xdr:rowOff>
    </xdr:from>
    <xdr:ext cx="469744" cy="259045"/>
    <xdr:sp macro="" textlink="">
      <xdr:nvSpPr>
        <xdr:cNvPr id="361" name="【福祉施設】&#10;一人当たり面積該当値テキスト">
          <a:extLst>
            <a:ext uri="{FF2B5EF4-FFF2-40B4-BE49-F238E27FC236}">
              <a16:creationId xmlns:a16="http://schemas.microsoft.com/office/drawing/2014/main" id="{BC78BE74-0439-4507-B16A-0D80DCFDBF2B}"/>
            </a:ext>
          </a:extLst>
        </xdr:cNvPr>
        <xdr:cNvSpPr txBox="1"/>
      </xdr:nvSpPr>
      <xdr:spPr>
        <a:xfrm>
          <a:off x="10515600"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52614</xdr:rowOff>
    </xdr:from>
    <xdr:to>
      <xdr:col>50</xdr:col>
      <xdr:colOff>165100</xdr:colOff>
      <xdr:row>82</xdr:row>
      <xdr:rowOff>154214</xdr:rowOff>
    </xdr:to>
    <xdr:sp macro="" textlink="">
      <xdr:nvSpPr>
        <xdr:cNvPr id="362" name="楕円 361">
          <a:extLst>
            <a:ext uri="{FF2B5EF4-FFF2-40B4-BE49-F238E27FC236}">
              <a16:creationId xmlns:a16="http://schemas.microsoft.com/office/drawing/2014/main" id="{37242A0F-316B-4CDB-B334-B0E03D79BB6B}"/>
            </a:ext>
          </a:extLst>
        </xdr:cNvPr>
        <xdr:cNvSpPr/>
      </xdr:nvSpPr>
      <xdr:spPr>
        <a:xfrm>
          <a:off x="9588500" y="1411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103414</xdr:rowOff>
    </xdr:from>
    <xdr:to>
      <xdr:col>55</xdr:col>
      <xdr:colOff>0</xdr:colOff>
      <xdr:row>83</xdr:row>
      <xdr:rowOff>19050</xdr:rowOff>
    </xdr:to>
    <xdr:cxnSp macro="">
      <xdr:nvCxnSpPr>
        <xdr:cNvPr id="363" name="直線コネクタ 362">
          <a:extLst>
            <a:ext uri="{FF2B5EF4-FFF2-40B4-BE49-F238E27FC236}">
              <a16:creationId xmlns:a16="http://schemas.microsoft.com/office/drawing/2014/main" id="{0AC05637-2C29-4D1D-8789-3A2DF6A9AEF4}"/>
            </a:ext>
          </a:extLst>
        </xdr:cNvPr>
        <xdr:cNvCxnSpPr/>
      </xdr:nvCxnSpPr>
      <xdr:spPr>
        <a:xfrm>
          <a:off x="9639300" y="14162314"/>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41729</xdr:rowOff>
    </xdr:from>
    <xdr:to>
      <xdr:col>46</xdr:col>
      <xdr:colOff>38100</xdr:colOff>
      <xdr:row>82</xdr:row>
      <xdr:rowOff>143329</xdr:rowOff>
    </xdr:to>
    <xdr:sp macro="" textlink="">
      <xdr:nvSpPr>
        <xdr:cNvPr id="364" name="楕円 363">
          <a:extLst>
            <a:ext uri="{FF2B5EF4-FFF2-40B4-BE49-F238E27FC236}">
              <a16:creationId xmlns:a16="http://schemas.microsoft.com/office/drawing/2014/main" id="{EAA619D5-0774-4E37-BD94-D94B136ADF35}"/>
            </a:ext>
          </a:extLst>
        </xdr:cNvPr>
        <xdr:cNvSpPr/>
      </xdr:nvSpPr>
      <xdr:spPr>
        <a:xfrm>
          <a:off x="8699500" y="1410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92529</xdr:rowOff>
    </xdr:from>
    <xdr:to>
      <xdr:col>50</xdr:col>
      <xdr:colOff>114300</xdr:colOff>
      <xdr:row>82</xdr:row>
      <xdr:rowOff>103414</xdr:rowOff>
    </xdr:to>
    <xdr:cxnSp macro="">
      <xdr:nvCxnSpPr>
        <xdr:cNvPr id="365" name="直線コネクタ 364">
          <a:extLst>
            <a:ext uri="{FF2B5EF4-FFF2-40B4-BE49-F238E27FC236}">
              <a16:creationId xmlns:a16="http://schemas.microsoft.com/office/drawing/2014/main" id="{453F7DA9-C25F-4829-A9FB-360EA77FF586}"/>
            </a:ext>
          </a:extLst>
        </xdr:cNvPr>
        <xdr:cNvCxnSpPr/>
      </xdr:nvCxnSpPr>
      <xdr:spPr>
        <a:xfrm>
          <a:off x="8750300" y="141514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128814</xdr:rowOff>
    </xdr:from>
    <xdr:to>
      <xdr:col>41</xdr:col>
      <xdr:colOff>101600</xdr:colOff>
      <xdr:row>83</xdr:row>
      <xdr:rowOff>58964</xdr:rowOff>
    </xdr:to>
    <xdr:sp macro="" textlink="">
      <xdr:nvSpPr>
        <xdr:cNvPr id="366" name="楕円 365">
          <a:extLst>
            <a:ext uri="{FF2B5EF4-FFF2-40B4-BE49-F238E27FC236}">
              <a16:creationId xmlns:a16="http://schemas.microsoft.com/office/drawing/2014/main" id="{39CDB257-595E-4626-BCA8-775FFCAD0359}"/>
            </a:ext>
          </a:extLst>
        </xdr:cNvPr>
        <xdr:cNvSpPr/>
      </xdr:nvSpPr>
      <xdr:spPr>
        <a:xfrm>
          <a:off x="7810500" y="1418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92529</xdr:rowOff>
    </xdr:from>
    <xdr:to>
      <xdr:col>45</xdr:col>
      <xdr:colOff>177800</xdr:colOff>
      <xdr:row>83</xdr:row>
      <xdr:rowOff>8164</xdr:rowOff>
    </xdr:to>
    <xdr:cxnSp macro="">
      <xdr:nvCxnSpPr>
        <xdr:cNvPr id="367" name="直線コネクタ 366">
          <a:extLst>
            <a:ext uri="{FF2B5EF4-FFF2-40B4-BE49-F238E27FC236}">
              <a16:creationId xmlns:a16="http://schemas.microsoft.com/office/drawing/2014/main" id="{3AC1B3B7-DD10-4301-8E5A-91B79E3006C2}"/>
            </a:ext>
          </a:extLst>
        </xdr:cNvPr>
        <xdr:cNvCxnSpPr/>
      </xdr:nvCxnSpPr>
      <xdr:spPr>
        <a:xfrm flipV="1">
          <a:off x="7861300" y="14151429"/>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96157</xdr:rowOff>
    </xdr:from>
    <xdr:to>
      <xdr:col>36</xdr:col>
      <xdr:colOff>165100</xdr:colOff>
      <xdr:row>83</xdr:row>
      <xdr:rowOff>26307</xdr:rowOff>
    </xdr:to>
    <xdr:sp macro="" textlink="">
      <xdr:nvSpPr>
        <xdr:cNvPr id="368" name="楕円 367">
          <a:extLst>
            <a:ext uri="{FF2B5EF4-FFF2-40B4-BE49-F238E27FC236}">
              <a16:creationId xmlns:a16="http://schemas.microsoft.com/office/drawing/2014/main" id="{97CA4359-B791-40C9-AB80-A8311C7DDC48}"/>
            </a:ext>
          </a:extLst>
        </xdr:cNvPr>
        <xdr:cNvSpPr/>
      </xdr:nvSpPr>
      <xdr:spPr>
        <a:xfrm>
          <a:off x="6921500" y="1415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146957</xdr:rowOff>
    </xdr:from>
    <xdr:to>
      <xdr:col>41</xdr:col>
      <xdr:colOff>50800</xdr:colOff>
      <xdr:row>83</xdr:row>
      <xdr:rowOff>8164</xdr:rowOff>
    </xdr:to>
    <xdr:cxnSp macro="">
      <xdr:nvCxnSpPr>
        <xdr:cNvPr id="369" name="直線コネクタ 368">
          <a:extLst>
            <a:ext uri="{FF2B5EF4-FFF2-40B4-BE49-F238E27FC236}">
              <a16:creationId xmlns:a16="http://schemas.microsoft.com/office/drawing/2014/main" id="{0E913245-6553-4FEA-B90E-010085FCC132}"/>
            </a:ext>
          </a:extLst>
        </xdr:cNvPr>
        <xdr:cNvCxnSpPr/>
      </xdr:nvCxnSpPr>
      <xdr:spPr>
        <a:xfrm>
          <a:off x="6972300" y="142058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31041</xdr:rowOff>
    </xdr:from>
    <xdr:ext cx="469744" cy="259045"/>
    <xdr:sp macro="" textlink="">
      <xdr:nvSpPr>
        <xdr:cNvPr id="370" name="n_1aveValue【福祉施設】&#10;一人当たり面積">
          <a:extLst>
            <a:ext uri="{FF2B5EF4-FFF2-40B4-BE49-F238E27FC236}">
              <a16:creationId xmlns:a16="http://schemas.microsoft.com/office/drawing/2014/main" id="{AD6ECC2C-99AB-4B9B-BDDA-6E4FF098896E}"/>
            </a:ext>
          </a:extLst>
        </xdr:cNvPr>
        <xdr:cNvSpPr txBox="1"/>
      </xdr:nvSpPr>
      <xdr:spPr>
        <a:xfrm>
          <a:off x="93917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31041</xdr:rowOff>
    </xdr:from>
    <xdr:ext cx="469744" cy="259045"/>
    <xdr:sp macro="" textlink="">
      <xdr:nvSpPr>
        <xdr:cNvPr id="371" name="n_2aveValue【福祉施設】&#10;一人当たり面積">
          <a:extLst>
            <a:ext uri="{FF2B5EF4-FFF2-40B4-BE49-F238E27FC236}">
              <a16:creationId xmlns:a16="http://schemas.microsoft.com/office/drawing/2014/main" id="{C61D6953-018D-40FE-926C-5E69A2E9F01C}"/>
            </a:ext>
          </a:extLst>
        </xdr:cNvPr>
        <xdr:cNvSpPr txBox="1"/>
      </xdr:nvSpPr>
      <xdr:spPr>
        <a:xfrm>
          <a:off x="8515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72" name="n_3aveValue【福祉施設】&#10;一人当たり面積">
          <a:extLst>
            <a:ext uri="{FF2B5EF4-FFF2-40B4-BE49-F238E27FC236}">
              <a16:creationId xmlns:a16="http://schemas.microsoft.com/office/drawing/2014/main" id="{CF13C00B-359A-4652-B298-7A529C932957}"/>
            </a:ext>
          </a:extLst>
        </xdr:cNvPr>
        <xdr:cNvSpPr txBox="1"/>
      </xdr:nvSpPr>
      <xdr:spPr>
        <a:xfrm>
          <a:off x="7626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74584</xdr:rowOff>
    </xdr:from>
    <xdr:ext cx="469744" cy="259045"/>
    <xdr:sp macro="" textlink="">
      <xdr:nvSpPr>
        <xdr:cNvPr id="373" name="n_4aveValue【福祉施設】&#10;一人当たり面積">
          <a:extLst>
            <a:ext uri="{FF2B5EF4-FFF2-40B4-BE49-F238E27FC236}">
              <a16:creationId xmlns:a16="http://schemas.microsoft.com/office/drawing/2014/main" id="{35390572-3C2A-4A13-AA95-8FADFD07DF67}"/>
            </a:ext>
          </a:extLst>
        </xdr:cNvPr>
        <xdr:cNvSpPr txBox="1"/>
      </xdr:nvSpPr>
      <xdr:spPr>
        <a:xfrm>
          <a:off x="6737427" y="1447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170741</xdr:rowOff>
    </xdr:from>
    <xdr:ext cx="469744" cy="259045"/>
    <xdr:sp macro="" textlink="">
      <xdr:nvSpPr>
        <xdr:cNvPr id="374" name="n_1mainValue【福祉施設】&#10;一人当たり面積">
          <a:extLst>
            <a:ext uri="{FF2B5EF4-FFF2-40B4-BE49-F238E27FC236}">
              <a16:creationId xmlns:a16="http://schemas.microsoft.com/office/drawing/2014/main" id="{A3A56BB5-BAC3-4A0C-9987-B0C457709FF2}"/>
            </a:ext>
          </a:extLst>
        </xdr:cNvPr>
        <xdr:cNvSpPr txBox="1"/>
      </xdr:nvSpPr>
      <xdr:spPr>
        <a:xfrm>
          <a:off x="93917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159856</xdr:rowOff>
    </xdr:from>
    <xdr:ext cx="469744" cy="259045"/>
    <xdr:sp macro="" textlink="">
      <xdr:nvSpPr>
        <xdr:cNvPr id="375" name="n_2mainValue【福祉施設】&#10;一人当たり面積">
          <a:extLst>
            <a:ext uri="{FF2B5EF4-FFF2-40B4-BE49-F238E27FC236}">
              <a16:creationId xmlns:a16="http://schemas.microsoft.com/office/drawing/2014/main" id="{08EBE401-2C19-41BB-A3B3-0EA84A32B726}"/>
            </a:ext>
          </a:extLst>
        </xdr:cNvPr>
        <xdr:cNvSpPr txBox="1"/>
      </xdr:nvSpPr>
      <xdr:spPr>
        <a:xfrm>
          <a:off x="8515427" y="13875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75491</xdr:rowOff>
    </xdr:from>
    <xdr:ext cx="469744" cy="259045"/>
    <xdr:sp macro="" textlink="">
      <xdr:nvSpPr>
        <xdr:cNvPr id="376" name="n_3mainValue【福祉施設】&#10;一人当たり面積">
          <a:extLst>
            <a:ext uri="{FF2B5EF4-FFF2-40B4-BE49-F238E27FC236}">
              <a16:creationId xmlns:a16="http://schemas.microsoft.com/office/drawing/2014/main" id="{4D9C6C64-ABAE-487B-873E-FFBFFC6B8310}"/>
            </a:ext>
          </a:extLst>
        </xdr:cNvPr>
        <xdr:cNvSpPr txBox="1"/>
      </xdr:nvSpPr>
      <xdr:spPr>
        <a:xfrm>
          <a:off x="7626427" y="1396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42834</xdr:rowOff>
    </xdr:from>
    <xdr:ext cx="469744" cy="259045"/>
    <xdr:sp macro="" textlink="">
      <xdr:nvSpPr>
        <xdr:cNvPr id="377" name="n_4mainValue【福祉施設】&#10;一人当たり面積">
          <a:extLst>
            <a:ext uri="{FF2B5EF4-FFF2-40B4-BE49-F238E27FC236}">
              <a16:creationId xmlns:a16="http://schemas.microsoft.com/office/drawing/2014/main" id="{E62E0EE4-8B0C-4B3E-917D-9DFAAAD5DBE6}"/>
            </a:ext>
          </a:extLst>
        </xdr:cNvPr>
        <xdr:cNvSpPr txBox="1"/>
      </xdr:nvSpPr>
      <xdr:spPr>
        <a:xfrm>
          <a:off x="6737427" y="1393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FDAA4BE-A50E-42E8-9852-DAA112C1FD8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295FEE11-A8DF-46DB-A141-85CDB7CF756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B54ED932-BAC9-4E1C-8909-11FAEE42D46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ABEE9393-2278-4827-B2E2-C664088758C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D385804F-A973-41C7-82A7-5D1369ECF44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7FB86435-579B-48AD-98E8-D3640F93B85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9F72A6CD-754A-4F03-A33F-7DDDB92709A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63E0829C-5A59-4036-90F0-710BD53D802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F673D39-7F57-4427-99CD-F4A81E20DCA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BC6AFEAE-D3B7-4D34-8278-7F2ED5285B3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D241A5C-0604-4D88-94D3-903E85F7027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41651D73-5145-4D72-84FB-8E6305AF8566}"/>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519411FD-766F-4011-85A5-3E71A46A935B}"/>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50ED3AF5-DF1C-4884-9863-3B81483FDDE1}"/>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785836DE-D20A-4E64-9C74-9040492A192A}"/>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2FCBE64B-02A1-478C-8A18-9A2342D0A736}"/>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C4DC4823-4234-4BAC-A0D3-165C0B967024}"/>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6F6289EE-EB33-46BE-B126-530F08BD2A57}"/>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D3E5875A-5DE1-4D2C-B6AE-4A10DD485707}"/>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47E5D94A-6758-4AD3-844D-64B1A2EBD24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1EF186F8-E471-4D49-8517-D8EA11835C55}"/>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AFE56AC5-77EE-4404-AB5B-C302010141E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131063</xdr:rowOff>
    </xdr:from>
    <xdr:to>
      <xdr:col>24</xdr:col>
      <xdr:colOff>62865</xdr:colOff>
      <xdr:row>108</xdr:row>
      <xdr:rowOff>23622</xdr:rowOff>
    </xdr:to>
    <xdr:cxnSp macro="">
      <xdr:nvCxnSpPr>
        <xdr:cNvPr id="400" name="直線コネクタ 399">
          <a:extLst>
            <a:ext uri="{FF2B5EF4-FFF2-40B4-BE49-F238E27FC236}">
              <a16:creationId xmlns:a16="http://schemas.microsoft.com/office/drawing/2014/main" id="{D6D95703-A1A5-4463-81B9-3A8B64EC4B8C}"/>
            </a:ext>
          </a:extLst>
        </xdr:cNvPr>
        <xdr:cNvCxnSpPr/>
      </xdr:nvCxnSpPr>
      <xdr:spPr>
        <a:xfrm flipV="1">
          <a:off x="4634865" y="17104613"/>
          <a:ext cx="0" cy="143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27449</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DAD3E70E-F739-4ABF-A07A-2195EA9CF49A}"/>
            </a:ext>
          </a:extLst>
        </xdr:cNvPr>
        <xdr:cNvSpPr txBox="1"/>
      </xdr:nvSpPr>
      <xdr:spPr>
        <a:xfrm>
          <a:off x="4673600" y="1854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23622</xdr:rowOff>
    </xdr:from>
    <xdr:to>
      <xdr:col>24</xdr:col>
      <xdr:colOff>152400</xdr:colOff>
      <xdr:row>108</xdr:row>
      <xdr:rowOff>23622</xdr:rowOff>
    </xdr:to>
    <xdr:cxnSp macro="">
      <xdr:nvCxnSpPr>
        <xdr:cNvPr id="402" name="直線コネクタ 401">
          <a:extLst>
            <a:ext uri="{FF2B5EF4-FFF2-40B4-BE49-F238E27FC236}">
              <a16:creationId xmlns:a16="http://schemas.microsoft.com/office/drawing/2014/main" id="{1864C217-2139-4D05-B939-AAE6128ED109}"/>
            </a:ext>
          </a:extLst>
        </xdr:cNvPr>
        <xdr:cNvCxnSpPr/>
      </xdr:nvCxnSpPr>
      <xdr:spPr>
        <a:xfrm>
          <a:off x="4546600" y="1854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77740</xdr:rowOff>
    </xdr:from>
    <xdr:ext cx="405111" cy="259045"/>
    <xdr:sp macro="" textlink="">
      <xdr:nvSpPr>
        <xdr:cNvPr id="403" name="【市民会館】&#10;有形固定資産減価償却率最大値テキスト">
          <a:extLst>
            <a:ext uri="{FF2B5EF4-FFF2-40B4-BE49-F238E27FC236}">
              <a16:creationId xmlns:a16="http://schemas.microsoft.com/office/drawing/2014/main" id="{54AFDC35-14D9-4DAA-86C9-D9CE5F22CB43}"/>
            </a:ext>
          </a:extLst>
        </xdr:cNvPr>
        <xdr:cNvSpPr txBox="1"/>
      </xdr:nvSpPr>
      <xdr:spPr>
        <a:xfrm>
          <a:off x="4673600" y="16879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131063</xdr:rowOff>
    </xdr:from>
    <xdr:to>
      <xdr:col>24</xdr:col>
      <xdr:colOff>152400</xdr:colOff>
      <xdr:row>99</xdr:row>
      <xdr:rowOff>131063</xdr:rowOff>
    </xdr:to>
    <xdr:cxnSp macro="">
      <xdr:nvCxnSpPr>
        <xdr:cNvPr id="404" name="直線コネクタ 403">
          <a:extLst>
            <a:ext uri="{FF2B5EF4-FFF2-40B4-BE49-F238E27FC236}">
              <a16:creationId xmlns:a16="http://schemas.microsoft.com/office/drawing/2014/main" id="{1EF5AECB-4A16-48B7-8C6E-E232D8B62DA6}"/>
            </a:ext>
          </a:extLst>
        </xdr:cNvPr>
        <xdr:cNvCxnSpPr/>
      </xdr:nvCxnSpPr>
      <xdr:spPr>
        <a:xfrm>
          <a:off x="4546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64279</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4D3DDA82-070D-476B-B2E3-F3E22A1B0C2C}"/>
            </a:ext>
          </a:extLst>
        </xdr:cNvPr>
        <xdr:cNvSpPr txBox="1"/>
      </xdr:nvSpPr>
      <xdr:spPr>
        <a:xfrm>
          <a:off x="4673600" y="1738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41402</xdr:rowOff>
    </xdr:from>
    <xdr:to>
      <xdr:col>24</xdr:col>
      <xdr:colOff>114300</xdr:colOff>
      <xdr:row>102</xdr:row>
      <xdr:rowOff>143002</xdr:rowOff>
    </xdr:to>
    <xdr:sp macro="" textlink="">
      <xdr:nvSpPr>
        <xdr:cNvPr id="406" name="フローチャート: 判断 405">
          <a:extLst>
            <a:ext uri="{FF2B5EF4-FFF2-40B4-BE49-F238E27FC236}">
              <a16:creationId xmlns:a16="http://schemas.microsoft.com/office/drawing/2014/main" id="{088242AC-0643-41D6-9D35-1BA241ED07F1}"/>
            </a:ext>
          </a:extLst>
        </xdr:cNvPr>
        <xdr:cNvSpPr/>
      </xdr:nvSpPr>
      <xdr:spPr>
        <a:xfrm>
          <a:off x="45847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25400</xdr:rowOff>
    </xdr:from>
    <xdr:to>
      <xdr:col>20</xdr:col>
      <xdr:colOff>38100</xdr:colOff>
      <xdr:row>102</xdr:row>
      <xdr:rowOff>127000</xdr:rowOff>
    </xdr:to>
    <xdr:sp macro="" textlink="">
      <xdr:nvSpPr>
        <xdr:cNvPr id="407" name="フローチャート: 判断 406">
          <a:extLst>
            <a:ext uri="{FF2B5EF4-FFF2-40B4-BE49-F238E27FC236}">
              <a16:creationId xmlns:a16="http://schemas.microsoft.com/office/drawing/2014/main" id="{E9A86016-791F-4962-8633-4A96921CBF02}"/>
            </a:ext>
          </a:extLst>
        </xdr:cNvPr>
        <xdr:cNvSpPr/>
      </xdr:nvSpPr>
      <xdr:spPr>
        <a:xfrm>
          <a:off x="3746500" y="1751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155702</xdr:rowOff>
    </xdr:from>
    <xdr:to>
      <xdr:col>15</xdr:col>
      <xdr:colOff>101600</xdr:colOff>
      <xdr:row>102</xdr:row>
      <xdr:rowOff>85852</xdr:rowOff>
    </xdr:to>
    <xdr:sp macro="" textlink="">
      <xdr:nvSpPr>
        <xdr:cNvPr id="408" name="フローチャート: 判断 407">
          <a:extLst>
            <a:ext uri="{FF2B5EF4-FFF2-40B4-BE49-F238E27FC236}">
              <a16:creationId xmlns:a16="http://schemas.microsoft.com/office/drawing/2014/main" id="{138D0E5A-5135-4875-B9F7-8F362B882EB5}"/>
            </a:ext>
          </a:extLst>
        </xdr:cNvPr>
        <xdr:cNvSpPr/>
      </xdr:nvSpPr>
      <xdr:spPr>
        <a:xfrm>
          <a:off x="2857500" y="1747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101</xdr:row>
      <xdr:rowOff>141987</xdr:rowOff>
    </xdr:from>
    <xdr:to>
      <xdr:col>10</xdr:col>
      <xdr:colOff>165100</xdr:colOff>
      <xdr:row>102</xdr:row>
      <xdr:rowOff>72137</xdr:rowOff>
    </xdr:to>
    <xdr:sp macro="" textlink="">
      <xdr:nvSpPr>
        <xdr:cNvPr id="409" name="フローチャート: 判断 408">
          <a:extLst>
            <a:ext uri="{FF2B5EF4-FFF2-40B4-BE49-F238E27FC236}">
              <a16:creationId xmlns:a16="http://schemas.microsoft.com/office/drawing/2014/main" id="{4DC9A0A1-7EA7-41DC-B785-2D82DB366BA8}"/>
            </a:ext>
          </a:extLst>
        </xdr:cNvPr>
        <xdr:cNvSpPr/>
      </xdr:nvSpPr>
      <xdr:spPr>
        <a:xfrm>
          <a:off x="1968500" y="1745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132842</xdr:rowOff>
    </xdr:from>
    <xdr:to>
      <xdr:col>6</xdr:col>
      <xdr:colOff>38100</xdr:colOff>
      <xdr:row>102</xdr:row>
      <xdr:rowOff>62992</xdr:rowOff>
    </xdr:to>
    <xdr:sp macro="" textlink="">
      <xdr:nvSpPr>
        <xdr:cNvPr id="410" name="フローチャート: 判断 409">
          <a:extLst>
            <a:ext uri="{FF2B5EF4-FFF2-40B4-BE49-F238E27FC236}">
              <a16:creationId xmlns:a16="http://schemas.microsoft.com/office/drawing/2014/main" id="{2F430F2F-F372-4788-BCF2-5B705F1A8B57}"/>
            </a:ext>
          </a:extLst>
        </xdr:cNvPr>
        <xdr:cNvSpPr/>
      </xdr:nvSpPr>
      <xdr:spPr>
        <a:xfrm>
          <a:off x="1079500" y="17449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FE4CDF50-AAC9-4CFF-9CE5-0F13843C907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474B79C-51BD-492D-97DE-5B4ACC683AD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0FAEA0D-F046-4825-8D00-653F783568A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99E846B-F9D9-41AB-9720-C0725FC920C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C48BB50-B958-41AF-BBB2-E60953802A0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141987</xdr:rowOff>
    </xdr:from>
    <xdr:to>
      <xdr:col>24</xdr:col>
      <xdr:colOff>114300</xdr:colOff>
      <xdr:row>104</xdr:row>
      <xdr:rowOff>72137</xdr:rowOff>
    </xdr:to>
    <xdr:sp macro="" textlink="">
      <xdr:nvSpPr>
        <xdr:cNvPr id="416" name="楕円 415">
          <a:extLst>
            <a:ext uri="{FF2B5EF4-FFF2-40B4-BE49-F238E27FC236}">
              <a16:creationId xmlns:a16="http://schemas.microsoft.com/office/drawing/2014/main" id="{8E636EF5-8248-4A14-A7D4-A94879993F27}"/>
            </a:ext>
          </a:extLst>
        </xdr:cNvPr>
        <xdr:cNvSpPr/>
      </xdr:nvSpPr>
      <xdr:spPr>
        <a:xfrm>
          <a:off x="4584700" y="1780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120414</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0E946666-C182-4F14-8928-65CA85D78ED6}"/>
            </a:ext>
          </a:extLst>
        </xdr:cNvPr>
        <xdr:cNvSpPr txBox="1"/>
      </xdr:nvSpPr>
      <xdr:spPr>
        <a:xfrm>
          <a:off x="4673600" y="1777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27687</xdr:rowOff>
    </xdr:from>
    <xdr:to>
      <xdr:col>20</xdr:col>
      <xdr:colOff>38100</xdr:colOff>
      <xdr:row>103</xdr:row>
      <xdr:rowOff>129287</xdr:rowOff>
    </xdr:to>
    <xdr:sp macro="" textlink="">
      <xdr:nvSpPr>
        <xdr:cNvPr id="418" name="楕円 417">
          <a:extLst>
            <a:ext uri="{FF2B5EF4-FFF2-40B4-BE49-F238E27FC236}">
              <a16:creationId xmlns:a16="http://schemas.microsoft.com/office/drawing/2014/main" id="{3F159504-3CC8-45D2-8B18-EBBCF81B704F}"/>
            </a:ext>
          </a:extLst>
        </xdr:cNvPr>
        <xdr:cNvSpPr/>
      </xdr:nvSpPr>
      <xdr:spPr>
        <a:xfrm>
          <a:off x="3746500" y="1768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78487</xdr:rowOff>
    </xdr:from>
    <xdr:to>
      <xdr:col>24</xdr:col>
      <xdr:colOff>63500</xdr:colOff>
      <xdr:row>104</xdr:row>
      <xdr:rowOff>21337</xdr:rowOff>
    </xdr:to>
    <xdr:cxnSp macro="">
      <xdr:nvCxnSpPr>
        <xdr:cNvPr id="419" name="直線コネクタ 418">
          <a:extLst>
            <a:ext uri="{FF2B5EF4-FFF2-40B4-BE49-F238E27FC236}">
              <a16:creationId xmlns:a16="http://schemas.microsoft.com/office/drawing/2014/main" id="{52FD7728-11DC-4A61-AC69-BB5C6BD9FFED}"/>
            </a:ext>
          </a:extLst>
        </xdr:cNvPr>
        <xdr:cNvCxnSpPr/>
      </xdr:nvCxnSpPr>
      <xdr:spPr>
        <a:xfrm>
          <a:off x="3797300" y="17737837"/>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148844</xdr:rowOff>
    </xdr:from>
    <xdr:to>
      <xdr:col>15</xdr:col>
      <xdr:colOff>101600</xdr:colOff>
      <xdr:row>103</xdr:row>
      <xdr:rowOff>78994</xdr:rowOff>
    </xdr:to>
    <xdr:sp macro="" textlink="">
      <xdr:nvSpPr>
        <xdr:cNvPr id="420" name="楕円 419">
          <a:extLst>
            <a:ext uri="{FF2B5EF4-FFF2-40B4-BE49-F238E27FC236}">
              <a16:creationId xmlns:a16="http://schemas.microsoft.com/office/drawing/2014/main" id="{962C8D52-290F-49B0-92B6-8A4035300C31}"/>
            </a:ext>
          </a:extLst>
        </xdr:cNvPr>
        <xdr:cNvSpPr/>
      </xdr:nvSpPr>
      <xdr:spPr>
        <a:xfrm>
          <a:off x="2857500" y="1763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28194</xdr:rowOff>
    </xdr:from>
    <xdr:to>
      <xdr:col>19</xdr:col>
      <xdr:colOff>177800</xdr:colOff>
      <xdr:row>103</xdr:row>
      <xdr:rowOff>78487</xdr:rowOff>
    </xdr:to>
    <xdr:cxnSp macro="">
      <xdr:nvCxnSpPr>
        <xdr:cNvPr id="421" name="直線コネクタ 420">
          <a:extLst>
            <a:ext uri="{FF2B5EF4-FFF2-40B4-BE49-F238E27FC236}">
              <a16:creationId xmlns:a16="http://schemas.microsoft.com/office/drawing/2014/main" id="{9C3CD113-F0F9-4306-8F5D-9959EB21B5B6}"/>
            </a:ext>
          </a:extLst>
        </xdr:cNvPr>
        <xdr:cNvCxnSpPr/>
      </xdr:nvCxnSpPr>
      <xdr:spPr>
        <a:xfrm>
          <a:off x="2908300" y="17687544"/>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91694</xdr:rowOff>
    </xdr:from>
    <xdr:to>
      <xdr:col>10</xdr:col>
      <xdr:colOff>165100</xdr:colOff>
      <xdr:row>103</xdr:row>
      <xdr:rowOff>21844</xdr:rowOff>
    </xdr:to>
    <xdr:sp macro="" textlink="">
      <xdr:nvSpPr>
        <xdr:cNvPr id="422" name="楕円 421">
          <a:extLst>
            <a:ext uri="{FF2B5EF4-FFF2-40B4-BE49-F238E27FC236}">
              <a16:creationId xmlns:a16="http://schemas.microsoft.com/office/drawing/2014/main" id="{A5CC510C-7CE0-4C75-B3B9-28AEA06E04FF}"/>
            </a:ext>
          </a:extLst>
        </xdr:cNvPr>
        <xdr:cNvSpPr/>
      </xdr:nvSpPr>
      <xdr:spPr>
        <a:xfrm>
          <a:off x="1968500" y="1757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142494</xdr:rowOff>
    </xdr:from>
    <xdr:to>
      <xdr:col>15</xdr:col>
      <xdr:colOff>50800</xdr:colOff>
      <xdr:row>103</xdr:row>
      <xdr:rowOff>28194</xdr:rowOff>
    </xdr:to>
    <xdr:cxnSp macro="">
      <xdr:nvCxnSpPr>
        <xdr:cNvPr id="423" name="直線コネクタ 422">
          <a:extLst>
            <a:ext uri="{FF2B5EF4-FFF2-40B4-BE49-F238E27FC236}">
              <a16:creationId xmlns:a16="http://schemas.microsoft.com/office/drawing/2014/main" id="{EB971C8D-4F8F-4A1F-A204-16198D273F9A}"/>
            </a:ext>
          </a:extLst>
        </xdr:cNvPr>
        <xdr:cNvCxnSpPr/>
      </xdr:nvCxnSpPr>
      <xdr:spPr>
        <a:xfrm>
          <a:off x="2019300" y="1763039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36830</xdr:rowOff>
    </xdr:from>
    <xdr:to>
      <xdr:col>6</xdr:col>
      <xdr:colOff>38100</xdr:colOff>
      <xdr:row>102</xdr:row>
      <xdr:rowOff>138430</xdr:rowOff>
    </xdr:to>
    <xdr:sp macro="" textlink="">
      <xdr:nvSpPr>
        <xdr:cNvPr id="424" name="楕円 423">
          <a:extLst>
            <a:ext uri="{FF2B5EF4-FFF2-40B4-BE49-F238E27FC236}">
              <a16:creationId xmlns:a16="http://schemas.microsoft.com/office/drawing/2014/main" id="{BA782362-9567-4517-AD61-4CC33B844A18}"/>
            </a:ext>
          </a:extLst>
        </xdr:cNvPr>
        <xdr:cNvSpPr/>
      </xdr:nvSpPr>
      <xdr:spPr>
        <a:xfrm>
          <a:off x="1079500" y="1752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87630</xdr:rowOff>
    </xdr:from>
    <xdr:to>
      <xdr:col>10</xdr:col>
      <xdr:colOff>114300</xdr:colOff>
      <xdr:row>102</xdr:row>
      <xdr:rowOff>142494</xdr:rowOff>
    </xdr:to>
    <xdr:cxnSp macro="">
      <xdr:nvCxnSpPr>
        <xdr:cNvPr id="425" name="直線コネクタ 424">
          <a:extLst>
            <a:ext uri="{FF2B5EF4-FFF2-40B4-BE49-F238E27FC236}">
              <a16:creationId xmlns:a16="http://schemas.microsoft.com/office/drawing/2014/main" id="{EB40F856-841F-4183-B1FE-18E43D90C21A}"/>
            </a:ext>
          </a:extLst>
        </xdr:cNvPr>
        <xdr:cNvCxnSpPr/>
      </xdr:nvCxnSpPr>
      <xdr:spPr>
        <a:xfrm>
          <a:off x="1130300" y="1757553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100</xdr:row>
      <xdr:rowOff>143527</xdr:rowOff>
    </xdr:from>
    <xdr:ext cx="405111" cy="259045"/>
    <xdr:sp macro="" textlink="">
      <xdr:nvSpPr>
        <xdr:cNvPr id="426" name="n_1aveValue【市民会館】&#10;有形固定資産減価償却率">
          <a:extLst>
            <a:ext uri="{FF2B5EF4-FFF2-40B4-BE49-F238E27FC236}">
              <a16:creationId xmlns:a16="http://schemas.microsoft.com/office/drawing/2014/main" id="{CF07AFB1-E534-494F-B6E6-FAEC0CBC87E4}"/>
            </a:ext>
          </a:extLst>
        </xdr:cNvPr>
        <xdr:cNvSpPr txBox="1"/>
      </xdr:nvSpPr>
      <xdr:spPr>
        <a:xfrm>
          <a:off x="3582044"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102379</xdr:rowOff>
    </xdr:from>
    <xdr:ext cx="405111" cy="259045"/>
    <xdr:sp macro="" textlink="">
      <xdr:nvSpPr>
        <xdr:cNvPr id="427" name="n_2aveValue【市民会館】&#10;有形固定資産減価償却率">
          <a:extLst>
            <a:ext uri="{FF2B5EF4-FFF2-40B4-BE49-F238E27FC236}">
              <a16:creationId xmlns:a16="http://schemas.microsoft.com/office/drawing/2014/main" id="{C9855FA7-41A0-495A-A28B-FC1801B560D3}"/>
            </a:ext>
          </a:extLst>
        </xdr:cNvPr>
        <xdr:cNvSpPr txBox="1"/>
      </xdr:nvSpPr>
      <xdr:spPr>
        <a:xfrm>
          <a:off x="2705744" y="1724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88664</xdr:rowOff>
    </xdr:from>
    <xdr:ext cx="405111" cy="259045"/>
    <xdr:sp macro="" textlink="">
      <xdr:nvSpPr>
        <xdr:cNvPr id="428" name="n_3aveValue【市民会館】&#10;有形固定資産減価償却率">
          <a:extLst>
            <a:ext uri="{FF2B5EF4-FFF2-40B4-BE49-F238E27FC236}">
              <a16:creationId xmlns:a16="http://schemas.microsoft.com/office/drawing/2014/main" id="{9E40FA05-DECC-422A-AEEF-49C24EB74F56}"/>
            </a:ext>
          </a:extLst>
        </xdr:cNvPr>
        <xdr:cNvSpPr txBox="1"/>
      </xdr:nvSpPr>
      <xdr:spPr>
        <a:xfrm>
          <a:off x="1816744" y="17233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79519</xdr:rowOff>
    </xdr:from>
    <xdr:ext cx="405111" cy="259045"/>
    <xdr:sp macro="" textlink="">
      <xdr:nvSpPr>
        <xdr:cNvPr id="429" name="n_4aveValue【市民会館】&#10;有形固定資産減価償却率">
          <a:extLst>
            <a:ext uri="{FF2B5EF4-FFF2-40B4-BE49-F238E27FC236}">
              <a16:creationId xmlns:a16="http://schemas.microsoft.com/office/drawing/2014/main" id="{921458D6-77FE-402B-8422-B0B088C2130D}"/>
            </a:ext>
          </a:extLst>
        </xdr:cNvPr>
        <xdr:cNvSpPr txBox="1"/>
      </xdr:nvSpPr>
      <xdr:spPr>
        <a:xfrm>
          <a:off x="927744" y="1722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120414</xdr:rowOff>
    </xdr:from>
    <xdr:ext cx="405111" cy="259045"/>
    <xdr:sp macro="" textlink="">
      <xdr:nvSpPr>
        <xdr:cNvPr id="430" name="n_1mainValue【市民会館】&#10;有形固定資産減価償却率">
          <a:extLst>
            <a:ext uri="{FF2B5EF4-FFF2-40B4-BE49-F238E27FC236}">
              <a16:creationId xmlns:a16="http://schemas.microsoft.com/office/drawing/2014/main" id="{03A86E28-A535-4039-AD2C-F4E883E82A89}"/>
            </a:ext>
          </a:extLst>
        </xdr:cNvPr>
        <xdr:cNvSpPr txBox="1"/>
      </xdr:nvSpPr>
      <xdr:spPr>
        <a:xfrm>
          <a:off x="3582044" y="1777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70121</xdr:rowOff>
    </xdr:from>
    <xdr:ext cx="405111" cy="259045"/>
    <xdr:sp macro="" textlink="">
      <xdr:nvSpPr>
        <xdr:cNvPr id="431" name="n_2mainValue【市民会館】&#10;有形固定資産減価償却率">
          <a:extLst>
            <a:ext uri="{FF2B5EF4-FFF2-40B4-BE49-F238E27FC236}">
              <a16:creationId xmlns:a16="http://schemas.microsoft.com/office/drawing/2014/main" id="{1DA53BA5-F109-45F3-9150-74FB5C0701BA}"/>
            </a:ext>
          </a:extLst>
        </xdr:cNvPr>
        <xdr:cNvSpPr txBox="1"/>
      </xdr:nvSpPr>
      <xdr:spPr>
        <a:xfrm>
          <a:off x="2705744" y="1772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12971</xdr:rowOff>
    </xdr:from>
    <xdr:ext cx="405111" cy="259045"/>
    <xdr:sp macro="" textlink="">
      <xdr:nvSpPr>
        <xdr:cNvPr id="432" name="n_3mainValue【市民会館】&#10;有形固定資産減価償却率">
          <a:extLst>
            <a:ext uri="{FF2B5EF4-FFF2-40B4-BE49-F238E27FC236}">
              <a16:creationId xmlns:a16="http://schemas.microsoft.com/office/drawing/2014/main" id="{7F6D4FAE-2EBC-4DD1-88CD-1CABA7D337B3}"/>
            </a:ext>
          </a:extLst>
        </xdr:cNvPr>
        <xdr:cNvSpPr txBox="1"/>
      </xdr:nvSpPr>
      <xdr:spPr>
        <a:xfrm>
          <a:off x="1816744" y="1767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129557</xdr:rowOff>
    </xdr:from>
    <xdr:ext cx="405111" cy="259045"/>
    <xdr:sp macro="" textlink="">
      <xdr:nvSpPr>
        <xdr:cNvPr id="433" name="n_4mainValue【市民会館】&#10;有形固定資産減価償却率">
          <a:extLst>
            <a:ext uri="{FF2B5EF4-FFF2-40B4-BE49-F238E27FC236}">
              <a16:creationId xmlns:a16="http://schemas.microsoft.com/office/drawing/2014/main" id="{A73E77D4-089F-4C97-9F0A-C0EA8CDFC556}"/>
            </a:ext>
          </a:extLst>
        </xdr:cNvPr>
        <xdr:cNvSpPr txBox="1"/>
      </xdr:nvSpPr>
      <xdr:spPr>
        <a:xfrm>
          <a:off x="927744" y="1761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DC1183D2-72B8-4D7A-80E9-4300AC256FF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9564CA27-718A-49CB-9F9D-680081355A8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BC891ADE-C5AB-476A-AC0B-FD0670A26FE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6F378F7D-4443-4AB0-8ABB-539D6C4E1D9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F8F47D6A-FE34-46D1-A431-D38506B864D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AA9CB4DB-BE44-4280-8D90-137913B4985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E2F2B94E-12CD-4640-8DD9-9E9EE6454C0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1AC2D150-8C6A-46B8-966E-FCCB66FFC1A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C2810683-2C4B-4D64-BF7B-5CABD7A3C13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C986DAA4-CC7E-4BF3-B2CF-5E76ACB4394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7439A2B6-EA3C-4D5B-B26E-3B6183F7A3F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5677ABBA-B8E5-44E0-A6DD-1FAE722FB0F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DE470BEE-612B-4590-80DA-7E65BE6577C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BD55E4F6-29B1-4910-BEDB-BB12EF81F33C}"/>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126C24B8-8488-4D21-8D86-E7A3486A86E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28D4C974-D5CD-41D9-844B-D780BB9A389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13D7A6A2-6B31-4868-AF79-88FC3096F3D7}"/>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2863B3D0-6B7D-45FE-AC13-ECA95F0F8908}"/>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2059C673-1D92-4A8F-9696-37DB50E7017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B868AB3F-28C6-4EED-BBFD-AFC17139FD9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02BFBD26-DA9A-4415-8132-2F36D5CECC8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2DE7CAED-17C4-43F6-B38C-6AC9062A215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DE8383A3-ABC1-4F68-8A62-1A67CDA6593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57" name="直線コネクタ 456">
          <a:extLst>
            <a:ext uri="{FF2B5EF4-FFF2-40B4-BE49-F238E27FC236}">
              <a16:creationId xmlns:a16="http://schemas.microsoft.com/office/drawing/2014/main" id="{09D9EA38-08EF-4CED-8E41-BACF9F2532C2}"/>
            </a:ext>
          </a:extLst>
        </xdr:cNvPr>
        <xdr:cNvCxnSpPr/>
      </xdr:nvCxnSpPr>
      <xdr:spPr>
        <a:xfrm flipV="1">
          <a:off x="10476865" y="170611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8" name="【市民会館】&#10;一人当たり面積最小値テキスト">
          <a:extLst>
            <a:ext uri="{FF2B5EF4-FFF2-40B4-BE49-F238E27FC236}">
              <a16:creationId xmlns:a16="http://schemas.microsoft.com/office/drawing/2014/main" id="{62D2FDC6-5BB4-4A5C-9868-9F25E4AE4723}"/>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9" name="直線コネクタ 458">
          <a:extLst>
            <a:ext uri="{FF2B5EF4-FFF2-40B4-BE49-F238E27FC236}">
              <a16:creationId xmlns:a16="http://schemas.microsoft.com/office/drawing/2014/main" id="{AD5E3F82-C251-4F11-8BEE-59C36A330710}"/>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0" name="【市民会館】&#10;一人当たり面積最大値テキスト">
          <a:extLst>
            <a:ext uri="{FF2B5EF4-FFF2-40B4-BE49-F238E27FC236}">
              <a16:creationId xmlns:a16="http://schemas.microsoft.com/office/drawing/2014/main" id="{0E98F5D6-B0B3-45C7-A2D6-4EA9BB42C28C}"/>
            </a:ext>
          </a:extLst>
        </xdr:cNvPr>
        <xdr:cNvSpPr txBox="1"/>
      </xdr:nvSpPr>
      <xdr:spPr>
        <a:xfrm>
          <a:off x="10515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1" name="直線コネクタ 460">
          <a:extLst>
            <a:ext uri="{FF2B5EF4-FFF2-40B4-BE49-F238E27FC236}">
              <a16:creationId xmlns:a16="http://schemas.microsoft.com/office/drawing/2014/main" id="{8AFE968E-77CB-4A1E-B75C-672B7D0D6292}"/>
            </a:ext>
          </a:extLst>
        </xdr:cNvPr>
        <xdr:cNvCxnSpPr/>
      </xdr:nvCxnSpPr>
      <xdr:spPr>
        <a:xfrm>
          <a:off x="10388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52088</xdr:rowOff>
    </xdr:from>
    <xdr:ext cx="469744" cy="259045"/>
    <xdr:sp macro="" textlink="">
      <xdr:nvSpPr>
        <xdr:cNvPr id="462" name="【市民会館】&#10;一人当たり面積平均値テキスト">
          <a:extLst>
            <a:ext uri="{FF2B5EF4-FFF2-40B4-BE49-F238E27FC236}">
              <a16:creationId xmlns:a16="http://schemas.microsoft.com/office/drawing/2014/main" id="{22FB8A09-859B-4362-A861-AEC54192B48A}"/>
            </a:ext>
          </a:extLst>
        </xdr:cNvPr>
        <xdr:cNvSpPr txBox="1"/>
      </xdr:nvSpPr>
      <xdr:spPr>
        <a:xfrm>
          <a:off x="10515600" y="17882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3" name="フローチャート: 判断 462">
          <a:extLst>
            <a:ext uri="{FF2B5EF4-FFF2-40B4-BE49-F238E27FC236}">
              <a16:creationId xmlns:a16="http://schemas.microsoft.com/office/drawing/2014/main" id="{29F5E826-E9A4-4ED9-B4A4-78D89B359EA6}"/>
            </a:ext>
          </a:extLst>
        </xdr:cNvPr>
        <xdr:cNvSpPr/>
      </xdr:nvSpPr>
      <xdr:spPr>
        <a:xfrm>
          <a:off x="104267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4" name="フローチャート: 判断 463">
          <a:extLst>
            <a:ext uri="{FF2B5EF4-FFF2-40B4-BE49-F238E27FC236}">
              <a16:creationId xmlns:a16="http://schemas.microsoft.com/office/drawing/2014/main" id="{CBB89F3B-B28C-428C-A245-789202F5B56E}"/>
            </a:ext>
          </a:extLst>
        </xdr:cNvPr>
        <xdr:cNvSpPr/>
      </xdr:nvSpPr>
      <xdr:spPr>
        <a:xfrm>
          <a:off x="958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5" name="フローチャート: 判断 464">
          <a:extLst>
            <a:ext uri="{FF2B5EF4-FFF2-40B4-BE49-F238E27FC236}">
              <a16:creationId xmlns:a16="http://schemas.microsoft.com/office/drawing/2014/main" id="{2D127A50-F67C-4A3D-8E81-FC83D8DCDB03}"/>
            </a:ext>
          </a:extLst>
        </xdr:cNvPr>
        <xdr:cNvSpPr/>
      </xdr:nvSpPr>
      <xdr:spPr>
        <a:xfrm>
          <a:off x="8699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6" name="フローチャート: 判断 465">
          <a:extLst>
            <a:ext uri="{FF2B5EF4-FFF2-40B4-BE49-F238E27FC236}">
              <a16:creationId xmlns:a16="http://schemas.microsoft.com/office/drawing/2014/main" id="{44C83EFD-6DA1-4AD3-ACBE-8FDFB3B7CE7D}"/>
            </a:ext>
          </a:extLst>
        </xdr:cNvPr>
        <xdr:cNvSpPr/>
      </xdr:nvSpPr>
      <xdr:spPr>
        <a:xfrm>
          <a:off x="7810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7" name="フローチャート: 判断 466">
          <a:extLst>
            <a:ext uri="{FF2B5EF4-FFF2-40B4-BE49-F238E27FC236}">
              <a16:creationId xmlns:a16="http://schemas.microsoft.com/office/drawing/2014/main" id="{68FDA5A1-1DEC-4EE0-872E-26A2D997FC4A}"/>
            </a:ext>
          </a:extLst>
        </xdr:cNvPr>
        <xdr:cNvSpPr/>
      </xdr:nvSpPr>
      <xdr:spPr>
        <a:xfrm>
          <a:off x="6921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16ADAB59-56E0-45E7-873E-58862DAD0D3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5EA436B-631C-48B5-823B-9C2C1D29781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D8A2ECD1-41A3-445E-911C-F7150E6629A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A000E3E-B876-4257-9362-FF641103D59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F843611-C6E4-4AAC-8E3F-B535AF00743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13970</xdr:rowOff>
    </xdr:from>
    <xdr:to>
      <xdr:col>55</xdr:col>
      <xdr:colOff>50800</xdr:colOff>
      <xdr:row>107</xdr:row>
      <xdr:rowOff>115570</xdr:rowOff>
    </xdr:to>
    <xdr:sp macro="" textlink="">
      <xdr:nvSpPr>
        <xdr:cNvPr id="473" name="楕円 472">
          <a:extLst>
            <a:ext uri="{FF2B5EF4-FFF2-40B4-BE49-F238E27FC236}">
              <a16:creationId xmlns:a16="http://schemas.microsoft.com/office/drawing/2014/main" id="{4CCE09A7-33D3-495E-852F-8A6387111365}"/>
            </a:ext>
          </a:extLst>
        </xdr:cNvPr>
        <xdr:cNvSpPr/>
      </xdr:nvSpPr>
      <xdr:spPr>
        <a:xfrm>
          <a:off x="104267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163847</xdr:rowOff>
    </xdr:from>
    <xdr:ext cx="469744" cy="259045"/>
    <xdr:sp macro="" textlink="">
      <xdr:nvSpPr>
        <xdr:cNvPr id="474" name="【市民会館】&#10;一人当たり面積該当値テキスト">
          <a:extLst>
            <a:ext uri="{FF2B5EF4-FFF2-40B4-BE49-F238E27FC236}">
              <a16:creationId xmlns:a16="http://schemas.microsoft.com/office/drawing/2014/main" id="{AF2B3E60-785A-4C9D-8481-4872D1961F21}"/>
            </a:ext>
          </a:extLst>
        </xdr:cNvPr>
        <xdr:cNvSpPr txBox="1"/>
      </xdr:nvSpPr>
      <xdr:spPr>
        <a:xfrm>
          <a:off x="10515600"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74930</xdr:rowOff>
    </xdr:from>
    <xdr:to>
      <xdr:col>50</xdr:col>
      <xdr:colOff>165100</xdr:colOff>
      <xdr:row>108</xdr:row>
      <xdr:rowOff>5080</xdr:rowOff>
    </xdr:to>
    <xdr:sp macro="" textlink="">
      <xdr:nvSpPr>
        <xdr:cNvPr id="475" name="楕円 474">
          <a:extLst>
            <a:ext uri="{FF2B5EF4-FFF2-40B4-BE49-F238E27FC236}">
              <a16:creationId xmlns:a16="http://schemas.microsoft.com/office/drawing/2014/main" id="{B8013E3D-9672-423A-85B8-12324F7EC761}"/>
            </a:ext>
          </a:extLst>
        </xdr:cNvPr>
        <xdr:cNvSpPr/>
      </xdr:nvSpPr>
      <xdr:spPr>
        <a:xfrm>
          <a:off x="9588500" y="184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64770</xdr:rowOff>
    </xdr:from>
    <xdr:to>
      <xdr:col>55</xdr:col>
      <xdr:colOff>0</xdr:colOff>
      <xdr:row>107</xdr:row>
      <xdr:rowOff>125730</xdr:rowOff>
    </xdr:to>
    <xdr:cxnSp macro="">
      <xdr:nvCxnSpPr>
        <xdr:cNvPr id="476" name="直線コネクタ 475">
          <a:extLst>
            <a:ext uri="{FF2B5EF4-FFF2-40B4-BE49-F238E27FC236}">
              <a16:creationId xmlns:a16="http://schemas.microsoft.com/office/drawing/2014/main" id="{EF544C0C-A97D-4341-8772-D80BA162BE03}"/>
            </a:ext>
          </a:extLst>
        </xdr:cNvPr>
        <xdr:cNvCxnSpPr/>
      </xdr:nvCxnSpPr>
      <xdr:spPr>
        <a:xfrm flipV="1">
          <a:off x="9639300" y="184099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74930</xdr:rowOff>
    </xdr:from>
    <xdr:to>
      <xdr:col>46</xdr:col>
      <xdr:colOff>38100</xdr:colOff>
      <xdr:row>108</xdr:row>
      <xdr:rowOff>5080</xdr:rowOff>
    </xdr:to>
    <xdr:sp macro="" textlink="">
      <xdr:nvSpPr>
        <xdr:cNvPr id="477" name="楕円 476">
          <a:extLst>
            <a:ext uri="{FF2B5EF4-FFF2-40B4-BE49-F238E27FC236}">
              <a16:creationId xmlns:a16="http://schemas.microsoft.com/office/drawing/2014/main" id="{31B224BB-67EE-4EEF-8BB6-FA27B92808D6}"/>
            </a:ext>
          </a:extLst>
        </xdr:cNvPr>
        <xdr:cNvSpPr/>
      </xdr:nvSpPr>
      <xdr:spPr>
        <a:xfrm>
          <a:off x="8699500" y="184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125730</xdr:rowOff>
    </xdr:from>
    <xdr:to>
      <xdr:col>50</xdr:col>
      <xdr:colOff>114300</xdr:colOff>
      <xdr:row>107</xdr:row>
      <xdr:rowOff>125730</xdr:rowOff>
    </xdr:to>
    <xdr:cxnSp macro="">
      <xdr:nvCxnSpPr>
        <xdr:cNvPr id="478" name="直線コネクタ 477">
          <a:extLst>
            <a:ext uri="{FF2B5EF4-FFF2-40B4-BE49-F238E27FC236}">
              <a16:creationId xmlns:a16="http://schemas.microsoft.com/office/drawing/2014/main" id="{ECE3B4BE-3763-4E23-9825-75415D72AE06}"/>
            </a:ext>
          </a:extLst>
        </xdr:cNvPr>
        <xdr:cNvCxnSpPr/>
      </xdr:nvCxnSpPr>
      <xdr:spPr>
        <a:xfrm>
          <a:off x="8750300" y="18470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74930</xdr:rowOff>
    </xdr:from>
    <xdr:to>
      <xdr:col>41</xdr:col>
      <xdr:colOff>101600</xdr:colOff>
      <xdr:row>108</xdr:row>
      <xdr:rowOff>5080</xdr:rowOff>
    </xdr:to>
    <xdr:sp macro="" textlink="">
      <xdr:nvSpPr>
        <xdr:cNvPr id="479" name="楕円 478">
          <a:extLst>
            <a:ext uri="{FF2B5EF4-FFF2-40B4-BE49-F238E27FC236}">
              <a16:creationId xmlns:a16="http://schemas.microsoft.com/office/drawing/2014/main" id="{6F21C6EF-3265-427F-84E4-A1860BD632A7}"/>
            </a:ext>
          </a:extLst>
        </xdr:cNvPr>
        <xdr:cNvSpPr/>
      </xdr:nvSpPr>
      <xdr:spPr>
        <a:xfrm>
          <a:off x="7810500" y="184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125730</xdr:rowOff>
    </xdr:from>
    <xdr:to>
      <xdr:col>45</xdr:col>
      <xdr:colOff>177800</xdr:colOff>
      <xdr:row>107</xdr:row>
      <xdr:rowOff>125730</xdr:rowOff>
    </xdr:to>
    <xdr:cxnSp macro="">
      <xdr:nvCxnSpPr>
        <xdr:cNvPr id="480" name="直線コネクタ 479">
          <a:extLst>
            <a:ext uri="{FF2B5EF4-FFF2-40B4-BE49-F238E27FC236}">
              <a16:creationId xmlns:a16="http://schemas.microsoft.com/office/drawing/2014/main" id="{26A8622E-75F6-4CD0-AA57-A7F368594158}"/>
            </a:ext>
          </a:extLst>
        </xdr:cNvPr>
        <xdr:cNvCxnSpPr/>
      </xdr:nvCxnSpPr>
      <xdr:spPr>
        <a:xfrm>
          <a:off x="7861300" y="18470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82550</xdr:rowOff>
    </xdr:from>
    <xdr:to>
      <xdr:col>36</xdr:col>
      <xdr:colOff>165100</xdr:colOff>
      <xdr:row>108</xdr:row>
      <xdr:rowOff>12700</xdr:rowOff>
    </xdr:to>
    <xdr:sp macro="" textlink="">
      <xdr:nvSpPr>
        <xdr:cNvPr id="481" name="楕円 480">
          <a:extLst>
            <a:ext uri="{FF2B5EF4-FFF2-40B4-BE49-F238E27FC236}">
              <a16:creationId xmlns:a16="http://schemas.microsoft.com/office/drawing/2014/main" id="{54BA2A16-FF08-4826-9E11-DD91DE5A5DB1}"/>
            </a:ext>
          </a:extLst>
        </xdr:cNvPr>
        <xdr:cNvSpPr/>
      </xdr:nvSpPr>
      <xdr:spPr>
        <a:xfrm>
          <a:off x="6921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125730</xdr:rowOff>
    </xdr:from>
    <xdr:to>
      <xdr:col>41</xdr:col>
      <xdr:colOff>50800</xdr:colOff>
      <xdr:row>107</xdr:row>
      <xdr:rowOff>133350</xdr:rowOff>
    </xdr:to>
    <xdr:cxnSp macro="">
      <xdr:nvCxnSpPr>
        <xdr:cNvPr id="482" name="直線コネクタ 481">
          <a:extLst>
            <a:ext uri="{FF2B5EF4-FFF2-40B4-BE49-F238E27FC236}">
              <a16:creationId xmlns:a16="http://schemas.microsoft.com/office/drawing/2014/main" id="{4852C51B-30E5-4238-ADEB-18898B1DC908}"/>
            </a:ext>
          </a:extLst>
        </xdr:cNvPr>
        <xdr:cNvCxnSpPr/>
      </xdr:nvCxnSpPr>
      <xdr:spPr>
        <a:xfrm flipV="1">
          <a:off x="6972300" y="184708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154957</xdr:rowOff>
    </xdr:from>
    <xdr:ext cx="469744" cy="259045"/>
    <xdr:sp macro="" textlink="">
      <xdr:nvSpPr>
        <xdr:cNvPr id="483" name="n_1aveValue【市民会館】&#10;一人当たり面積">
          <a:extLst>
            <a:ext uri="{FF2B5EF4-FFF2-40B4-BE49-F238E27FC236}">
              <a16:creationId xmlns:a16="http://schemas.microsoft.com/office/drawing/2014/main" id="{BD5AA7E2-3B78-44F8-8FA5-D9C6E3D5AAB0}"/>
            </a:ext>
          </a:extLst>
        </xdr:cNvPr>
        <xdr:cNvSpPr txBox="1"/>
      </xdr:nvSpPr>
      <xdr:spPr>
        <a:xfrm>
          <a:off x="93917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154957</xdr:rowOff>
    </xdr:from>
    <xdr:ext cx="469744" cy="259045"/>
    <xdr:sp macro="" textlink="">
      <xdr:nvSpPr>
        <xdr:cNvPr id="484" name="n_2aveValue【市民会館】&#10;一人当たり面積">
          <a:extLst>
            <a:ext uri="{FF2B5EF4-FFF2-40B4-BE49-F238E27FC236}">
              <a16:creationId xmlns:a16="http://schemas.microsoft.com/office/drawing/2014/main" id="{2BB4CB8C-C1FC-4BE4-AF60-CB2DDA1840FD}"/>
            </a:ext>
          </a:extLst>
        </xdr:cNvPr>
        <xdr:cNvSpPr txBox="1"/>
      </xdr:nvSpPr>
      <xdr:spPr>
        <a:xfrm>
          <a:off x="8515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154957</xdr:rowOff>
    </xdr:from>
    <xdr:ext cx="469744" cy="259045"/>
    <xdr:sp macro="" textlink="">
      <xdr:nvSpPr>
        <xdr:cNvPr id="485" name="n_3aveValue【市民会館】&#10;一人当たり面積">
          <a:extLst>
            <a:ext uri="{FF2B5EF4-FFF2-40B4-BE49-F238E27FC236}">
              <a16:creationId xmlns:a16="http://schemas.microsoft.com/office/drawing/2014/main" id="{0D70E710-ECF9-4823-B8D4-A3707604325E}"/>
            </a:ext>
          </a:extLst>
        </xdr:cNvPr>
        <xdr:cNvSpPr txBox="1"/>
      </xdr:nvSpPr>
      <xdr:spPr>
        <a:xfrm>
          <a:off x="7626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29227</xdr:rowOff>
    </xdr:from>
    <xdr:ext cx="469744" cy="259045"/>
    <xdr:sp macro="" textlink="">
      <xdr:nvSpPr>
        <xdr:cNvPr id="486" name="n_4aveValue【市民会館】&#10;一人当たり面積">
          <a:extLst>
            <a:ext uri="{FF2B5EF4-FFF2-40B4-BE49-F238E27FC236}">
              <a16:creationId xmlns:a16="http://schemas.microsoft.com/office/drawing/2014/main" id="{E094C073-B717-48BD-A79D-F46C2A2089C5}"/>
            </a:ext>
          </a:extLst>
        </xdr:cNvPr>
        <xdr:cNvSpPr txBox="1"/>
      </xdr:nvSpPr>
      <xdr:spPr>
        <a:xfrm>
          <a:off x="6737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167657</xdr:rowOff>
    </xdr:from>
    <xdr:ext cx="469744" cy="259045"/>
    <xdr:sp macro="" textlink="">
      <xdr:nvSpPr>
        <xdr:cNvPr id="487" name="n_1mainValue【市民会館】&#10;一人当たり面積">
          <a:extLst>
            <a:ext uri="{FF2B5EF4-FFF2-40B4-BE49-F238E27FC236}">
              <a16:creationId xmlns:a16="http://schemas.microsoft.com/office/drawing/2014/main" id="{D3DE8508-2E64-4792-B77E-50FE9781C101}"/>
            </a:ext>
          </a:extLst>
        </xdr:cNvPr>
        <xdr:cNvSpPr txBox="1"/>
      </xdr:nvSpPr>
      <xdr:spPr>
        <a:xfrm>
          <a:off x="9391727"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167657</xdr:rowOff>
    </xdr:from>
    <xdr:ext cx="469744" cy="259045"/>
    <xdr:sp macro="" textlink="">
      <xdr:nvSpPr>
        <xdr:cNvPr id="488" name="n_2mainValue【市民会館】&#10;一人当たり面積">
          <a:extLst>
            <a:ext uri="{FF2B5EF4-FFF2-40B4-BE49-F238E27FC236}">
              <a16:creationId xmlns:a16="http://schemas.microsoft.com/office/drawing/2014/main" id="{C22A5E26-8D52-4282-A50B-F46E3B483B7A}"/>
            </a:ext>
          </a:extLst>
        </xdr:cNvPr>
        <xdr:cNvSpPr txBox="1"/>
      </xdr:nvSpPr>
      <xdr:spPr>
        <a:xfrm>
          <a:off x="8515427"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167657</xdr:rowOff>
    </xdr:from>
    <xdr:ext cx="469744" cy="259045"/>
    <xdr:sp macro="" textlink="">
      <xdr:nvSpPr>
        <xdr:cNvPr id="489" name="n_3mainValue【市民会館】&#10;一人当たり面積">
          <a:extLst>
            <a:ext uri="{FF2B5EF4-FFF2-40B4-BE49-F238E27FC236}">
              <a16:creationId xmlns:a16="http://schemas.microsoft.com/office/drawing/2014/main" id="{7253AE9C-B11A-43C7-A8D9-4ACE95D0115B}"/>
            </a:ext>
          </a:extLst>
        </xdr:cNvPr>
        <xdr:cNvSpPr txBox="1"/>
      </xdr:nvSpPr>
      <xdr:spPr>
        <a:xfrm>
          <a:off x="7626427"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3827</xdr:rowOff>
    </xdr:from>
    <xdr:ext cx="469744" cy="259045"/>
    <xdr:sp macro="" textlink="">
      <xdr:nvSpPr>
        <xdr:cNvPr id="490" name="n_4mainValue【市民会館】&#10;一人当たり面積">
          <a:extLst>
            <a:ext uri="{FF2B5EF4-FFF2-40B4-BE49-F238E27FC236}">
              <a16:creationId xmlns:a16="http://schemas.microsoft.com/office/drawing/2014/main" id="{6E183617-1D7E-41AC-A501-F8E9857E7B8A}"/>
            </a:ext>
          </a:extLst>
        </xdr:cNvPr>
        <xdr:cNvSpPr txBox="1"/>
      </xdr:nvSpPr>
      <xdr:spPr>
        <a:xfrm>
          <a:off x="6737427" y="185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F09B2C98-66A6-4D31-9A83-8563C55A577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B3FA3C9B-A20F-4469-845E-D3BE227C875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2186579E-6AFF-4445-AB19-6F0C27398CB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244E208E-23B4-454B-97CF-B5A55B2EC59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6DB495FB-83DB-4109-8A06-D94D9608F66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EEC6B663-DF47-4A07-BA8A-9A0E0DE7F4A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8EFAB20C-16CF-4F3E-89E3-316C969BD34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5D487900-1491-4B39-B982-242693B94A8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91D41D58-395C-4AC0-BD6E-CBCCFD338DE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36E7FB05-488E-495A-87FE-B2B0BDBB70A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86B53905-2CE8-40F5-B8DD-B34B1C311D3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7E1BE09E-696C-4626-A71A-59E247A02F8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E29424FA-3E6B-4CDB-8409-C0478D1F558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C46CBEA2-FEB8-4D64-B1F5-758AD87D142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7F67874A-7EEE-4028-9850-F632A9F703C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F1991C57-B876-49FD-8628-AFFA453489C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247BD2FD-B515-4138-BF34-F99DC152849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ABF7E672-DE1F-4966-B442-490CCD65DFD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E8CB7DB6-D6DD-430C-83D6-27112B72C70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B4181181-6C6C-4258-B358-45D46EF7094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9EF8D0BE-35DC-4D23-9A46-E66AD05B7E5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0301D091-AF64-4001-887E-E8C4A1AE65D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897AEF68-7ECE-436C-97FB-720AF4D1B81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763E74F0-D7A7-4425-9198-17FF9EE131D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5" name="直線コネクタ 514">
          <a:extLst>
            <a:ext uri="{FF2B5EF4-FFF2-40B4-BE49-F238E27FC236}">
              <a16:creationId xmlns:a16="http://schemas.microsoft.com/office/drawing/2014/main" id="{411945F5-A63A-43A5-89DA-C69C6797A489}"/>
            </a:ext>
          </a:extLst>
        </xdr:cNvPr>
        <xdr:cNvCxnSpPr/>
      </xdr:nvCxnSpPr>
      <xdr:spPr>
        <a:xfrm flipV="1">
          <a:off x="16318864" y="5895975"/>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F62CBE3F-01CE-4AFE-A12C-74DE66DDEE37}"/>
            </a:ext>
          </a:extLst>
        </xdr:cNvPr>
        <xdr:cNvSpPr txBox="1"/>
      </xdr:nvSpPr>
      <xdr:spPr>
        <a:xfrm>
          <a:off x="16357600"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17" name="直線コネクタ 516">
          <a:extLst>
            <a:ext uri="{FF2B5EF4-FFF2-40B4-BE49-F238E27FC236}">
              <a16:creationId xmlns:a16="http://schemas.microsoft.com/office/drawing/2014/main" id="{9E7F93CF-8FCB-4D6A-A2D4-3100FEF9E58E}"/>
            </a:ext>
          </a:extLst>
        </xdr:cNvPr>
        <xdr:cNvCxnSpPr/>
      </xdr:nvCxnSpPr>
      <xdr:spPr>
        <a:xfrm>
          <a:off x="16230600" y="722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BE4156B9-6A3C-4F2B-A76C-EAD25BF581A1}"/>
            </a:ext>
          </a:extLst>
        </xdr:cNvPr>
        <xdr:cNvSpPr txBox="1"/>
      </xdr:nvSpPr>
      <xdr:spPr>
        <a:xfrm>
          <a:off x="16357600" y="567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19" name="直線コネクタ 518">
          <a:extLst>
            <a:ext uri="{FF2B5EF4-FFF2-40B4-BE49-F238E27FC236}">
              <a16:creationId xmlns:a16="http://schemas.microsoft.com/office/drawing/2014/main" id="{D90E8E28-A6FE-4A81-A57C-76F43ADACAFF}"/>
            </a:ext>
          </a:extLst>
        </xdr:cNvPr>
        <xdr:cNvCxnSpPr/>
      </xdr:nvCxnSpPr>
      <xdr:spPr>
        <a:xfrm>
          <a:off x="16230600" y="589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61612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8A185F2-E11F-463C-808A-B31146E1C042}"/>
            </a:ext>
          </a:extLst>
        </xdr:cNvPr>
        <xdr:cNvSpPr txBox="1"/>
      </xdr:nvSpPr>
      <xdr:spPr>
        <a:xfrm>
          <a:off x="16357600" y="6405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1" name="フローチャート: 判断 520">
          <a:extLst>
            <a:ext uri="{FF2B5EF4-FFF2-40B4-BE49-F238E27FC236}">
              <a16:creationId xmlns:a16="http://schemas.microsoft.com/office/drawing/2014/main" id="{C304B763-C1E7-480F-BFB8-84287EE37F76}"/>
            </a:ext>
          </a:extLst>
        </xdr:cNvPr>
        <xdr:cNvSpPr/>
      </xdr:nvSpPr>
      <xdr:spPr>
        <a:xfrm>
          <a:off x="162687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2" name="フローチャート: 判断 521">
          <a:extLst>
            <a:ext uri="{FF2B5EF4-FFF2-40B4-BE49-F238E27FC236}">
              <a16:creationId xmlns:a16="http://schemas.microsoft.com/office/drawing/2014/main" id="{7183DAD4-3D37-4BB3-A3CE-8E2D45ACD31C}"/>
            </a:ext>
          </a:extLst>
        </xdr:cNvPr>
        <xdr:cNvSpPr/>
      </xdr:nvSpPr>
      <xdr:spPr>
        <a:xfrm>
          <a:off x="15430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3" name="フローチャート: 判断 522">
          <a:extLst>
            <a:ext uri="{FF2B5EF4-FFF2-40B4-BE49-F238E27FC236}">
              <a16:creationId xmlns:a16="http://schemas.microsoft.com/office/drawing/2014/main" id="{28A2329D-2615-4DB4-BAE9-DFDCFC0097B4}"/>
            </a:ext>
          </a:extLst>
        </xdr:cNvPr>
        <xdr:cNvSpPr/>
      </xdr:nvSpPr>
      <xdr:spPr>
        <a:xfrm>
          <a:off x="14541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4" name="フローチャート: 判断 523">
          <a:extLst>
            <a:ext uri="{FF2B5EF4-FFF2-40B4-BE49-F238E27FC236}">
              <a16:creationId xmlns:a16="http://schemas.microsoft.com/office/drawing/2014/main" id="{2329F1B2-0EBE-4D0F-B06C-94FAD0ED5574}"/>
            </a:ext>
          </a:extLst>
        </xdr:cNvPr>
        <xdr:cNvSpPr/>
      </xdr:nvSpPr>
      <xdr:spPr>
        <a:xfrm>
          <a:off x="13652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5" name="フローチャート: 判断 524">
          <a:extLst>
            <a:ext uri="{FF2B5EF4-FFF2-40B4-BE49-F238E27FC236}">
              <a16:creationId xmlns:a16="http://schemas.microsoft.com/office/drawing/2014/main" id="{CEAB2423-43BA-469D-BF61-292981FFA03E}"/>
            </a:ext>
          </a:extLst>
        </xdr:cNvPr>
        <xdr:cNvSpPr/>
      </xdr:nvSpPr>
      <xdr:spPr>
        <a:xfrm>
          <a:off x="12763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B5303408-DC42-4F11-B4F0-40818EF740F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7EF3D55-F0B6-4929-B640-EF83A78C328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B8E0C27A-0621-4900-A7D3-1B42D52EA54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3E2C8D7-212D-42B8-AF3D-0C8D2019A8B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47BE489-6A12-4C0C-8D30-F84B5C3893F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147320</xdr:rowOff>
    </xdr:from>
    <xdr:to>
      <xdr:col>85</xdr:col>
      <xdr:colOff>177800</xdr:colOff>
      <xdr:row>39</xdr:row>
      <xdr:rowOff>77470</xdr:rowOff>
    </xdr:to>
    <xdr:sp macro="" textlink="">
      <xdr:nvSpPr>
        <xdr:cNvPr id="531" name="楕円 530">
          <a:extLst>
            <a:ext uri="{FF2B5EF4-FFF2-40B4-BE49-F238E27FC236}">
              <a16:creationId xmlns:a16="http://schemas.microsoft.com/office/drawing/2014/main" id="{CE8935FB-AEA5-47FD-89B2-44775F7B7E9C}"/>
            </a:ext>
          </a:extLst>
        </xdr:cNvPr>
        <xdr:cNvSpPr/>
      </xdr:nvSpPr>
      <xdr:spPr>
        <a:xfrm>
          <a:off x="162687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125747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6D09E7B0-AF63-40D7-9AB9-C3825E2F7B8F}"/>
            </a:ext>
          </a:extLst>
        </xdr:cNvPr>
        <xdr:cNvSpPr txBox="1"/>
      </xdr:nvSpPr>
      <xdr:spPr>
        <a:xfrm>
          <a:off x="16357600"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111125</xdr:rowOff>
    </xdr:from>
    <xdr:to>
      <xdr:col>81</xdr:col>
      <xdr:colOff>101600</xdr:colOff>
      <xdr:row>39</xdr:row>
      <xdr:rowOff>41275</xdr:rowOff>
    </xdr:to>
    <xdr:sp macro="" textlink="">
      <xdr:nvSpPr>
        <xdr:cNvPr id="533" name="楕円 532">
          <a:extLst>
            <a:ext uri="{FF2B5EF4-FFF2-40B4-BE49-F238E27FC236}">
              <a16:creationId xmlns:a16="http://schemas.microsoft.com/office/drawing/2014/main" id="{87E8F57B-D43E-4087-B868-9082D9993BC4}"/>
            </a:ext>
          </a:extLst>
        </xdr:cNvPr>
        <xdr:cNvSpPr/>
      </xdr:nvSpPr>
      <xdr:spPr>
        <a:xfrm>
          <a:off x="154305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161925</xdr:rowOff>
    </xdr:from>
    <xdr:to>
      <xdr:col>85</xdr:col>
      <xdr:colOff>127000</xdr:colOff>
      <xdr:row>39</xdr:row>
      <xdr:rowOff>26670</xdr:rowOff>
    </xdr:to>
    <xdr:cxnSp macro="">
      <xdr:nvCxnSpPr>
        <xdr:cNvPr id="534" name="直線コネクタ 533">
          <a:extLst>
            <a:ext uri="{FF2B5EF4-FFF2-40B4-BE49-F238E27FC236}">
              <a16:creationId xmlns:a16="http://schemas.microsoft.com/office/drawing/2014/main" id="{4FADB412-424E-4DDA-8DD5-643B5F6DD3D3}"/>
            </a:ext>
          </a:extLst>
        </xdr:cNvPr>
        <xdr:cNvCxnSpPr/>
      </xdr:nvCxnSpPr>
      <xdr:spPr>
        <a:xfrm>
          <a:off x="15481300" y="667702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73025</xdr:rowOff>
    </xdr:from>
    <xdr:to>
      <xdr:col>76</xdr:col>
      <xdr:colOff>165100</xdr:colOff>
      <xdr:row>39</xdr:row>
      <xdr:rowOff>3175</xdr:rowOff>
    </xdr:to>
    <xdr:sp macro="" textlink="">
      <xdr:nvSpPr>
        <xdr:cNvPr id="535" name="楕円 534">
          <a:extLst>
            <a:ext uri="{FF2B5EF4-FFF2-40B4-BE49-F238E27FC236}">
              <a16:creationId xmlns:a16="http://schemas.microsoft.com/office/drawing/2014/main" id="{F56C01FF-19E0-4662-AEC5-EA5B8B675EC0}"/>
            </a:ext>
          </a:extLst>
        </xdr:cNvPr>
        <xdr:cNvSpPr/>
      </xdr:nvSpPr>
      <xdr:spPr>
        <a:xfrm>
          <a:off x="14541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123825</xdr:rowOff>
    </xdr:from>
    <xdr:to>
      <xdr:col>81</xdr:col>
      <xdr:colOff>50800</xdr:colOff>
      <xdr:row>38</xdr:row>
      <xdr:rowOff>161925</xdr:rowOff>
    </xdr:to>
    <xdr:cxnSp macro="">
      <xdr:nvCxnSpPr>
        <xdr:cNvPr id="536" name="直線コネクタ 535">
          <a:extLst>
            <a:ext uri="{FF2B5EF4-FFF2-40B4-BE49-F238E27FC236}">
              <a16:creationId xmlns:a16="http://schemas.microsoft.com/office/drawing/2014/main" id="{0B528A6B-34B0-4E29-89DE-488580CD41D8}"/>
            </a:ext>
          </a:extLst>
        </xdr:cNvPr>
        <xdr:cNvCxnSpPr/>
      </xdr:nvCxnSpPr>
      <xdr:spPr>
        <a:xfrm>
          <a:off x="14592300" y="66389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128270</xdr:rowOff>
    </xdr:from>
    <xdr:to>
      <xdr:col>72</xdr:col>
      <xdr:colOff>38100</xdr:colOff>
      <xdr:row>39</xdr:row>
      <xdr:rowOff>58420</xdr:rowOff>
    </xdr:to>
    <xdr:sp macro="" textlink="">
      <xdr:nvSpPr>
        <xdr:cNvPr id="537" name="楕円 536">
          <a:extLst>
            <a:ext uri="{FF2B5EF4-FFF2-40B4-BE49-F238E27FC236}">
              <a16:creationId xmlns:a16="http://schemas.microsoft.com/office/drawing/2014/main" id="{8513B09B-BC93-42EB-89FD-A2767DDB8784}"/>
            </a:ext>
          </a:extLst>
        </xdr:cNvPr>
        <xdr:cNvSpPr/>
      </xdr:nvSpPr>
      <xdr:spPr>
        <a:xfrm>
          <a:off x="13652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123825</xdr:rowOff>
    </xdr:from>
    <xdr:to>
      <xdr:col>76</xdr:col>
      <xdr:colOff>114300</xdr:colOff>
      <xdr:row>39</xdr:row>
      <xdr:rowOff>7620</xdr:rowOff>
    </xdr:to>
    <xdr:cxnSp macro="">
      <xdr:nvCxnSpPr>
        <xdr:cNvPr id="538" name="直線コネクタ 537">
          <a:extLst>
            <a:ext uri="{FF2B5EF4-FFF2-40B4-BE49-F238E27FC236}">
              <a16:creationId xmlns:a16="http://schemas.microsoft.com/office/drawing/2014/main" id="{EB833C37-69BA-43D3-99AC-795D3C3A440D}"/>
            </a:ext>
          </a:extLst>
        </xdr:cNvPr>
        <xdr:cNvCxnSpPr/>
      </xdr:nvCxnSpPr>
      <xdr:spPr>
        <a:xfrm flipV="1">
          <a:off x="13703300" y="663892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90170</xdr:rowOff>
    </xdr:from>
    <xdr:to>
      <xdr:col>67</xdr:col>
      <xdr:colOff>101600</xdr:colOff>
      <xdr:row>39</xdr:row>
      <xdr:rowOff>20320</xdr:rowOff>
    </xdr:to>
    <xdr:sp macro="" textlink="">
      <xdr:nvSpPr>
        <xdr:cNvPr id="539" name="楕円 538">
          <a:extLst>
            <a:ext uri="{FF2B5EF4-FFF2-40B4-BE49-F238E27FC236}">
              <a16:creationId xmlns:a16="http://schemas.microsoft.com/office/drawing/2014/main" id="{F0F27BD5-55EC-4FDE-A8C4-92F51F8BBD05}"/>
            </a:ext>
          </a:extLst>
        </xdr:cNvPr>
        <xdr:cNvSpPr/>
      </xdr:nvSpPr>
      <xdr:spPr>
        <a:xfrm>
          <a:off x="127635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140970</xdr:rowOff>
    </xdr:from>
    <xdr:to>
      <xdr:col>71</xdr:col>
      <xdr:colOff>177800</xdr:colOff>
      <xdr:row>39</xdr:row>
      <xdr:rowOff>7620</xdr:rowOff>
    </xdr:to>
    <xdr:cxnSp macro="">
      <xdr:nvCxnSpPr>
        <xdr:cNvPr id="540" name="直線コネクタ 539">
          <a:extLst>
            <a:ext uri="{FF2B5EF4-FFF2-40B4-BE49-F238E27FC236}">
              <a16:creationId xmlns:a16="http://schemas.microsoft.com/office/drawing/2014/main" id="{B0FE633B-4F73-4DE9-A963-0EB9C177F879}"/>
            </a:ext>
          </a:extLst>
        </xdr:cNvPr>
        <xdr:cNvCxnSpPr/>
      </xdr:nvCxnSpPr>
      <xdr:spPr>
        <a:xfrm>
          <a:off x="12814300" y="66560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122572</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FF8BD77F-714D-4A0B-BA53-EDC25ADFD6A0}"/>
            </a:ext>
          </a:extLst>
        </xdr:cNvPr>
        <xdr:cNvSpPr txBox="1"/>
      </xdr:nvSpPr>
      <xdr:spPr>
        <a:xfrm>
          <a:off x="1526604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93997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2EBA41EC-E600-4EC0-ACA5-153924BEE986}"/>
            </a:ext>
          </a:extLst>
        </xdr:cNvPr>
        <xdr:cNvSpPr txBox="1"/>
      </xdr:nvSpPr>
      <xdr:spPr>
        <a:xfrm>
          <a:off x="14389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103522</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74B76EC1-6F72-4CB8-A438-829BC5705AFB}"/>
            </a:ext>
          </a:extLst>
        </xdr:cNvPr>
        <xdr:cNvSpPr txBox="1"/>
      </xdr:nvSpPr>
      <xdr:spPr>
        <a:xfrm>
          <a:off x="13500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151147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CB3D8FA3-1D13-4E2F-A483-B8761EBFBA94}"/>
            </a:ext>
          </a:extLst>
        </xdr:cNvPr>
        <xdr:cNvSpPr txBox="1"/>
      </xdr:nvSpPr>
      <xdr:spPr>
        <a:xfrm>
          <a:off x="1261174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32402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6ACA8EA7-8FB5-441A-A8A9-6E29E203CE91}"/>
            </a:ext>
          </a:extLst>
        </xdr:cNvPr>
        <xdr:cNvSpPr txBox="1"/>
      </xdr:nvSpPr>
      <xdr:spPr>
        <a:xfrm>
          <a:off x="15266044" y="671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165752</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14E73AFB-267A-4E4C-ADA3-5C308B95EBAF}"/>
            </a:ext>
          </a:extLst>
        </xdr:cNvPr>
        <xdr:cNvSpPr txBox="1"/>
      </xdr:nvSpPr>
      <xdr:spPr>
        <a:xfrm>
          <a:off x="14389744"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49547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3BB9183B-64C8-453D-95D6-F22188485A2D}"/>
            </a:ext>
          </a:extLst>
        </xdr:cNvPr>
        <xdr:cNvSpPr txBox="1"/>
      </xdr:nvSpPr>
      <xdr:spPr>
        <a:xfrm>
          <a:off x="135007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11447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4BF7CE33-4E24-43A5-86EC-46334DE04F19}"/>
            </a:ext>
          </a:extLst>
        </xdr:cNvPr>
        <xdr:cNvSpPr txBox="1"/>
      </xdr:nvSpPr>
      <xdr:spPr>
        <a:xfrm>
          <a:off x="12611744"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67206430-E8E3-441E-BF9F-9BC408BB211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E2395AD6-F56C-4937-A3FD-4CB2FB49B84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61232E93-CD48-4310-A067-0D8970E6DF4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32D9DD01-A8B2-438C-934A-8FED2513FC8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84CAE773-D627-4228-9FEB-B0BDD189976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A523A76B-09C7-4F31-80B7-A496CDEB79C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11EB417E-C3C5-436C-BC60-FFDCDF18D57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F981FEEE-5E7E-4CFD-A723-6E03F918756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49CA9425-9993-4BD8-AE46-1EED16D8871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11C0070-5430-478B-9D62-4541ECD5F30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FE75D17D-134A-40BA-ABE3-1821B5B56AA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FB967AAA-F496-4AC2-97BB-3BCD4CBF188A}"/>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CCB61CE1-8422-49D8-B9F2-A60281935B9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CACE2AF7-5DC5-4215-9497-C5A5082BFA07}"/>
            </a:ext>
          </a:extLst>
        </xdr:cNvPr>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7001E2D2-5ECA-437E-8441-1E7B61150F4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50D25019-7B50-46C0-8481-E48EA96DCC7B}"/>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FB7790C9-3574-4752-98C0-29307E243A8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684A1F02-D9E1-4EB6-B290-D703D479F119}"/>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20A66839-1BD7-4800-9222-540E453B023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1629FC6A-A527-4CD7-81AA-F5848A01385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FEA432D6-CA67-4873-AF7E-332BC13FCEB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0" name="直線コネクタ 569">
          <a:extLst>
            <a:ext uri="{FF2B5EF4-FFF2-40B4-BE49-F238E27FC236}">
              <a16:creationId xmlns:a16="http://schemas.microsoft.com/office/drawing/2014/main" id="{1863D345-9C28-436F-ABE5-B69F58EA0284}"/>
            </a:ext>
          </a:extLst>
        </xdr:cNvPr>
        <xdr:cNvCxnSpPr/>
      </xdr:nvCxnSpPr>
      <xdr:spPr>
        <a:xfrm flipV="1">
          <a:off x="22160864" y="5693149"/>
          <a:ext cx="0" cy="1421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1" name="【一般廃棄物処理施設】&#10;一人当たり有形固定資産（償却資産）額最小値テキスト">
          <a:extLst>
            <a:ext uri="{FF2B5EF4-FFF2-40B4-BE49-F238E27FC236}">
              <a16:creationId xmlns:a16="http://schemas.microsoft.com/office/drawing/2014/main" id="{9C9239AF-04AC-4B33-86E7-ECDD309D7F24}"/>
            </a:ext>
          </a:extLst>
        </xdr:cNvPr>
        <xdr:cNvSpPr txBox="1"/>
      </xdr:nvSpPr>
      <xdr:spPr>
        <a:xfrm>
          <a:off x="22199600" y="711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2" name="直線コネクタ 571">
          <a:extLst>
            <a:ext uri="{FF2B5EF4-FFF2-40B4-BE49-F238E27FC236}">
              <a16:creationId xmlns:a16="http://schemas.microsoft.com/office/drawing/2014/main" id="{49036D1B-F13C-441C-905D-AE728B431984}"/>
            </a:ext>
          </a:extLst>
        </xdr:cNvPr>
        <xdr:cNvCxnSpPr/>
      </xdr:nvCxnSpPr>
      <xdr:spPr>
        <a:xfrm>
          <a:off x="22072600" y="7114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64D50B13-7CBD-428D-AF7D-2D5B764B61E6}"/>
            </a:ext>
          </a:extLst>
        </xdr:cNvPr>
        <xdr:cNvSpPr txBox="1"/>
      </xdr:nvSpPr>
      <xdr:spPr>
        <a:xfrm>
          <a:off x="22199600" y="5468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4" name="直線コネクタ 573">
          <a:extLst>
            <a:ext uri="{FF2B5EF4-FFF2-40B4-BE49-F238E27FC236}">
              <a16:creationId xmlns:a16="http://schemas.microsoft.com/office/drawing/2014/main" id="{5858555C-80DE-4A52-85FE-23FAACAEB41E}"/>
            </a:ext>
          </a:extLst>
        </xdr:cNvPr>
        <xdr:cNvCxnSpPr/>
      </xdr:nvCxnSpPr>
      <xdr:spPr>
        <a:xfrm>
          <a:off x="22072600" y="5693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78736</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62AE5BBC-5157-4580-9238-5D8DBEF421EB}"/>
            </a:ext>
          </a:extLst>
        </xdr:cNvPr>
        <xdr:cNvSpPr txBox="1"/>
      </xdr:nvSpPr>
      <xdr:spPr>
        <a:xfrm>
          <a:off x="22199600" y="64223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6" name="フローチャート: 判断 575">
          <a:extLst>
            <a:ext uri="{FF2B5EF4-FFF2-40B4-BE49-F238E27FC236}">
              <a16:creationId xmlns:a16="http://schemas.microsoft.com/office/drawing/2014/main" id="{F6019426-E411-4DCC-B810-4CDBC62A2A76}"/>
            </a:ext>
          </a:extLst>
        </xdr:cNvPr>
        <xdr:cNvSpPr/>
      </xdr:nvSpPr>
      <xdr:spPr>
        <a:xfrm>
          <a:off x="22110700" y="6570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77" name="フローチャート: 判断 576">
          <a:extLst>
            <a:ext uri="{FF2B5EF4-FFF2-40B4-BE49-F238E27FC236}">
              <a16:creationId xmlns:a16="http://schemas.microsoft.com/office/drawing/2014/main" id="{81203393-1FDE-4425-A791-F1040D82F244}"/>
            </a:ext>
          </a:extLst>
        </xdr:cNvPr>
        <xdr:cNvSpPr/>
      </xdr:nvSpPr>
      <xdr:spPr>
        <a:xfrm>
          <a:off x="21272500" y="657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78" name="フローチャート: 判断 577">
          <a:extLst>
            <a:ext uri="{FF2B5EF4-FFF2-40B4-BE49-F238E27FC236}">
              <a16:creationId xmlns:a16="http://schemas.microsoft.com/office/drawing/2014/main" id="{F636CF51-1F5A-4271-8E97-C96E1D1C2196}"/>
            </a:ext>
          </a:extLst>
        </xdr:cNvPr>
        <xdr:cNvSpPr/>
      </xdr:nvSpPr>
      <xdr:spPr>
        <a:xfrm>
          <a:off x="20383500" y="658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79" name="フローチャート: 判断 578">
          <a:extLst>
            <a:ext uri="{FF2B5EF4-FFF2-40B4-BE49-F238E27FC236}">
              <a16:creationId xmlns:a16="http://schemas.microsoft.com/office/drawing/2014/main" id="{F4601A99-E253-457F-8B8A-4D51F1F8076E}"/>
            </a:ext>
          </a:extLst>
        </xdr:cNvPr>
        <xdr:cNvSpPr/>
      </xdr:nvSpPr>
      <xdr:spPr>
        <a:xfrm>
          <a:off x="19494500" y="6609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116822</xdr:rowOff>
    </xdr:from>
    <xdr:to>
      <xdr:col>98</xdr:col>
      <xdr:colOff>38100</xdr:colOff>
      <xdr:row>39</xdr:row>
      <xdr:rowOff>46972</xdr:rowOff>
    </xdr:to>
    <xdr:sp macro="" textlink="">
      <xdr:nvSpPr>
        <xdr:cNvPr id="580" name="フローチャート: 判断 579">
          <a:extLst>
            <a:ext uri="{FF2B5EF4-FFF2-40B4-BE49-F238E27FC236}">
              <a16:creationId xmlns:a16="http://schemas.microsoft.com/office/drawing/2014/main" id="{DC58BBA4-E0D5-4CF4-988F-4D13B8DE7DB5}"/>
            </a:ext>
          </a:extLst>
        </xdr:cNvPr>
        <xdr:cNvSpPr/>
      </xdr:nvSpPr>
      <xdr:spPr>
        <a:xfrm>
          <a:off x="18605500" y="663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4167951D-0311-48A9-B479-41FA70E96BA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F852C256-986A-4797-A534-024AE02C673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6BDD5F56-A4CE-4A4D-981B-1A8BB222686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D6828B11-232A-4430-AC62-247DF190EF4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AF8D4DB-B01F-4FAC-B116-A76A859F060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75390</xdr:rowOff>
    </xdr:from>
    <xdr:to>
      <xdr:col>116</xdr:col>
      <xdr:colOff>114300</xdr:colOff>
      <xdr:row>41</xdr:row>
      <xdr:rowOff>5540</xdr:rowOff>
    </xdr:to>
    <xdr:sp macro="" textlink="">
      <xdr:nvSpPr>
        <xdr:cNvPr id="586" name="楕円 585">
          <a:extLst>
            <a:ext uri="{FF2B5EF4-FFF2-40B4-BE49-F238E27FC236}">
              <a16:creationId xmlns:a16="http://schemas.microsoft.com/office/drawing/2014/main" id="{4F6E5466-4826-4DC5-BB55-8C19492BBBDB}"/>
            </a:ext>
          </a:extLst>
        </xdr:cNvPr>
        <xdr:cNvSpPr/>
      </xdr:nvSpPr>
      <xdr:spPr>
        <a:xfrm>
          <a:off x="22110700" y="693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53817</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27C64CFD-8070-4D1E-B14B-54995B92DE0F}"/>
            </a:ext>
          </a:extLst>
        </xdr:cNvPr>
        <xdr:cNvSpPr txBox="1"/>
      </xdr:nvSpPr>
      <xdr:spPr>
        <a:xfrm>
          <a:off x="22199600" y="691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73845</xdr:rowOff>
    </xdr:from>
    <xdr:to>
      <xdr:col>112</xdr:col>
      <xdr:colOff>38100</xdr:colOff>
      <xdr:row>41</xdr:row>
      <xdr:rowOff>3995</xdr:rowOff>
    </xdr:to>
    <xdr:sp macro="" textlink="">
      <xdr:nvSpPr>
        <xdr:cNvPr id="588" name="楕円 587">
          <a:extLst>
            <a:ext uri="{FF2B5EF4-FFF2-40B4-BE49-F238E27FC236}">
              <a16:creationId xmlns:a16="http://schemas.microsoft.com/office/drawing/2014/main" id="{CE7CDF9B-332F-4923-B762-13F47F2B1D6C}"/>
            </a:ext>
          </a:extLst>
        </xdr:cNvPr>
        <xdr:cNvSpPr/>
      </xdr:nvSpPr>
      <xdr:spPr>
        <a:xfrm>
          <a:off x="21272500" y="693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124645</xdr:rowOff>
    </xdr:from>
    <xdr:to>
      <xdr:col>116</xdr:col>
      <xdr:colOff>63500</xdr:colOff>
      <xdr:row>40</xdr:row>
      <xdr:rowOff>126190</xdr:rowOff>
    </xdr:to>
    <xdr:cxnSp macro="">
      <xdr:nvCxnSpPr>
        <xdr:cNvPr id="589" name="直線コネクタ 588">
          <a:extLst>
            <a:ext uri="{FF2B5EF4-FFF2-40B4-BE49-F238E27FC236}">
              <a16:creationId xmlns:a16="http://schemas.microsoft.com/office/drawing/2014/main" id="{A460F2C4-D99E-48CB-9747-152EF9860785}"/>
            </a:ext>
          </a:extLst>
        </xdr:cNvPr>
        <xdr:cNvCxnSpPr/>
      </xdr:nvCxnSpPr>
      <xdr:spPr>
        <a:xfrm>
          <a:off x="21323300" y="6982645"/>
          <a:ext cx="838200" cy="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73626</xdr:rowOff>
    </xdr:from>
    <xdr:to>
      <xdr:col>107</xdr:col>
      <xdr:colOff>101600</xdr:colOff>
      <xdr:row>41</xdr:row>
      <xdr:rowOff>3776</xdr:rowOff>
    </xdr:to>
    <xdr:sp macro="" textlink="">
      <xdr:nvSpPr>
        <xdr:cNvPr id="590" name="楕円 589">
          <a:extLst>
            <a:ext uri="{FF2B5EF4-FFF2-40B4-BE49-F238E27FC236}">
              <a16:creationId xmlns:a16="http://schemas.microsoft.com/office/drawing/2014/main" id="{D0328441-D0E1-46EA-A0B8-7B0F2201B1C0}"/>
            </a:ext>
          </a:extLst>
        </xdr:cNvPr>
        <xdr:cNvSpPr/>
      </xdr:nvSpPr>
      <xdr:spPr>
        <a:xfrm>
          <a:off x="20383500" y="693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124426</xdr:rowOff>
    </xdr:from>
    <xdr:to>
      <xdr:col>111</xdr:col>
      <xdr:colOff>177800</xdr:colOff>
      <xdr:row>40</xdr:row>
      <xdr:rowOff>124645</xdr:rowOff>
    </xdr:to>
    <xdr:cxnSp macro="">
      <xdr:nvCxnSpPr>
        <xdr:cNvPr id="591" name="直線コネクタ 590">
          <a:extLst>
            <a:ext uri="{FF2B5EF4-FFF2-40B4-BE49-F238E27FC236}">
              <a16:creationId xmlns:a16="http://schemas.microsoft.com/office/drawing/2014/main" id="{63F11072-7284-42AD-B4CA-317D48B2B258}"/>
            </a:ext>
          </a:extLst>
        </xdr:cNvPr>
        <xdr:cNvCxnSpPr/>
      </xdr:nvCxnSpPr>
      <xdr:spPr>
        <a:xfrm>
          <a:off x="20434300" y="6982426"/>
          <a:ext cx="889000" cy="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86985</xdr:rowOff>
    </xdr:from>
    <xdr:to>
      <xdr:col>102</xdr:col>
      <xdr:colOff>165100</xdr:colOff>
      <xdr:row>41</xdr:row>
      <xdr:rowOff>17135</xdr:rowOff>
    </xdr:to>
    <xdr:sp macro="" textlink="">
      <xdr:nvSpPr>
        <xdr:cNvPr id="592" name="楕円 591">
          <a:extLst>
            <a:ext uri="{FF2B5EF4-FFF2-40B4-BE49-F238E27FC236}">
              <a16:creationId xmlns:a16="http://schemas.microsoft.com/office/drawing/2014/main" id="{8A5F39A3-F044-44CC-8648-98E8B6E2BA18}"/>
            </a:ext>
          </a:extLst>
        </xdr:cNvPr>
        <xdr:cNvSpPr/>
      </xdr:nvSpPr>
      <xdr:spPr>
        <a:xfrm>
          <a:off x="19494500" y="694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124426</xdr:rowOff>
    </xdr:from>
    <xdr:to>
      <xdr:col>107</xdr:col>
      <xdr:colOff>50800</xdr:colOff>
      <xdr:row>40</xdr:row>
      <xdr:rowOff>137785</xdr:rowOff>
    </xdr:to>
    <xdr:cxnSp macro="">
      <xdr:nvCxnSpPr>
        <xdr:cNvPr id="593" name="直線コネクタ 592">
          <a:extLst>
            <a:ext uri="{FF2B5EF4-FFF2-40B4-BE49-F238E27FC236}">
              <a16:creationId xmlns:a16="http://schemas.microsoft.com/office/drawing/2014/main" id="{F17B419B-6497-40DC-AF5A-4DE7712CA1BB}"/>
            </a:ext>
          </a:extLst>
        </xdr:cNvPr>
        <xdr:cNvCxnSpPr/>
      </xdr:nvCxnSpPr>
      <xdr:spPr>
        <a:xfrm flipV="1">
          <a:off x="19545300" y="6982426"/>
          <a:ext cx="889000" cy="1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85934</xdr:rowOff>
    </xdr:from>
    <xdr:to>
      <xdr:col>98</xdr:col>
      <xdr:colOff>38100</xdr:colOff>
      <xdr:row>41</xdr:row>
      <xdr:rowOff>16084</xdr:rowOff>
    </xdr:to>
    <xdr:sp macro="" textlink="">
      <xdr:nvSpPr>
        <xdr:cNvPr id="594" name="楕円 593">
          <a:extLst>
            <a:ext uri="{FF2B5EF4-FFF2-40B4-BE49-F238E27FC236}">
              <a16:creationId xmlns:a16="http://schemas.microsoft.com/office/drawing/2014/main" id="{42EEE8EB-AAF0-44F7-99D3-AB4A969A88CA}"/>
            </a:ext>
          </a:extLst>
        </xdr:cNvPr>
        <xdr:cNvSpPr/>
      </xdr:nvSpPr>
      <xdr:spPr>
        <a:xfrm>
          <a:off x="18605500" y="694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136734</xdr:rowOff>
    </xdr:from>
    <xdr:to>
      <xdr:col>102</xdr:col>
      <xdr:colOff>114300</xdr:colOff>
      <xdr:row>40</xdr:row>
      <xdr:rowOff>137785</xdr:rowOff>
    </xdr:to>
    <xdr:cxnSp macro="">
      <xdr:nvCxnSpPr>
        <xdr:cNvPr id="595" name="直線コネクタ 594">
          <a:extLst>
            <a:ext uri="{FF2B5EF4-FFF2-40B4-BE49-F238E27FC236}">
              <a16:creationId xmlns:a16="http://schemas.microsoft.com/office/drawing/2014/main" id="{FF0B033A-2908-4C16-801A-B0FB2787E668}"/>
            </a:ext>
          </a:extLst>
        </xdr:cNvPr>
        <xdr:cNvCxnSpPr/>
      </xdr:nvCxnSpPr>
      <xdr:spPr>
        <a:xfrm>
          <a:off x="18656300" y="6994734"/>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3953</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FEEE6E72-7191-468E-A287-AF7AA93361C1}"/>
            </a:ext>
          </a:extLst>
        </xdr:cNvPr>
        <xdr:cNvSpPr txBox="1"/>
      </xdr:nvSpPr>
      <xdr:spPr>
        <a:xfrm>
          <a:off x="21043411" y="634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13545</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041571E7-7328-4D42-B122-598BC198128C}"/>
            </a:ext>
          </a:extLst>
        </xdr:cNvPr>
        <xdr:cNvSpPr txBox="1"/>
      </xdr:nvSpPr>
      <xdr:spPr>
        <a:xfrm>
          <a:off x="20167111" y="635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40776</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D9C010FF-D7F8-4831-AA02-7FEF1661541B}"/>
            </a:ext>
          </a:extLst>
        </xdr:cNvPr>
        <xdr:cNvSpPr txBox="1"/>
      </xdr:nvSpPr>
      <xdr:spPr>
        <a:xfrm>
          <a:off x="19278111" y="638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63499</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4AE8B07D-07C1-459E-9D0F-3951D8E07BAC}"/>
            </a:ext>
          </a:extLst>
        </xdr:cNvPr>
        <xdr:cNvSpPr txBox="1"/>
      </xdr:nvSpPr>
      <xdr:spPr>
        <a:xfrm>
          <a:off x="18389111" y="640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166572</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839B52DF-ED57-4B46-98D5-98D2DE32CC43}"/>
            </a:ext>
          </a:extLst>
        </xdr:cNvPr>
        <xdr:cNvSpPr txBox="1"/>
      </xdr:nvSpPr>
      <xdr:spPr>
        <a:xfrm>
          <a:off x="21043411" y="7024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166353</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641205AE-BA8D-4FDB-B78A-4EE3C0A22750}"/>
            </a:ext>
          </a:extLst>
        </xdr:cNvPr>
        <xdr:cNvSpPr txBox="1"/>
      </xdr:nvSpPr>
      <xdr:spPr>
        <a:xfrm>
          <a:off x="20167111" y="7024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8262</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527EBBA6-D161-4C7B-A944-E3B6F29F7030}"/>
            </a:ext>
          </a:extLst>
        </xdr:cNvPr>
        <xdr:cNvSpPr txBox="1"/>
      </xdr:nvSpPr>
      <xdr:spPr>
        <a:xfrm>
          <a:off x="19278111" y="703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7211</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F36F3DC9-68B7-4816-9023-77B7C127A10F}"/>
            </a:ext>
          </a:extLst>
        </xdr:cNvPr>
        <xdr:cNvSpPr txBox="1"/>
      </xdr:nvSpPr>
      <xdr:spPr>
        <a:xfrm>
          <a:off x="18389111" y="7036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1C5C6C9-C003-41EC-834D-FB35FB38589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17FAE6AF-CAD9-4E7E-B59E-9062972EF0A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6DCA0A11-1024-4763-9194-0FA2210BB88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AB4B8761-9594-4823-8AA0-B6B0A2EE94B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A12F29F3-6F4C-4AD9-A74F-CB5FBD77AC8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4D5127B9-2828-4908-A39E-79D37C47DB0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406EFAB5-0698-4A99-816D-DFBC7F3935F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5A46EEE9-5673-47A4-AA4C-843EA30AE4D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68B1A23B-D5D3-467B-BFD7-CAC790E65B6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5A71D2C5-5DED-416E-A2D5-3F4CCD96392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46988456-B03C-4C83-96B4-46D680A6105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69AABCD5-D1BD-4F9F-B5A2-B1B1F3B65BD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6CE9B7A5-9771-4C2A-ABA2-9995D4383FFE}"/>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BFA1E1B7-A049-4674-9927-F82C4A770C1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4B7A97BE-2D9D-42F5-87FF-7CA298BF41A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F1127D8F-CF0E-4FCD-9118-9B743A9ED5B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6B8F4F3A-0353-43AB-B933-F3CA75D3A2F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F81935FE-66F2-4277-9D41-ED5575C0A6D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C49B3138-C80D-45C6-A2F7-FD470BBF802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7EA3A4F7-8B5E-4012-BB75-3DC7337B228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E575539B-A259-426C-8D97-5639625F87A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5AC19750-7591-45B1-B72A-2FB84117B6C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122C86F5-A529-47F7-AF3E-134B0F0D6BA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E107AA1D-0D30-46FD-8A40-85B12E7AAB8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B376D68F-9605-47E1-A003-DED1057B3B5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29" name="直線コネクタ 628">
          <a:extLst>
            <a:ext uri="{FF2B5EF4-FFF2-40B4-BE49-F238E27FC236}">
              <a16:creationId xmlns:a16="http://schemas.microsoft.com/office/drawing/2014/main" id="{6A608641-9034-4D2A-BBAF-1FF3BC113B0C}"/>
            </a:ext>
          </a:extLst>
        </xdr:cNvPr>
        <xdr:cNvCxnSpPr/>
      </xdr:nvCxnSpPr>
      <xdr:spPr>
        <a:xfrm flipV="1">
          <a:off x="16318864" y="9579973"/>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890DFCFA-BD7E-4A25-88E0-17349D4C68A2}"/>
            </a:ext>
          </a:extLst>
        </xdr:cNvPr>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1" name="直線コネクタ 630">
          <a:extLst>
            <a:ext uri="{FF2B5EF4-FFF2-40B4-BE49-F238E27FC236}">
              <a16:creationId xmlns:a16="http://schemas.microsoft.com/office/drawing/2014/main" id="{4B5DB902-4412-4211-BF2B-39C52F16DFFD}"/>
            </a:ext>
          </a:extLst>
        </xdr:cNvPr>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2" name="【保健センター・保健所】&#10;有形固定資産減価償却率最大値テキスト">
          <a:extLst>
            <a:ext uri="{FF2B5EF4-FFF2-40B4-BE49-F238E27FC236}">
              <a16:creationId xmlns:a16="http://schemas.microsoft.com/office/drawing/2014/main" id="{F86D0750-D5E9-4E06-94DA-8E42256360E7}"/>
            </a:ext>
          </a:extLst>
        </xdr:cNvPr>
        <xdr:cNvSpPr txBox="1"/>
      </xdr:nvSpPr>
      <xdr:spPr>
        <a:xfrm>
          <a:off x="16357600" y="935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3" name="直線コネクタ 632">
          <a:extLst>
            <a:ext uri="{FF2B5EF4-FFF2-40B4-BE49-F238E27FC236}">
              <a16:creationId xmlns:a16="http://schemas.microsoft.com/office/drawing/2014/main" id="{91822A3E-583C-44F3-BF29-8B2CF7326685}"/>
            </a:ext>
          </a:extLst>
        </xdr:cNvPr>
        <xdr:cNvCxnSpPr/>
      </xdr:nvCxnSpPr>
      <xdr:spPr>
        <a:xfrm>
          <a:off x="16230600" y="957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41927</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6FCA6F10-1FE9-43B4-82D5-658AE8514595}"/>
            </a:ext>
          </a:extLst>
        </xdr:cNvPr>
        <xdr:cNvSpPr txBox="1"/>
      </xdr:nvSpPr>
      <xdr:spPr>
        <a:xfrm>
          <a:off x="16357600" y="10328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5" name="フローチャート: 判断 634">
          <a:extLst>
            <a:ext uri="{FF2B5EF4-FFF2-40B4-BE49-F238E27FC236}">
              <a16:creationId xmlns:a16="http://schemas.microsoft.com/office/drawing/2014/main" id="{F42050B2-E63D-42E1-9F62-0E1153FA3F67}"/>
            </a:ext>
          </a:extLst>
        </xdr:cNvPr>
        <xdr:cNvSpPr/>
      </xdr:nvSpPr>
      <xdr:spPr>
        <a:xfrm>
          <a:off x="16268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6" name="フローチャート: 判断 635">
          <a:extLst>
            <a:ext uri="{FF2B5EF4-FFF2-40B4-BE49-F238E27FC236}">
              <a16:creationId xmlns:a16="http://schemas.microsoft.com/office/drawing/2014/main" id="{F252160E-C9A0-492A-9EF3-2C2DFAA099AC}"/>
            </a:ext>
          </a:extLst>
        </xdr:cNvPr>
        <xdr:cNvSpPr/>
      </xdr:nvSpPr>
      <xdr:spPr>
        <a:xfrm>
          <a:off x="15430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37" name="フローチャート: 判断 636">
          <a:extLst>
            <a:ext uri="{FF2B5EF4-FFF2-40B4-BE49-F238E27FC236}">
              <a16:creationId xmlns:a16="http://schemas.microsoft.com/office/drawing/2014/main" id="{72373320-4090-4102-9658-4D17FD8EBAB9}"/>
            </a:ext>
          </a:extLst>
        </xdr:cNvPr>
        <xdr:cNvSpPr/>
      </xdr:nvSpPr>
      <xdr:spPr>
        <a:xfrm>
          <a:off x="14541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38" name="フローチャート: 判断 637">
          <a:extLst>
            <a:ext uri="{FF2B5EF4-FFF2-40B4-BE49-F238E27FC236}">
              <a16:creationId xmlns:a16="http://schemas.microsoft.com/office/drawing/2014/main" id="{904E80F8-527B-4651-A57A-9F91034EABA5}"/>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639" name="フローチャート: 判断 638">
          <a:extLst>
            <a:ext uri="{FF2B5EF4-FFF2-40B4-BE49-F238E27FC236}">
              <a16:creationId xmlns:a16="http://schemas.microsoft.com/office/drawing/2014/main" id="{767E4E44-6A5D-41D8-8D15-2F23D337A3AA}"/>
            </a:ext>
          </a:extLst>
        </xdr:cNvPr>
        <xdr:cNvSpPr/>
      </xdr:nvSpPr>
      <xdr:spPr>
        <a:xfrm>
          <a:off x="12763500" y="1028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1B3FFAEB-1988-45FF-AC98-F2EC1C0557B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E658618-7C40-48D2-AF72-B77D911C438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F70396C1-130F-4657-9168-118F79B70FB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467EDE76-EA48-4207-9BA0-41348FEEC54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66E682DD-91C1-402A-BD4E-B08C46A1BAF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120650</xdr:rowOff>
    </xdr:from>
    <xdr:to>
      <xdr:col>85</xdr:col>
      <xdr:colOff>177800</xdr:colOff>
      <xdr:row>56</xdr:row>
      <xdr:rowOff>50800</xdr:rowOff>
    </xdr:to>
    <xdr:sp macro="" textlink="">
      <xdr:nvSpPr>
        <xdr:cNvPr id="645" name="楕円 644">
          <a:extLst>
            <a:ext uri="{FF2B5EF4-FFF2-40B4-BE49-F238E27FC236}">
              <a16:creationId xmlns:a16="http://schemas.microsoft.com/office/drawing/2014/main" id="{443619BB-DBE3-4A30-9971-0D6200A14937}"/>
            </a:ext>
          </a:extLst>
        </xdr:cNvPr>
        <xdr:cNvSpPr/>
      </xdr:nvSpPr>
      <xdr:spPr>
        <a:xfrm>
          <a:off x="162687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52450</xdr:rowOff>
    </xdr:from>
    <xdr:ext cx="340478" cy="259045"/>
    <xdr:sp macro="" textlink="">
      <xdr:nvSpPr>
        <xdr:cNvPr id="646" name="【保健センター・保健所】&#10;有形固定資産減価償却率該当値テキスト">
          <a:extLst>
            <a:ext uri="{FF2B5EF4-FFF2-40B4-BE49-F238E27FC236}">
              <a16:creationId xmlns:a16="http://schemas.microsoft.com/office/drawing/2014/main" id="{AE2BA4F4-171F-4B2B-B915-C2723540C57A}"/>
            </a:ext>
          </a:extLst>
        </xdr:cNvPr>
        <xdr:cNvSpPr txBox="1"/>
      </xdr:nvSpPr>
      <xdr:spPr>
        <a:xfrm>
          <a:off x="16357600" y="9482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89626</xdr:rowOff>
    </xdr:from>
    <xdr:to>
      <xdr:col>81</xdr:col>
      <xdr:colOff>101600</xdr:colOff>
      <xdr:row>63</xdr:row>
      <xdr:rowOff>19776</xdr:rowOff>
    </xdr:to>
    <xdr:sp macro="" textlink="">
      <xdr:nvSpPr>
        <xdr:cNvPr id="647" name="楕円 646">
          <a:extLst>
            <a:ext uri="{FF2B5EF4-FFF2-40B4-BE49-F238E27FC236}">
              <a16:creationId xmlns:a16="http://schemas.microsoft.com/office/drawing/2014/main" id="{F3292D77-4495-456B-B16C-ECC43F7A9C64}"/>
            </a:ext>
          </a:extLst>
        </xdr:cNvPr>
        <xdr:cNvSpPr/>
      </xdr:nvSpPr>
      <xdr:spPr>
        <a:xfrm>
          <a:off x="15430500" y="1071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0</xdr:rowOff>
    </xdr:from>
    <xdr:to>
      <xdr:col>85</xdr:col>
      <xdr:colOff>127000</xdr:colOff>
      <xdr:row>62</xdr:row>
      <xdr:rowOff>140426</xdr:rowOff>
    </xdr:to>
    <xdr:cxnSp macro="">
      <xdr:nvCxnSpPr>
        <xdr:cNvPr id="648" name="直線コネクタ 647">
          <a:extLst>
            <a:ext uri="{FF2B5EF4-FFF2-40B4-BE49-F238E27FC236}">
              <a16:creationId xmlns:a16="http://schemas.microsoft.com/office/drawing/2014/main" id="{92826DAA-2E81-45DD-9A09-A40913E545F4}"/>
            </a:ext>
          </a:extLst>
        </xdr:cNvPr>
        <xdr:cNvCxnSpPr/>
      </xdr:nvCxnSpPr>
      <xdr:spPr>
        <a:xfrm flipV="1">
          <a:off x="15481300" y="9601200"/>
          <a:ext cx="838200" cy="116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53703</xdr:rowOff>
    </xdr:from>
    <xdr:to>
      <xdr:col>76</xdr:col>
      <xdr:colOff>165100</xdr:colOff>
      <xdr:row>62</xdr:row>
      <xdr:rowOff>155303</xdr:rowOff>
    </xdr:to>
    <xdr:sp macro="" textlink="">
      <xdr:nvSpPr>
        <xdr:cNvPr id="649" name="楕円 648">
          <a:extLst>
            <a:ext uri="{FF2B5EF4-FFF2-40B4-BE49-F238E27FC236}">
              <a16:creationId xmlns:a16="http://schemas.microsoft.com/office/drawing/2014/main" id="{44D962DD-B953-42D4-8F09-36C20CCF538B}"/>
            </a:ext>
          </a:extLst>
        </xdr:cNvPr>
        <xdr:cNvSpPr/>
      </xdr:nvSpPr>
      <xdr:spPr>
        <a:xfrm>
          <a:off x="14541500" y="1068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104503</xdr:rowOff>
    </xdr:from>
    <xdr:to>
      <xdr:col>81</xdr:col>
      <xdr:colOff>50800</xdr:colOff>
      <xdr:row>62</xdr:row>
      <xdr:rowOff>140426</xdr:rowOff>
    </xdr:to>
    <xdr:cxnSp macro="">
      <xdr:nvCxnSpPr>
        <xdr:cNvPr id="650" name="直線コネクタ 649">
          <a:extLst>
            <a:ext uri="{FF2B5EF4-FFF2-40B4-BE49-F238E27FC236}">
              <a16:creationId xmlns:a16="http://schemas.microsoft.com/office/drawing/2014/main" id="{96B123D0-4900-4C38-8443-6FBB7CCD8B3E}"/>
            </a:ext>
          </a:extLst>
        </xdr:cNvPr>
        <xdr:cNvCxnSpPr/>
      </xdr:nvCxnSpPr>
      <xdr:spPr>
        <a:xfrm>
          <a:off x="14592300" y="1073440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19413</xdr:rowOff>
    </xdr:from>
    <xdr:to>
      <xdr:col>72</xdr:col>
      <xdr:colOff>38100</xdr:colOff>
      <xdr:row>62</xdr:row>
      <xdr:rowOff>121013</xdr:rowOff>
    </xdr:to>
    <xdr:sp macro="" textlink="">
      <xdr:nvSpPr>
        <xdr:cNvPr id="651" name="楕円 650">
          <a:extLst>
            <a:ext uri="{FF2B5EF4-FFF2-40B4-BE49-F238E27FC236}">
              <a16:creationId xmlns:a16="http://schemas.microsoft.com/office/drawing/2014/main" id="{BB271A60-0DAD-4823-BD1C-066142A987B8}"/>
            </a:ext>
          </a:extLst>
        </xdr:cNvPr>
        <xdr:cNvSpPr/>
      </xdr:nvSpPr>
      <xdr:spPr>
        <a:xfrm>
          <a:off x="13652500" y="1064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70213</xdr:rowOff>
    </xdr:from>
    <xdr:to>
      <xdr:col>76</xdr:col>
      <xdr:colOff>114300</xdr:colOff>
      <xdr:row>62</xdr:row>
      <xdr:rowOff>104503</xdr:rowOff>
    </xdr:to>
    <xdr:cxnSp macro="">
      <xdr:nvCxnSpPr>
        <xdr:cNvPr id="652" name="直線コネクタ 651">
          <a:extLst>
            <a:ext uri="{FF2B5EF4-FFF2-40B4-BE49-F238E27FC236}">
              <a16:creationId xmlns:a16="http://schemas.microsoft.com/office/drawing/2014/main" id="{C23A6951-6525-4366-83F9-6489CECB357B}"/>
            </a:ext>
          </a:extLst>
        </xdr:cNvPr>
        <xdr:cNvCxnSpPr/>
      </xdr:nvCxnSpPr>
      <xdr:spPr>
        <a:xfrm>
          <a:off x="13703300" y="1070011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156573</xdr:rowOff>
    </xdr:from>
    <xdr:to>
      <xdr:col>67</xdr:col>
      <xdr:colOff>101600</xdr:colOff>
      <xdr:row>62</xdr:row>
      <xdr:rowOff>86723</xdr:rowOff>
    </xdr:to>
    <xdr:sp macro="" textlink="">
      <xdr:nvSpPr>
        <xdr:cNvPr id="653" name="楕円 652">
          <a:extLst>
            <a:ext uri="{FF2B5EF4-FFF2-40B4-BE49-F238E27FC236}">
              <a16:creationId xmlns:a16="http://schemas.microsoft.com/office/drawing/2014/main" id="{F5CE6290-E10A-4CB4-8CA1-5B834300BFC2}"/>
            </a:ext>
          </a:extLst>
        </xdr:cNvPr>
        <xdr:cNvSpPr/>
      </xdr:nvSpPr>
      <xdr:spPr>
        <a:xfrm>
          <a:off x="127635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35923</xdr:rowOff>
    </xdr:from>
    <xdr:to>
      <xdr:col>71</xdr:col>
      <xdr:colOff>177800</xdr:colOff>
      <xdr:row>62</xdr:row>
      <xdr:rowOff>70213</xdr:rowOff>
    </xdr:to>
    <xdr:cxnSp macro="">
      <xdr:nvCxnSpPr>
        <xdr:cNvPr id="654" name="直線コネクタ 653">
          <a:extLst>
            <a:ext uri="{FF2B5EF4-FFF2-40B4-BE49-F238E27FC236}">
              <a16:creationId xmlns:a16="http://schemas.microsoft.com/office/drawing/2014/main" id="{F2284DA4-3F31-4806-B967-6357B90A6A50}"/>
            </a:ext>
          </a:extLst>
        </xdr:cNvPr>
        <xdr:cNvCxnSpPr/>
      </xdr:nvCxnSpPr>
      <xdr:spPr>
        <a:xfrm>
          <a:off x="12814300" y="1066582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8544</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28C4DA1E-1FFC-42B1-AB6A-0A75305BCFA1}"/>
            </a:ext>
          </a:extLst>
        </xdr:cNvPr>
        <xdr:cNvSpPr txBox="1"/>
      </xdr:nvSpPr>
      <xdr:spPr>
        <a:xfrm>
          <a:off x="152660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157134</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CAD82F46-5E65-4335-9378-FE0CE01E99B9}"/>
            </a:ext>
          </a:extLst>
        </xdr:cNvPr>
        <xdr:cNvSpPr txBox="1"/>
      </xdr:nvSpPr>
      <xdr:spPr>
        <a:xfrm>
          <a:off x="143897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27CD1447-B0AC-4B1B-8C96-DD4C95CCAAD6}"/>
            </a:ext>
          </a:extLst>
        </xdr:cNvPr>
        <xdr:cNvSpPr txBox="1"/>
      </xdr:nvSpPr>
      <xdr:spPr>
        <a:xfrm>
          <a:off x="13500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111414</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083D8741-78F0-42BB-A1C8-FFA66F8569F9}"/>
            </a:ext>
          </a:extLst>
        </xdr:cNvPr>
        <xdr:cNvSpPr txBox="1"/>
      </xdr:nvSpPr>
      <xdr:spPr>
        <a:xfrm>
          <a:off x="1261174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10903</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0D50EB16-ACBB-43B9-B456-42E8BB0E6145}"/>
            </a:ext>
          </a:extLst>
        </xdr:cNvPr>
        <xdr:cNvSpPr txBox="1"/>
      </xdr:nvSpPr>
      <xdr:spPr>
        <a:xfrm>
          <a:off x="15266044" y="1081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146430</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160378C0-C922-440C-9672-6BF1C301F2AA}"/>
            </a:ext>
          </a:extLst>
        </xdr:cNvPr>
        <xdr:cNvSpPr txBox="1"/>
      </xdr:nvSpPr>
      <xdr:spPr>
        <a:xfrm>
          <a:off x="14389744" y="1077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112140</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2748524A-310A-43A5-BEBD-8DD339EEC1D0}"/>
            </a:ext>
          </a:extLst>
        </xdr:cNvPr>
        <xdr:cNvSpPr txBox="1"/>
      </xdr:nvSpPr>
      <xdr:spPr>
        <a:xfrm>
          <a:off x="13500744" y="1074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77850</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7874BCCF-AF08-4C0E-8FB9-2A6B3A31ABD5}"/>
            </a:ext>
          </a:extLst>
        </xdr:cNvPr>
        <xdr:cNvSpPr txBox="1"/>
      </xdr:nvSpPr>
      <xdr:spPr>
        <a:xfrm>
          <a:off x="12611744" y="1070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6EC368E7-E516-48CB-AE68-D8ACAE7A91B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DD94B3E2-D565-4FCC-B24D-8531D08C538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9269F820-5E2B-49EB-AB70-E95D2A9408A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732B8A39-F49B-48C6-B69A-57D1F196F24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1AC0DE10-133E-40CA-B15F-1A79A8EEB19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55F4E2D3-E4C8-4252-871C-CF44366D0B3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6EB4A4C9-90C0-4F57-A6E3-DD2BDD366D3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10B2E770-8344-4AAD-8AFB-AB1B3AA3BA0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602488A8-784C-40CD-BEFC-60BED73F0FC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73B08BDA-F309-417A-924F-06973883D83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7938296C-BC09-4F62-BF04-6E8CC885E86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EDA4B786-0D85-4E2B-A314-D4CCAC39F6E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42515761-EDF9-41A6-83E0-1DFA98EE62B5}"/>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7A446652-B992-4DDC-87CF-1CE90E88DBBD}"/>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7F111241-2E46-472D-887B-DE4C5ED52D8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11E67A60-3BB6-45E0-B885-FFE74D8E13E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21E4D880-00D8-46BF-841D-1276371C41B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C440D1D2-D8FD-4D2C-867F-CA94936E6EB1}"/>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699DDB5C-D77C-47A4-853D-63C08D3AF19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5DDDA8AE-78E5-470E-AB49-B3CC38E5C65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B9C2525C-A33E-49DB-B60E-EE386B43CFB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4" name="直線コネクタ 683">
          <a:extLst>
            <a:ext uri="{FF2B5EF4-FFF2-40B4-BE49-F238E27FC236}">
              <a16:creationId xmlns:a16="http://schemas.microsoft.com/office/drawing/2014/main" id="{32169D2D-C9A2-42FA-8A0F-BF53B5BD62FD}"/>
            </a:ext>
          </a:extLst>
        </xdr:cNvPr>
        <xdr:cNvCxnSpPr/>
      </xdr:nvCxnSpPr>
      <xdr:spPr>
        <a:xfrm flipV="1">
          <a:off x="22160864" y="971550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86122434-D5D2-4340-BA4A-87642EA01E59}"/>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6" name="直線コネクタ 685">
          <a:extLst>
            <a:ext uri="{FF2B5EF4-FFF2-40B4-BE49-F238E27FC236}">
              <a16:creationId xmlns:a16="http://schemas.microsoft.com/office/drawing/2014/main" id="{971D04C6-5AF4-49BC-B314-E01DCDA01905}"/>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4F05A62F-60A6-4B85-A064-1CF052171030}"/>
            </a:ext>
          </a:extLst>
        </xdr:cNvPr>
        <xdr:cNvSpPr txBox="1"/>
      </xdr:nvSpPr>
      <xdr:spPr>
        <a:xfrm>
          <a:off x="22199600"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88" name="直線コネクタ 687">
          <a:extLst>
            <a:ext uri="{FF2B5EF4-FFF2-40B4-BE49-F238E27FC236}">
              <a16:creationId xmlns:a16="http://schemas.microsoft.com/office/drawing/2014/main" id="{8A3F6F0C-B7D1-4670-81C0-D68594EFFCEE}"/>
            </a:ext>
          </a:extLst>
        </xdr:cNvPr>
        <xdr:cNvCxnSpPr/>
      </xdr:nvCxnSpPr>
      <xdr:spPr>
        <a:xfrm>
          <a:off x="22072600" y="971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120667</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315B3883-528C-4D5A-AB2E-57C8547F09D9}"/>
            </a:ext>
          </a:extLst>
        </xdr:cNvPr>
        <xdr:cNvSpPr txBox="1"/>
      </xdr:nvSpPr>
      <xdr:spPr>
        <a:xfrm>
          <a:off x="22199600" y="1040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0" name="フローチャート: 判断 689">
          <a:extLst>
            <a:ext uri="{FF2B5EF4-FFF2-40B4-BE49-F238E27FC236}">
              <a16:creationId xmlns:a16="http://schemas.microsoft.com/office/drawing/2014/main" id="{4E6C81DE-24F2-4BC4-BD79-76AE8CD56E8D}"/>
            </a:ext>
          </a:extLst>
        </xdr:cNvPr>
        <xdr:cNvSpPr/>
      </xdr:nvSpPr>
      <xdr:spPr>
        <a:xfrm>
          <a:off x="221107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1" name="フローチャート: 判断 690">
          <a:extLst>
            <a:ext uri="{FF2B5EF4-FFF2-40B4-BE49-F238E27FC236}">
              <a16:creationId xmlns:a16="http://schemas.microsoft.com/office/drawing/2014/main" id="{C5905F39-07B2-4189-9EA3-FC295DE737F7}"/>
            </a:ext>
          </a:extLst>
        </xdr:cNvPr>
        <xdr:cNvSpPr/>
      </xdr:nvSpPr>
      <xdr:spPr>
        <a:xfrm>
          <a:off x="21272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2" name="フローチャート: 判断 691">
          <a:extLst>
            <a:ext uri="{FF2B5EF4-FFF2-40B4-BE49-F238E27FC236}">
              <a16:creationId xmlns:a16="http://schemas.microsoft.com/office/drawing/2014/main" id="{0F0EE96D-BCBC-4FDD-8756-632726C59C98}"/>
            </a:ext>
          </a:extLst>
        </xdr:cNvPr>
        <xdr:cNvSpPr/>
      </xdr:nvSpPr>
      <xdr:spPr>
        <a:xfrm>
          <a:off x="20383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3" name="フローチャート: 判断 692">
          <a:extLst>
            <a:ext uri="{FF2B5EF4-FFF2-40B4-BE49-F238E27FC236}">
              <a16:creationId xmlns:a16="http://schemas.microsoft.com/office/drawing/2014/main" id="{73C28EC7-F0AB-40F6-B7F4-B5694D25438A}"/>
            </a:ext>
          </a:extLst>
        </xdr:cNvPr>
        <xdr:cNvSpPr/>
      </xdr:nvSpPr>
      <xdr:spPr>
        <a:xfrm>
          <a:off x="19494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694" name="フローチャート: 判断 693">
          <a:extLst>
            <a:ext uri="{FF2B5EF4-FFF2-40B4-BE49-F238E27FC236}">
              <a16:creationId xmlns:a16="http://schemas.microsoft.com/office/drawing/2014/main" id="{A1AD5E78-EB39-489D-AEA9-6F8219A7B4C0}"/>
            </a:ext>
          </a:extLst>
        </xdr:cNvPr>
        <xdr:cNvSpPr/>
      </xdr:nvSpPr>
      <xdr:spPr>
        <a:xfrm>
          <a:off x="18605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D1611A1A-AFC9-40BF-8E23-81CD80F4BFB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4286A921-5936-4217-953E-4AF3E761CE1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2FD3DB8E-DA0A-4213-848D-4F134597FB3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5ED8EFCE-4616-452D-AE22-CE601FF976A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4CB5A510-56C6-446C-9553-2005462A14D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109220</xdr:rowOff>
    </xdr:from>
    <xdr:to>
      <xdr:col>116</xdr:col>
      <xdr:colOff>114300</xdr:colOff>
      <xdr:row>63</xdr:row>
      <xdr:rowOff>39370</xdr:rowOff>
    </xdr:to>
    <xdr:sp macro="" textlink="">
      <xdr:nvSpPr>
        <xdr:cNvPr id="700" name="楕円 699">
          <a:extLst>
            <a:ext uri="{FF2B5EF4-FFF2-40B4-BE49-F238E27FC236}">
              <a16:creationId xmlns:a16="http://schemas.microsoft.com/office/drawing/2014/main" id="{04403111-8A5F-41EC-B856-8B004571A1F5}"/>
            </a:ext>
          </a:extLst>
        </xdr:cNvPr>
        <xdr:cNvSpPr/>
      </xdr:nvSpPr>
      <xdr:spPr>
        <a:xfrm>
          <a:off x="221107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87647</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E0A6591C-4ABB-4825-B526-CCBCD7C7D560}"/>
            </a:ext>
          </a:extLst>
        </xdr:cNvPr>
        <xdr:cNvSpPr txBox="1"/>
      </xdr:nvSpPr>
      <xdr:spPr>
        <a:xfrm>
          <a:off x="22199600"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154940</xdr:rowOff>
    </xdr:from>
    <xdr:to>
      <xdr:col>112</xdr:col>
      <xdr:colOff>38100</xdr:colOff>
      <xdr:row>63</xdr:row>
      <xdr:rowOff>85090</xdr:rowOff>
    </xdr:to>
    <xdr:sp macro="" textlink="">
      <xdr:nvSpPr>
        <xdr:cNvPr id="702" name="楕円 701">
          <a:extLst>
            <a:ext uri="{FF2B5EF4-FFF2-40B4-BE49-F238E27FC236}">
              <a16:creationId xmlns:a16="http://schemas.microsoft.com/office/drawing/2014/main" id="{282E2880-7CD6-4F0F-8524-122BFEDF003D}"/>
            </a:ext>
          </a:extLst>
        </xdr:cNvPr>
        <xdr:cNvSpPr/>
      </xdr:nvSpPr>
      <xdr:spPr>
        <a:xfrm>
          <a:off x="21272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160020</xdr:rowOff>
    </xdr:from>
    <xdr:to>
      <xdr:col>116</xdr:col>
      <xdr:colOff>63500</xdr:colOff>
      <xdr:row>63</xdr:row>
      <xdr:rowOff>34290</xdr:rowOff>
    </xdr:to>
    <xdr:cxnSp macro="">
      <xdr:nvCxnSpPr>
        <xdr:cNvPr id="703" name="直線コネクタ 702">
          <a:extLst>
            <a:ext uri="{FF2B5EF4-FFF2-40B4-BE49-F238E27FC236}">
              <a16:creationId xmlns:a16="http://schemas.microsoft.com/office/drawing/2014/main" id="{A195D0A3-2612-41C7-BB30-5D76A8D9FABD}"/>
            </a:ext>
          </a:extLst>
        </xdr:cNvPr>
        <xdr:cNvCxnSpPr/>
      </xdr:nvCxnSpPr>
      <xdr:spPr>
        <a:xfrm flipV="1">
          <a:off x="21323300" y="107899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154940</xdr:rowOff>
    </xdr:from>
    <xdr:to>
      <xdr:col>107</xdr:col>
      <xdr:colOff>101600</xdr:colOff>
      <xdr:row>63</xdr:row>
      <xdr:rowOff>85090</xdr:rowOff>
    </xdr:to>
    <xdr:sp macro="" textlink="">
      <xdr:nvSpPr>
        <xdr:cNvPr id="704" name="楕円 703">
          <a:extLst>
            <a:ext uri="{FF2B5EF4-FFF2-40B4-BE49-F238E27FC236}">
              <a16:creationId xmlns:a16="http://schemas.microsoft.com/office/drawing/2014/main" id="{E82F6D97-E9FC-4C3E-8F6E-FA27DE4669CD}"/>
            </a:ext>
          </a:extLst>
        </xdr:cNvPr>
        <xdr:cNvSpPr/>
      </xdr:nvSpPr>
      <xdr:spPr>
        <a:xfrm>
          <a:off x="20383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34290</xdr:rowOff>
    </xdr:from>
    <xdr:to>
      <xdr:col>111</xdr:col>
      <xdr:colOff>177800</xdr:colOff>
      <xdr:row>63</xdr:row>
      <xdr:rowOff>34290</xdr:rowOff>
    </xdr:to>
    <xdr:cxnSp macro="">
      <xdr:nvCxnSpPr>
        <xdr:cNvPr id="705" name="直線コネクタ 704">
          <a:extLst>
            <a:ext uri="{FF2B5EF4-FFF2-40B4-BE49-F238E27FC236}">
              <a16:creationId xmlns:a16="http://schemas.microsoft.com/office/drawing/2014/main" id="{6C60E4F9-7450-42A4-B2E6-9E6F47E3D3BE}"/>
            </a:ext>
          </a:extLst>
        </xdr:cNvPr>
        <xdr:cNvCxnSpPr/>
      </xdr:nvCxnSpPr>
      <xdr:spPr>
        <a:xfrm>
          <a:off x="20434300" y="10835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154940</xdr:rowOff>
    </xdr:from>
    <xdr:to>
      <xdr:col>102</xdr:col>
      <xdr:colOff>165100</xdr:colOff>
      <xdr:row>63</xdr:row>
      <xdr:rowOff>85090</xdr:rowOff>
    </xdr:to>
    <xdr:sp macro="" textlink="">
      <xdr:nvSpPr>
        <xdr:cNvPr id="706" name="楕円 705">
          <a:extLst>
            <a:ext uri="{FF2B5EF4-FFF2-40B4-BE49-F238E27FC236}">
              <a16:creationId xmlns:a16="http://schemas.microsoft.com/office/drawing/2014/main" id="{BA595AA0-9F51-4AE0-8524-DC8E3C03903C}"/>
            </a:ext>
          </a:extLst>
        </xdr:cNvPr>
        <xdr:cNvSpPr/>
      </xdr:nvSpPr>
      <xdr:spPr>
        <a:xfrm>
          <a:off x="19494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34290</xdr:rowOff>
    </xdr:from>
    <xdr:to>
      <xdr:col>107</xdr:col>
      <xdr:colOff>50800</xdr:colOff>
      <xdr:row>63</xdr:row>
      <xdr:rowOff>34290</xdr:rowOff>
    </xdr:to>
    <xdr:cxnSp macro="">
      <xdr:nvCxnSpPr>
        <xdr:cNvPr id="707" name="直線コネクタ 706">
          <a:extLst>
            <a:ext uri="{FF2B5EF4-FFF2-40B4-BE49-F238E27FC236}">
              <a16:creationId xmlns:a16="http://schemas.microsoft.com/office/drawing/2014/main" id="{FFCEC3C0-B7BA-487E-8D92-3E2D52914C2C}"/>
            </a:ext>
          </a:extLst>
        </xdr:cNvPr>
        <xdr:cNvCxnSpPr/>
      </xdr:nvCxnSpPr>
      <xdr:spPr>
        <a:xfrm>
          <a:off x="19545300" y="10835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154940</xdr:rowOff>
    </xdr:from>
    <xdr:to>
      <xdr:col>98</xdr:col>
      <xdr:colOff>38100</xdr:colOff>
      <xdr:row>63</xdr:row>
      <xdr:rowOff>85090</xdr:rowOff>
    </xdr:to>
    <xdr:sp macro="" textlink="">
      <xdr:nvSpPr>
        <xdr:cNvPr id="708" name="楕円 707">
          <a:extLst>
            <a:ext uri="{FF2B5EF4-FFF2-40B4-BE49-F238E27FC236}">
              <a16:creationId xmlns:a16="http://schemas.microsoft.com/office/drawing/2014/main" id="{D273ED57-A7B4-47A2-82B7-6E2CB710D083}"/>
            </a:ext>
          </a:extLst>
        </xdr:cNvPr>
        <xdr:cNvSpPr/>
      </xdr:nvSpPr>
      <xdr:spPr>
        <a:xfrm>
          <a:off x="18605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34290</xdr:rowOff>
    </xdr:from>
    <xdr:to>
      <xdr:col>102</xdr:col>
      <xdr:colOff>114300</xdr:colOff>
      <xdr:row>63</xdr:row>
      <xdr:rowOff>34290</xdr:rowOff>
    </xdr:to>
    <xdr:cxnSp macro="">
      <xdr:nvCxnSpPr>
        <xdr:cNvPr id="709" name="直線コネクタ 708">
          <a:extLst>
            <a:ext uri="{FF2B5EF4-FFF2-40B4-BE49-F238E27FC236}">
              <a16:creationId xmlns:a16="http://schemas.microsoft.com/office/drawing/2014/main" id="{796A4D1B-EFAD-4041-91A1-0DBCCA495D0E}"/>
            </a:ext>
          </a:extLst>
        </xdr:cNvPr>
        <xdr:cNvCxnSpPr/>
      </xdr:nvCxnSpPr>
      <xdr:spPr>
        <a:xfrm>
          <a:off x="18656300" y="10835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44467</xdr:rowOff>
    </xdr:from>
    <xdr:ext cx="469744" cy="259045"/>
    <xdr:sp macro="" textlink="">
      <xdr:nvSpPr>
        <xdr:cNvPr id="710" name="n_1aveValue【保健センター・保健所】&#10;一人当たり面積">
          <a:extLst>
            <a:ext uri="{FF2B5EF4-FFF2-40B4-BE49-F238E27FC236}">
              <a16:creationId xmlns:a16="http://schemas.microsoft.com/office/drawing/2014/main" id="{3756ED5F-C507-4230-8F31-34A647C781AD}"/>
            </a:ext>
          </a:extLst>
        </xdr:cNvPr>
        <xdr:cNvSpPr txBox="1"/>
      </xdr:nvSpPr>
      <xdr:spPr>
        <a:xfrm>
          <a:off x="210757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44467</xdr:rowOff>
    </xdr:from>
    <xdr:ext cx="469744" cy="259045"/>
    <xdr:sp macro="" textlink="">
      <xdr:nvSpPr>
        <xdr:cNvPr id="711" name="n_2aveValue【保健センター・保健所】&#10;一人当たり面積">
          <a:extLst>
            <a:ext uri="{FF2B5EF4-FFF2-40B4-BE49-F238E27FC236}">
              <a16:creationId xmlns:a16="http://schemas.microsoft.com/office/drawing/2014/main" id="{0117ABBB-2427-4BC6-9475-7D365391FA8B}"/>
            </a:ext>
          </a:extLst>
        </xdr:cNvPr>
        <xdr:cNvSpPr txBox="1"/>
      </xdr:nvSpPr>
      <xdr:spPr>
        <a:xfrm>
          <a:off x="20199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44467</xdr:rowOff>
    </xdr:from>
    <xdr:ext cx="469744" cy="259045"/>
    <xdr:sp macro="" textlink="">
      <xdr:nvSpPr>
        <xdr:cNvPr id="712" name="n_3aveValue【保健センター・保健所】&#10;一人当たり面積">
          <a:extLst>
            <a:ext uri="{FF2B5EF4-FFF2-40B4-BE49-F238E27FC236}">
              <a16:creationId xmlns:a16="http://schemas.microsoft.com/office/drawing/2014/main" id="{1C7E9CB3-77D6-4FAD-8463-A7742BABDCD3}"/>
            </a:ext>
          </a:extLst>
        </xdr:cNvPr>
        <xdr:cNvSpPr txBox="1"/>
      </xdr:nvSpPr>
      <xdr:spPr>
        <a:xfrm>
          <a:off x="19310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44467</xdr:rowOff>
    </xdr:from>
    <xdr:ext cx="469744" cy="259045"/>
    <xdr:sp macro="" textlink="">
      <xdr:nvSpPr>
        <xdr:cNvPr id="713" name="n_4aveValue【保健センター・保健所】&#10;一人当たり面積">
          <a:extLst>
            <a:ext uri="{FF2B5EF4-FFF2-40B4-BE49-F238E27FC236}">
              <a16:creationId xmlns:a16="http://schemas.microsoft.com/office/drawing/2014/main" id="{21EFD382-440C-4A8A-9440-2A394F9ABDC5}"/>
            </a:ext>
          </a:extLst>
        </xdr:cNvPr>
        <xdr:cNvSpPr txBox="1"/>
      </xdr:nvSpPr>
      <xdr:spPr>
        <a:xfrm>
          <a:off x="18421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76217</xdr:rowOff>
    </xdr:from>
    <xdr:ext cx="469744" cy="259045"/>
    <xdr:sp macro="" textlink="">
      <xdr:nvSpPr>
        <xdr:cNvPr id="714" name="n_1mainValue【保健センター・保健所】&#10;一人当たり面積">
          <a:extLst>
            <a:ext uri="{FF2B5EF4-FFF2-40B4-BE49-F238E27FC236}">
              <a16:creationId xmlns:a16="http://schemas.microsoft.com/office/drawing/2014/main" id="{2402E0B8-7965-4EF3-AA3A-38F509BE2E07}"/>
            </a:ext>
          </a:extLst>
        </xdr:cNvPr>
        <xdr:cNvSpPr txBox="1"/>
      </xdr:nvSpPr>
      <xdr:spPr>
        <a:xfrm>
          <a:off x="210757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76217</xdr:rowOff>
    </xdr:from>
    <xdr:ext cx="469744" cy="259045"/>
    <xdr:sp macro="" textlink="">
      <xdr:nvSpPr>
        <xdr:cNvPr id="715" name="n_2mainValue【保健センター・保健所】&#10;一人当たり面積">
          <a:extLst>
            <a:ext uri="{FF2B5EF4-FFF2-40B4-BE49-F238E27FC236}">
              <a16:creationId xmlns:a16="http://schemas.microsoft.com/office/drawing/2014/main" id="{CE36D45A-9D84-41FA-B445-3BCF798AFF99}"/>
            </a:ext>
          </a:extLst>
        </xdr:cNvPr>
        <xdr:cNvSpPr txBox="1"/>
      </xdr:nvSpPr>
      <xdr:spPr>
        <a:xfrm>
          <a:off x="20199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76217</xdr:rowOff>
    </xdr:from>
    <xdr:ext cx="469744" cy="259045"/>
    <xdr:sp macro="" textlink="">
      <xdr:nvSpPr>
        <xdr:cNvPr id="716" name="n_3mainValue【保健センター・保健所】&#10;一人当たり面積">
          <a:extLst>
            <a:ext uri="{FF2B5EF4-FFF2-40B4-BE49-F238E27FC236}">
              <a16:creationId xmlns:a16="http://schemas.microsoft.com/office/drawing/2014/main" id="{F2218AB3-10CE-445C-8CDC-A1D3622F2E75}"/>
            </a:ext>
          </a:extLst>
        </xdr:cNvPr>
        <xdr:cNvSpPr txBox="1"/>
      </xdr:nvSpPr>
      <xdr:spPr>
        <a:xfrm>
          <a:off x="19310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76217</xdr:rowOff>
    </xdr:from>
    <xdr:ext cx="469744" cy="259045"/>
    <xdr:sp macro="" textlink="">
      <xdr:nvSpPr>
        <xdr:cNvPr id="717" name="n_4mainValue【保健センター・保健所】&#10;一人当たり面積">
          <a:extLst>
            <a:ext uri="{FF2B5EF4-FFF2-40B4-BE49-F238E27FC236}">
              <a16:creationId xmlns:a16="http://schemas.microsoft.com/office/drawing/2014/main" id="{E6C599DF-0210-4169-9ABE-F26EDFB029B7}"/>
            </a:ext>
          </a:extLst>
        </xdr:cNvPr>
        <xdr:cNvSpPr txBox="1"/>
      </xdr:nvSpPr>
      <xdr:spPr>
        <a:xfrm>
          <a:off x="18421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6E949F56-6BDE-46D3-95BD-81E9536B009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9F978C26-8EA5-4405-9B79-F9F39090E29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7EF0FF7E-9349-493B-860E-84E0A64F091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66B16A89-EC67-48FE-A4BF-083907397E0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C51371FC-E3B7-405A-B6EE-DE7FE2D08CC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C1ADAB2C-807B-4D34-8515-4E35A32FF87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CA23C78A-7A7E-41F7-A661-753DDF624D5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FCAA93D0-15BD-48A0-9AD3-AF74717984A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21E9857F-3B84-4405-89E9-B002CAB3AD4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6C401024-9766-4C4F-A0C7-00FC4992F37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DC8EAE7C-2FDA-488B-85A2-C395E096553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3D1992E7-D2B8-4284-8B06-FB4B920CE6A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0B476BFC-9296-4405-BE77-910E8B0CD5E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BB3F261A-81D4-497C-A857-0403F6C7994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CCD3D6E7-1EDE-45B1-8AA8-2326E080AFE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A43BA70B-E312-42D2-98F6-D37AF8FC90F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5F71130B-16F6-454A-8574-A972D3154E8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DE4EB789-8D92-457F-9860-4F5264B76A7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51DECEB4-4B23-4C14-B4B7-105B1940C48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40CD4409-5C88-4BF7-BCCB-56EC3FB78E4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2EC651E6-6104-4820-B3D0-D17FEF89893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3DB14EFA-C3F2-471C-838A-65761D0CB43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150430F6-84A3-429B-BB5B-B56F7C4B9D7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305F46B5-A88F-4B78-BDC8-573173423A3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2" name="直線コネクタ 741">
          <a:extLst>
            <a:ext uri="{FF2B5EF4-FFF2-40B4-BE49-F238E27FC236}">
              <a16:creationId xmlns:a16="http://schemas.microsoft.com/office/drawing/2014/main" id="{935029CC-7743-49C4-BFD5-9BA19EA7E55B}"/>
            </a:ext>
          </a:extLst>
        </xdr:cNvPr>
        <xdr:cNvCxnSpPr/>
      </xdr:nvCxnSpPr>
      <xdr:spPr>
        <a:xfrm flipV="1">
          <a:off x="16318864" y="13500736"/>
          <a:ext cx="0" cy="1141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C405D23C-F5B3-46D7-9399-E47F2EA570D4}"/>
            </a:ext>
          </a:extLst>
        </xdr:cNvPr>
        <xdr:cNvSpPr txBox="1"/>
      </xdr:nvSpPr>
      <xdr:spPr>
        <a:xfrm>
          <a:off x="16357600"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4" name="直線コネクタ 743">
          <a:extLst>
            <a:ext uri="{FF2B5EF4-FFF2-40B4-BE49-F238E27FC236}">
              <a16:creationId xmlns:a16="http://schemas.microsoft.com/office/drawing/2014/main" id="{21196791-D259-4587-B555-3821E636C421}"/>
            </a:ext>
          </a:extLst>
        </xdr:cNvPr>
        <xdr:cNvCxnSpPr/>
      </xdr:nvCxnSpPr>
      <xdr:spPr>
        <a:xfrm>
          <a:off x="16230600" y="1464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9DD9D341-E788-4C97-8E7E-5F282FF00CE9}"/>
            </a:ext>
          </a:extLst>
        </xdr:cNvPr>
        <xdr:cNvSpPr txBox="1"/>
      </xdr:nvSpPr>
      <xdr:spPr>
        <a:xfrm>
          <a:off x="16357600"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6" name="直線コネクタ 745">
          <a:extLst>
            <a:ext uri="{FF2B5EF4-FFF2-40B4-BE49-F238E27FC236}">
              <a16:creationId xmlns:a16="http://schemas.microsoft.com/office/drawing/2014/main" id="{2401C976-4300-4760-A998-C5A82C55F091}"/>
            </a:ext>
          </a:extLst>
        </xdr:cNvPr>
        <xdr:cNvCxnSpPr/>
      </xdr:nvCxnSpPr>
      <xdr:spPr>
        <a:xfrm>
          <a:off x="16230600" y="1350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29227</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24796DB8-1C83-4322-BA0E-CF203EE4109E}"/>
            </a:ext>
          </a:extLst>
        </xdr:cNvPr>
        <xdr:cNvSpPr txBox="1"/>
      </xdr:nvSpPr>
      <xdr:spPr>
        <a:xfrm>
          <a:off x="16357600" y="1391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48" name="フローチャート: 判断 747">
          <a:extLst>
            <a:ext uri="{FF2B5EF4-FFF2-40B4-BE49-F238E27FC236}">
              <a16:creationId xmlns:a16="http://schemas.microsoft.com/office/drawing/2014/main" id="{147BDC98-15A5-409E-8569-898815B96110}"/>
            </a:ext>
          </a:extLst>
        </xdr:cNvPr>
        <xdr:cNvSpPr/>
      </xdr:nvSpPr>
      <xdr:spPr>
        <a:xfrm>
          <a:off x="162687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49" name="フローチャート: 判断 748">
          <a:extLst>
            <a:ext uri="{FF2B5EF4-FFF2-40B4-BE49-F238E27FC236}">
              <a16:creationId xmlns:a16="http://schemas.microsoft.com/office/drawing/2014/main" id="{E14746D7-0215-46BF-8B23-75F83EBD0752}"/>
            </a:ext>
          </a:extLst>
        </xdr:cNvPr>
        <xdr:cNvSpPr/>
      </xdr:nvSpPr>
      <xdr:spPr>
        <a:xfrm>
          <a:off x="15430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0" name="フローチャート: 判断 749">
          <a:extLst>
            <a:ext uri="{FF2B5EF4-FFF2-40B4-BE49-F238E27FC236}">
              <a16:creationId xmlns:a16="http://schemas.microsoft.com/office/drawing/2014/main" id="{6E5B9FE2-E20F-46EA-B1A3-4FD58BB6E72F}"/>
            </a:ext>
          </a:extLst>
        </xdr:cNvPr>
        <xdr:cNvSpPr/>
      </xdr:nvSpPr>
      <xdr:spPr>
        <a:xfrm>
          <a:off x="14541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1" name="フローチャート: 判断 750">
          <a:extLst>
            <a:ext uri="{FF2B5EF4-FFF2-40B4-BE49-F238E27FC236}">
              <a16:creationId xmlns:a16="http://schemas.microsoft.com/office/drawing/2014/main" id="{293B7722-CBF6-45AD-A189-A742F94774F3}"/>
            </a:ext>
          </a:extLst>
        </xdr:cNvPr>
        <xdr:cNvSpPr/>
      </xdr:nvSpPr>
      <xdr:spPr>
        <a:xfrm>
          <a:off x="136525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752" name="フローチャート: 判断 751">
          <a:extLst>
            <a:ext uri="{FF2B5EF4-FFF2-40B4-BE49-F238E27FC236}">
              <a16:creationId xmlns:a16="http://schemas.microsoft.com/office/drawing/2014/main" id="{29C306F1-9372-4FE7-942B-4C0A7BF22ABD}"/>
            </a:ext>
          </a:extLst>
        </xdr:cNvPr>
        <xdr:cNvSpPr/>
      </xdr:nvSpPr>
      <xdr:spPr>
        <a:xfrm>
          <a:off x="12763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BBC505FB-304A-45B7-8F4D-618DFB5BA46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31C986A-B033-47CD-8D83-C333C957DAE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428A0E73-57CE-4083-AC49-44583D93C8C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3701224B-AB69-42C9-AAA3-B4417CD2E8D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5B261B93-640B-4811-B55C-CC5440E84A8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135889</xdr:rowOff>
    </xdr:from>
    <xdr:to>
      <xdr:col>85</xdr:col>
      <xdr:colOff>177800</xdr:colOff>
      <xdr:row>83</xdr:row>
      <xdr:rowOff>66039</xdr:rowOff>
    </xdr:to>
    <xdr:sp macro="" textlink="">
      <xdr:nvSpPr>
        <xdr:cNvPr id="758" name="楕円 757">
          <a:extLst>
            <a:ext uri="{FF2B5EF4-FFF2-40B4-BE49-F238E27FC236}">
              <a16:creationId xmlns:a16="http://schemas.microsoft.com/office/drawing/2014/main" id="{B3AC000E-AA8E-4A14-9EDD-8A7605038097}"/>
            </a:ext>
          </a:extLst>
        </xdr:cNvPr>
        <xdr:cNvSpPr/>
      </xdr:nvSpPr>
      <xdr:spPr>
        <a:xfrm>
          <a:off x="162687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114316</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40B8C335-9931-4AB0-91AA-AD8D5EC7DEFD}"/>
            </a:ext>
          </a:extLst>
        </xdr:cNvPr>
        <xdr:cNvSpPr txBox="1"/>
      </xdr:nvSpPr>
      <xdr:spPr>
        <a:xfrm>
          <a:off x="16357600"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31114</xdr:rowOff>
    </xdr:from>
    <xdr:to>
      <xdr:col>81</xdr:col>
      <xdr:colOff>101600</xdr:colOff>
      <xdr:row>82</xdr:row>
      <xdr:rowOff>132714</xdr:rowOff>
    </xdr:to>
    <xdr:sp macro="" textlink="">
      <xdr:nvSpPr>
        <xdr:cNvPr id="760" name="楕円 759">
          <a:extLst>
            <a:ext uri="{FF2B5EF4-FFF2-40B4-BE49-F238E27FC236}">
              <a16:creationId xmlns:a16="http://schemas.microsoft.com/office/drawing/2014/main" id="{1D824B54-E862-46F3-896E-D8662A536ACA}"/>
            </a:ext>
          </a:extLst>
        </xdr:cNvPr>
        <xdr:cNvSpPr/>
      </xdr:nvSpPr>
      <xdr:spPr>
        <a:xfrm>
          <a:off x="15430500" y="1409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81914</xdr:rowOff>
    </xdr:from>
    <xdr:to>
      <xdr:col>85</xdr:col>
      <xdr:colOff>127000</xdr:colOff>
      <xdr:row>83</xdr:row>
      <xdr:rowOff>15239</xdr:rowOff>
    </xdr:to>
    <xdr:cxnSp macro="">
      <xdr:nvCxnSpPr>
        <xdr:cNvPr id="761" name="直線コネクタ 760">
          <a:extLst>
            <a:ext uri="{FF2B5EF4-FFF2-40B4-BE49-F238E27FC236}">
              <a16:creationId xmlns:a16="http://schemas.microsoft.com/office/drawing/2014/main" id="{DD0FB30F-F0ED-466C-81D3-459E7D4682D4}"/>
            </a:ext>
          </a:extLst>
        </xdr:cNvPr>
        <xdr:cNvCxnSpPr/>
      </xdr:nvCxnSpPr>
      <xdr:spPr>
        <a:xfrm>
          <a:off x="15481300" y="14140814"/>
          <a:ext cx="8382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160655</xdr:rowOff>
    </xdr:from>
    <xdr:to>
      <xdr:col>76</xdr:col>
      <xdr:colOff>165100</xdr:colOff>
      <xdr:row>82</xdr:row>
      <xdr:rowOff>90805</xdr:rowOff>
    </xdr:to>
    <xdr:sp macro="" textlink="">
      <xdr:nvSpPr>
        <xdr:cNvPr id="762" name="楕円 761">
          <a:extLst>
            <a:ext uri="{FF2B5EF4-FFF2-40B4-BE49-F238E27FC236}">
              <a16:creationId xmlns:a16="http://schemas.microsoft.com/office/drawing/2014/main" id="{0A1496E1-102A-45BA-89FB-3023AB3F7298}"/>
            </a:ext>
          </a:extLst>
        </xdr:cNvPr>
        <xdr:cNvSpPr/>
      </xdr:nvSpPr>
      <xdr:spPr>
        <a:xfrm>
          <a:off x="14541500" y="1404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40005</xdr:rowOff>
    </xdr:from>
    <xdr:to>
      <xdr:col>81</xdr:col>
      <xdr:colOff>50800</xdr:colOff>
      <xdr:row>82</xdr:row>
      <xdr:rowOff>81914</xdr:rowOff>
    </xdr:to>
    <xdr:cxnSp macro="">
      <xdr:nvCxnSpPr>
        <xdr:cNvPr id="763" name="直線コネクタ 762">
          <a:extLst>
            <a:ext uri="{FF2B5EF4-FFF2-40B4-BE49-F238E27FC236}">
              <a16:creationId xmlns:a16="http://schemas.microsoft.com/office/drawing/2014/main" id="{385795DF-8B02-4340-AFAB-791CEBA3E3F9}"/>
            </a:ext>
          </a:extLst>
        </xdr:cNvPr>
        <xdr:cNvCxnSpPr/>
      </xdr:nvCxnSpPr>
      <xdr:spPr>
        <a:xfrm>
          <a:off x="14592300" y="140989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64" name="楕円 763">
          <a:extLst>
            <a:ext uri="{FF2B5EF4-FFF2-40B4-BE49-F238E27FC236}">
              <a16:creationId xmlns:a16="http://schemas.microsoft.com/office/drawing/2014/main" id="{27F95DB9-A803-406A-A05E-037EF4EDF78C}"/>
            </a:ext>
          </a:extLst>
        </xdr:cNvPr>
        <xdr:cNvSpPr/>
      </xdr:nvSpPr>
      <xdr:spPr>
        <a:xfrm>
          <a:off x="13652500" y="1401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1905</xdr:rowOff>
    </xdr:from>
    <xdr:to>
      <xdr:col>76</xdr:col>
      <xdr:colOff>114300</xdr:colOff>
      <xdr:row>82</xdr:row>
      <xdr:rowOff>40005</xdr:rowOff>
    </xdr:to>
    <xdr:cxnSp macro="">
      <xdr:nvCxnSpPr>
        <xdr:cNvPr id="765" name="直線コネクタ 764">
          <a:extLst>
            <a:ext uri="{FF2B5EF4-FFF2-40B4-BE49-F238E27FC236}">
              <a16:creationId xmlns:a16="http://schemas.microsoft.com/office/drawing/2014/main" id="{ADCB9086-4636-468D-888F-042BE01F8A97}"/>
            </a:ext>
          </a:extLst>
        </xdr:cNvPr>
        <xdr:cNvCxnSpPr/>
      </xdr:nvCxnSpPr>
      <xdr:spPr>
        <a:xfrm>
          <a:off x="13703300" y="140608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103505</xdr:rowOff>
    </xdr:from>
    <xdr:to>
      <xdr:col>67</xdr:col>
      <xdr:colOff>101600</xdr:colOff>
      <xdr:row>82</xdr:row>
      <xdr:rowOff>33655</xdr:rowOff>
    </xdr:to>
    <xdr:sp macro="" textlink="">
      <xdr:nvSpPr>
        <xdr:cNvPr id="766" name="楕円 765">
          <a:extLst>
            <a:ext uri="{FF2B5EF4-FFF2-40B4-BE49-F238E27FC236}">
              <a16:creationId xmlns:a16="http://schemas.microsoft.com/office/drawing/2014/main" id="{49C429C6-820B-4343-88DD-CB89F91E68F4}"/>
            </a:ext>
          </a:extLst>
        </xdr:cNvPr>
        <xdr:cNvSpPr/>
      </xdr:nvSpPr>
      <xdr:spPr>
        <a:xfrm>
          <a:off x="12763500" y="139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154305</xdr:rowOff>
    </xdr:from>
    <xdr:to>
      <xdr:col>71</xdr:col>
      <xdr:colOff>177800</xdr:colOff>
      <xdr:row>82</xdr:row>
      <xdr:rowOff>1905</xdr:rowOff>
    </xdr:to>
    <xdr:cxnSp macro="">
      <xdr:nvCxnSpPr>
        <xdr:cNvPr id="767" name="直線コネクタ 766">
          <a:extLst>
            <a:ext uri="{FF2B5EF4-FFF2-40B4-BE49-F238E27FC236}">
              <a16:creationId xmlns:a16="http://schemas.microsoft.com/office/drawing/2014/main" id="{7BE0B980-999F-42DA-9FB8-BD91E4F13EAF}"/>
            </a:ext>
          </a:extLst>
        </xdr:cNvPr>
        <xdr:cNvCxnSpPr/>
      </xdr:nvCxnSpPr>
      <xdr:spPr>
        <a:xfrm>
          <a:off x="12814300" y="1404175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141622</xdr:rowOff>
    </xdr:from>
    <xdr:ext cx="405111" cy="259045"/>
    <xdr:sp macro="" textlink="">
      <xdr:nvSpPr>
        <xdr:cNvPr id="768" name="n_1aveValue【消防施設】&#10;有形固定資産減価償却率">
          <a:extLst>
            <a:ext uri="{FF2B5EF4-FFF2-40B4-BE49-F238E27FC236}">
              <a16:creationId xmlns:a16="http://schemas.microsoft.com/office/drawing/2014/main" id="{45F9E7FC-80A6-4255-86AB-8101D30544CD}"/>
            </a:ext>
          </a:extLst>
        </xdr:cNvPr>
        <xdr:cNvSpPr txBox="1"/>
      </xdr:nvSpPr>
      <xdr:spPr>
        <a:xfrm>
          <a:off x="152660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102888</xdr:rowOff>
    </xdr:from>
    <xdr:ext cx="405111" cy="259045"/>
    <xdr:sp macro="" textlink="">
      <xdr:nvSpPr>
        <xdr:cNvPr id="769" name="n_2aveValue【消防施設】&#10;有形固定資産減価償却率">
          <a:extLst>
            <a:ext uri="{FF2B5EF4-FFF2-40B4-BE49-F238E27FC236}">
              <a16:creationId xmlns:a16="http://schemas.microsoft.com/office/drawing/2014/main" id="{778ACA4F-449C-42FF-BDDB-DF3A535B5E82}"/>
            </a:ext>
          </a:extLst>
        </xdr:cNvPr>
        <xdr:cNvSpPr txBox="1"/>
      </xdr:nvSpPr>
      <xdr:spPr>
        <a:xfrm>
          <a:off x="143897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62882</xdr:rowOff>
    </xdr:from>
    <xdr:ext cx="405111" cy="259045"/>
    <xdr:sp macro="" textlink="">
      <xdr:nvSpPr>
        <xdr:cNvPr id="770" name="n_3aveValue【消防施設】&#10;有形固定資産減価償却率">
          <a:extLst>
            <a:ext uri="{FF2B5EF4-FFF2-40B4-BE49-F238E27FC236}">
              <a16:creationId xmlns:a16="http://schemas.microsoft.com/office/drawing/2014/main" id="{129E88FD-F63E-4314-ADC9-A1D573CAA45E}"/>
            </a:ext>
          </a:extLst>
        </xdr:cNvPr>
        <xdr:cNvSpPr txBox="1"/>
      </xdr:nvSpPr>
      <xdr:spPr>
        <a:xfrm>
          <a:off x="13500744" y="1412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43832</xdr:rowOff>
    </xdr:from>
    <xdr:ext cx="405111" cy="259045"/>
    <xdr:sp macro="" textlink="">
      <xdr:nvSpPr>
        <xdr:cNvPr id="771" name="n_4aveValue【消防施設】&#10;有形固定資産減価償却率">
          <a:extLst>
            <a:ext uri="{FF2B5EF4-FFF2-40B4-BE49-F238E27FC236}">
              <a16:creationId xmlns:a16="http://schemas.microsoft.com/office/drawing/2014/main" id="{BCD64FA7-A786-434B-9204-977DA337280F}"/>
            </a:ext>
          </a:extLst>
        </xdr:cNvPr>
        <xdr:cNvSpPr txBox="1"/>
      </xdr:nvSpPr>
      <xdr:spPr>
        <a:xfrm>
          <a:off x="12611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123841</xdr:rowOff>
    </xdr:from>
    <xdr:ext cx="405111" cy="259045"/>
    <xdr:sp macro="" textlink="">
      <xdr:nvSpPr>
        <xdr:cNvPr id="772" name="n_1mainValue【消防施設】&#10;有形固定資産減価償却率">
          <a:extLst>
            <a:ext uri="{FF2B5EF4-FFF2-40B4-BE49-F238E27FC236}">
              <a16:creationId xmlns:a16="http://schemas.microsoft.com/office/drawing/2014/main" id="{13916E9E-E904-41F7-BB2D-7739CDD4D1B5}"/>
            </a:ext>
          </a:extLst>
        </xdr:cNvPr>
        <xdr:cNvSpPr txBox="1"/>
      </xdr:nvSpPr>
      <xdr:spPr>
        <a:xfrm>
          <a:off x="15266044" y="1418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107332</xdr:rowOff>
    </xdr:from>
    <xdr:ext cx="405111" cy="259045"/>
    <xdr:sp macro="" textlink="">
      <xdr:nvSpPr>
        <xdr:cNvPr id="773" name="n_2mainValue【消防施設】&#10;有形固定資産減価償却率">
          <a:extLst>
            <a:ext uri="{FF2B5EF4-FFF2-40B4-BE49-F238E27FC236}">
              <a16:creationId xmlns:a16="http://schemas.microsoft.com/office/drawing/2014/main" id="{45E138DB-BEE2-48C8-BF71-EDC27FD9A95E}"/>
            </a:ext>
          </a:extLst>
        </xdr:cNvPr>
        <xdr:cNvSpPr txBox="1"/>
      </xdr:nvSpPr>
      <xdr:spPr>
        <a:xfrm>
          <a:off x="14389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74" name="n_3mainValue【消防施設】&#10;有形固定資産減価償却率">
          <a:extLst>
            <a:ext uri="{FF2B5EF4-FFF2-40B4-BE49-F238E27FC236}">
              <a16:creationId xmlns:a16="http://schemas.microsoft.com/office/drawing/2014/main" id="{54B96D7F-B0B3-48A3-9964-9F89568D9CD9}"/>
            </a:ext>
          </a:extLst>
        </xdr:cNvPr>
        <xdr:cNvSpPr txBox="1"/>
      </xdr:nvSpPr>
      <xdr:spPr>
        <a:xfrm>
          <a:off x="13500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50182</xdr:rowOff>
    </xdr:from>
    <xdr:ext cx="405111" cy="259045"/>
    <xdr:sp macro="" textlink="">
      <xdr:nvSpPr>
        <xdr:cNvPr id="775" name="n_4mainValue【消防施設】&#10;有形固定資産減価償却率">
          <a:extLst>
            <a:ext uri="{FF2B5EF4-FFF2-40B4-BE49-F238E27FC236}">
              <a16:creationId xmlns:a16="http://schemas.microsoft.com/office/drawing/2014/main" id="{55C7D889-6467-45BA-9F61-57219D18A158}"/>
            </a:ext>
          </a:extLst>
        </xdr:cNvPr>
        <xdr:cNvSpPr txBox="1"/>
      </xdr:nvSpPr>
      <xdr:spPr>
        <a:xfrm>
          <a:off x="12611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5BEC2C6E-CEC5-4FF2-9AFF-C708743DD3F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CF67429E-93B1-44F4-A803-A5970BF76DD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E14EB6EE-7E0B-4EA4-B7B9-25D615085F3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1385D18F-6A59-4A45-BE99-3A21149CF46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AB3743B0-414A-430F-8083-D1B35AEB792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E7903F5D-15FE-4E0D-8B37-DE3497C8357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ABDCD600-1E18-41D3-85DB-797DF14D91D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1C33584E-02AE-4BDF-9B10-85BA36D323F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B0D2CDE9-77D8-493C-A4FC-43FF123D71E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08D0EC15-8ED3-4402-845D-61210B378F1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6" name="直線コネクタ 785">
          <a:extLst>
            <a:ext uri="{FF2B5EF4-FFF2-40B4-BE49-F238E27FC236}">
              <a16:creationId xmlns:a16="http://schemas.microsoft.com/office/drawing/2014/main" id="{06B70F5C-95E4-4234-8EE1-CC8A4A91DBC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7" name="テキスト ボックス 786">
          <a:extLst>
            <a:ext uri="{FF2B5EF4-FFF2-40B4-BE49-F238E27FC236}">
              <a16:creationId xmlns:a16="http://schemas.microsoft.com/office/drawing/2014/main" id="{DF7E6983-0F46-4819-8350-9DF8F7C7E65A}"/>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8" name="直線コネクタ 787">
          <a:extLst>
            <a:ext uri="{FF2B5EF4-FFF2-40B4-BE49-F238E27FC236}">
              <a16:creationId xmlns:a16="http://schemas.microsoft.com/office/drawing/2014/main" id="{F213B2DE-E942-4B43-B55F-04594626C4D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9" name="テキスト ボックス 788">
          <a:extLst>
            <a:ext uri="{FF2B5EF4-FFF2-40B4-BE49-F238E27FC236}">
              <a16:creationId xmlns:a16="http://schemas.microsoft.com/office/drawing/2014/main" id="{5020F363-41E8-422B-B366-656E29036306}"/>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0" name="直線コネクタ 789">
          <a:extLst>
            <a:ext uri="{FF2B5EF4-FFF2-40B4-BE49-F238E27FC236}">
              <a16:creationId xmlns:a16="http://schemas.microsoft.com/office/drawing/2014/main" id="{EDB541E0-8728-4CF0-B821-EB937C945AF8}"/>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1" name="テキスト ボックス 790">
          <a:extLst>
            <a:ext uri="{FF2B5EF4-FFF2-40B4-BE49-F238E27FC236}">
              <a16:creationId xmlns:a16="http://schemas.microsoft.com/office/drawing/2014/main" id="{DDB1A515-9BF5-46AA-8962-3CA9714F9D9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2" name="直線コネクタ 791">
          <a:extLst>
            <a:ext uri="{FF2B5EF4-FFF2-40B4-BE49-F238E27FC236}">
              <a16:creationId xmlns:a16="http://schemas.microsoft.com/office/drawing/2014/main" id="{881AC5B3-89E1-4CE0-9B2E-646681C0771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3" name="テキスト ボックス 792">
          <a:extLst>
            <a:ext uri="{FF2B5EF4-FFF2-40B4-BE49-F238E27FC236}">
              <a16:creationId xmlns:a16="http://schemas.microsoft.com/office/drawing/2014/main" id="{627E0BA6-7293-402F-80BE-E1CB387DF65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4" name="直線コネクタ 793">
          <a:extLst>
            <a:ext uri="{FF2B5EF4-FFF2-40B4-BE49-F238E27FC236}">
              <a16:creationId xmlns:a16="http://schemas.microsoft.com/office/drawing/2014/main" id="{A25A859A-A2BE-4484-B737-E93972FC95C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5" name="テキスト ボックス 794">
          <a:extLst>
            <a:ext uri="{FF2B5EF4-FFF2-40B4-BE49-F238E27FC236}">
              <a16:creationId xmlns:a16="http://schemas.microsoft.com/office/drawing/2014/main" id="{4C460FCF-2F85-44AF-BCC5-ECA757A7E1C6}"/>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89BF680F-0717-418D-897A-2D54BD79288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576DCF2E-42B4-4003-A510-34136F4FEF1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46579586-2A20-432D-A2AE-B4AECE5ACDF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799" name="直線コネクタ 798">
          <a:extLst>
            <a:ext uri="{FF2B5EF4-FFF2-40B4-BE49-F238E27FC236}">
              <a16:creationId xmlns:a16="http://schemas.microsoft.com/office/drawing/2014/main" id="{1357C20A-2CAC-4A29-BD10-4C6D39B26E37}"/>
            </a:ext>
          </a:extLst>
        </xdr:cNvPr>
        <xdr:cNvCxnSpPr/>
      </xdr:nvCxnSpPr>
      <xdr:spPr>
        <a:xfrm flipV="1">
          <a:off x="22160864" y="132969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0" name="【消防施設】&#10;一人当たり面積最小値テキスト">
          <a:extLst>
            <a:ext uri="{FF2B5EF4-FFF2-40B4-BE49-F238E27FC236}">
              <a16:creationId xmlns:a16="http://schemas.microsoft.com/office/drawing/2014/main" id="{54374329-618D-45EC-8FB9-E4306DF248C7}"/>
            </a:ext>
          </a:extLst>
        </xdr:cNvPr>
        <xdr:cNvSpPr txBox="1"/>
      </xdr:nvSpPr>
      <xdr:spPr>
        <a:xfrm>
          <a:off x="22199600"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1" name="直線コネクタ 800">
          <a:extLst>
            <a:ext uri="{FF2B5EF4-FFF2-40B4-BE49-F238E27FC236}">
              <a16:creationId xmlns:a16="http://schemas.microsoft.com/office/drawing/2014/main" id="{F4A5B197-0A69-4370-BF80-83441C11E198}"/>
            </a:ext>
          </a:extLst>
        </xdr:cNvPr>
        <xdr:cNvCxnSpPr/>
      </xdr:nvCxnSpPr>
      <xdr:spPr>
        <a:xfrm>
          <a:off x="22072600" y="148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2" name="【消防施設】&#10;一人当たり面積最大値テキスト">
          <a:extLst>
            <a:ext uri="{FF2B5EF4-FFF2-40B4-BE49-F238E27FC236}">
              <a16:creationId xmlns:a16="http://schemas.microsoft.com/office/drawing/2014/main" id="{785001FE-1349-4399-9A1B-DDE8F5253AAE}"/>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3" name="直線コネクタ 802">
          <a:extLst>
            <a:ext uri="{FF2B5EF4-FFF2-40B4-BE49-F238E27FC236}">
              <a16:creationId xmlns:a16="http://schemas.microsoft.com/office/drawing/2014/main" id="{B435870E-0990-4614-9151-410E505A3312}"/>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4" name="【消防施設】&#10;一人当たり面積平均値テキスト">
          <a:extLst>
            <a:ext uri="{FF2B5EF4-FFF2-40B4-BE49-F238E27FC236}">
              <a16:creationId xmlns:a16="http://schemas.microsoft.com/office/drawing/2014/main" id="{614B2377-EE88-4837-B112-B57CBC1B88ED}"/>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5" name="フローチャート: 判断 804">
          <a:extLst>
            <a:ext uri="{FF2B5EF4-FFF2-40B4-BE49-F238E27FC236}">
              <a16:creationId xmlns:a16="http://schemas.microsoft.com/office/drawing/2014/main" id="{3654E81E-987E-4DF0-A14F-E1A09CC735D2}"/>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6" name="フローチャート: 判断 805">
          <a:extLst>
            <a:ext uri="{FF2B5EF4-FFF2-40B4-BE49-F238E27FC236}">
              <a16:creationId xmlns:a16="http://schemas.microsoft.com/office/drawing/2014/main" id="{09E029FE-BFF5-47CF-859D-783A0062AD9B}"/>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07" name="フローチャート: 判断 806">
          <a:extLst>
            <a:ext uri="{FF2B5EF4-FFF2-40B4-BE49-F238E27FC236}">
              <a16:creationId xmlns:a16="http://schemas.microsoft.com/office/drawing/2014/main" id="{B1AAD95F-A38E-4E5E-9A5E-508980A89B0A}"/>
            </a:ext>
          </a:extLst>
        </xdr:cNvPr>
        <xdr:cNvSpPr/>
      </xdr:nvSpPr>
      <xdr:spPr>
        <a:xfrm>
          <a:off x="20383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8" name="フローチャート: 判断 807">
          <a:extLst>
            <a:ext uri="{FF2B5EF4-FFF2-40B4-BE49-F238E27FC236}">
              <a16:creationId xmlns:a16="http://schemas.microsoft.com/office/drawing/2014/main" id="{242713A6-DDB5-4891-A006-3DDE96CF95FE}"/>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09" name="フローチャート: 判断 808">
          <a:extLst>
            <a:ext uri="{FF2B5EF4-FFF2-40B4-BE49-F238E27FC236}">
              <a16:creationId xmlns:a16="http://schemas.microsoft.com/office/drawing/2014/main" id="{D6E12A33-63F1-4E9F-B729-BAD6F4827D18}"/>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5DEB629E-6E25-4571-9C4D-AC3D09381CF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F39EE4F7-0C8C-43C8-B344-934C39366CE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41FDC1B7-9120-428C-AF06-38C00B2DC61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A1630556-B643-4999-B3BE-08F2B588EC3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7B8EB8B6-3B81-4206-B39E-D95F643B54E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88900</xdr:rowOff>
    </xdr:from>
    <xdr:to>
      <xdr:col>116</xdr:col>
      <xdr:colOff>114300</xdr:colOff>
      <xdr:row>85</xdr:row>
      <xdr:rowOff>19050</xdr:rowOff>
    </xdr:to>
    <xdr:sp macro="" textlink="">
      <xdr:nvSpPr>
        <xdr:cNvPr id="815" name="楕円 814">
          <a:extLst>
            <a:ext uri="{FF2B5EF4-FFF2-40B4-BE49-F238E27FC236}">
              <a16:creationId xmlns:a16="http://schemas.microsoft.com/office/drawing/2014/main" id="{192B0AAB-BB80-485F-96A9-F9CC78190C9C}"/>
            </a:ext>
          </a:extLst>
        </xdr:cNvPr>
        <xdr:cNvSpPr/>
      </xdr:nvSpPr>
      <xdr:spPr>
        <a:xfrm>
          <a:off x="22110700" y="1449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67327</xdr:rowOff>
    </xdr:from>
    <xdr:ext cx="469744" cy="259045"/>
    <xdr:sp macro="" textlink="">
      <xdr:nvSpPr>
        <xdr:cNvPr id="816" name="【消防施設】&#10;一人当たり面積該当値テキスト">
          <a:extLst>
            <a:ext uri="{FF2B5EF4-FFF2-40B4-BE49-F238E27FC236}">
              <a16:creationId xmlns:a16="http://schemas.microsoft.com/office/drawing/2014/main" id="{B84F3DD9-5310-4513-B10F-D298B2FF7680}"/>
            </a:ext>
          </a:extLst>
        </xdr:cNvPr>
        <xdr:cNvSpPr txBox="1"/>
      </xdr:nvSpPr>
      <xdr:spPr>
        <a:xfrm>
          <a:off x="22199600"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88900</xdr:rowOff>
    </xdr:from>
    <xdr:to>
      <xdr:col>112</xdr:col>
      <xdr:colOff>38100</xdr:colOff>
      <xdr:row>85</xdr:row>
      <xdr:rowOff>19050</xdr:rowOff>
    </xdr:to>
    <xdr:sp macro="" textlink="">
      <xdr:nvSpPr>
        <xdr:cNvPr id="817" name="楕円 816">
          <a:extLst>
            <a:ext uri="{FF2B5EF4-FFF2-40B4-BE49-F238E27FC236}">
              <a16:creationId xmlns:a16="http://schemas.microsoft.com/office/drawing/2014/main" id="{914807F5-B4DA-4891-BC48-A27B6E5789B4}"/>
            </a:ext>
          </a:extLst>
        </xdr:cNvPr>
        <xdr:cNvSpPr/>
      </xdr:nvSpPr>
      <xdr:spPr>
        <a:xfrm>
          <a:off x="21272500" y="1449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139700</xdr:rowOff>
    </xdr:from>
    <xdr:to>
      <xdr:col>116</xdr:col>
      <xdr:colOff>63500</xdr:colOff>
      <xdr:row>84</xdr:row>
      <xdr:rowOff>139700</xdr:rowOff>
    </xdr:to>
    <xdr:cxnSp macro="">
      <xdr:nvCxnSpPr>
        <xdr:cNvPr id="818" name="直線コネクタ 817">
          <a:extLst>
            <a:ext uri="{FF2B5EF4-FFF2-40B4-BE49-F238E27FC236}">
              <a16:creationId xmlns:a16="http://schemas.microsoft.com/office/drawing/2014/main" id="{7E872720-E2FA-4E18-B4C1-52734DCC2A73}"/>
            </a:ext>
          </a:extLst>
        </xdr:cNvPr>
        <xdr:cNvCxnSpPr/>
      </xdr:nvCxnSpPr>
      <xdr:spPr>
        <a:xfrm>
          <a:off x="21323300" y="14541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88900</xdr:rowOff>
    </xdr:from>
    <xdr:to>
      <xdr:col>107</xdr:col>
      <xdr:colOff>101600</xdr:colOff>
      <xdr:row>85</xdr:row>
      <xdr:rowOff>19050</xdr:rowOff>
    </xdr:to>
    <xdr:sp macro="" textlink="">
      <xdr:nvSpPr>
        <xdr:cNvPr id="819" name="楕円 818">
          <a:extLst>
            <a:ext uri="{FF2B5EF4-FFF2-40B4-BE49-F238E27FC236}">
              <a16:creationId xmlns:a16="http://schemas.microsoft.com/office/drawing/2014/main" id="{8C487EDE-D0A2-40DB-8A06-D9D112B746D1}"/>
            </a:ext>
          </a:extLst>
        </xdr:cNvPr>
        <xdr:cNvSpPr/>
      </xdr:nvSpPr>
      <xdr:spPr>
        <a:xfrm>
          <a:off x="20383500" y="1449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139700</xdr:rowOff>
    </xdr:from>
    <xdr:to>
      <xdr:col>111</xdr:col>
      <xdr:colOff>177800</xdr:colOff>
      <xdr:row>84</xdr:row>
      <xdr:rowOff>139700</xdr:rowOff>
    </xdr:to>
    <xdr:cxnSp macro="">
      <xdr:nvCxnSpPr>
        <xdr:cNvPr id="820" name="直線コネクタ 819">
          <a:extLst>
            <a:ext uri="{FF2B5EF4-FFF2-40B4-BE49-F238E27FC236}">
              <a16:creationId xmlns:a16="http://schemas.microsoft.com/office/drawing/2014/main" id="{78840D14-110C-45A5-A1FC-D1B7549CE05F}"/>
            </a:ext>
          </a:extLst>
        </xdr:cNvPr>
        <xdr:cNvCxnSpPr/>
      </xdr:nvCxnSpPr>
      <xdr:spPr>
        <a:xfrm>
          <a:off x="20434300" y="1454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88900</xdr:rowOff>
    </xdr:from>
    <xdr:to>
      <xdr:col>102</xdr:col>
      <xdr:colOff>165100</xdr:colOff>
      <xdr:row>85</xdr:row>
      <xdr:rowOff>19050</xdr:rowOff>
    </xdr:to>
    <xdr:sp macro="" textlink="">
      <xdr:nvSpPr>
        <xdr:cNvPr id="821" name="楕円 820">
          <a:extLst>
            <a:ext uri="{FF2B5EF4-FFF2-40B4-BE49-F238E27FC236}">
              <a16:creationId xmlns:a16="http://schemas.microsoft.com/office/drawing/2014/main" id="{955430BD-FA38-4D78-AF09-BF0CAFDDEA66}"/>
            </a:ext>
          </a:extLst>
        </xdr:cNvPr>
        <xdr:cNvSpPr/>
      </xdr:nvSpPr>
      <xdr:spPr>
        <a:xfrm>
          <a:off x="19494500" y="1449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139700</xdr:rowOff>
    </xdr:from>
    <xdr:to>
      <xdr:col>107</xdr:col>
      <xdr:colOff>50800</xdr:colOff>
      <xdr:row>84</xdr:row>
      <xdr:rowOff>139700</xdr:rowOff>
    </xdr:to>
    <xdr:cxnSp macro="">
      <xdr:nvCxnSpPr>
        <xdr:cNvPr id="822" name="直線コネクタ 821">
          <a:extLst>
            <a:ext uri="{FF2B5EF4-FFF2-40B4-BE49-F238E27FC236}">
              <a16:creationId xmlns:a16="http://schemas.microsoft.com/office/drawing/2014/main" id="{92C6025E-ECCD-4928-8A59-29ABAA60A179}"/>
            </a:ext>
          </a:extLst>
        </xdr:cNvPr>
        <xdr:cNvCxnSpPr/>
      </xdr:nvCxnSpPr>
      <xdr:spPr>
        <a:xfrm>
          <a:off x="19545300" y="1454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88900</xdr:rowOff>
    </xdr:from>
    <xdr:to>
      <xdr:col>98</xdr:col>
      <xdr:colOff>38100</xdr:colOff>
      <xdr:row>85</xdr:row>
      <xdr:rowOff>19050</xdr:rowOff>
    </xdr:to>
    <xdr:sp macro="" textlink="">
      <xdr:nvSpPr>
        <xdr:cNvPr id="823" name="楕円 822">
          <a:extLst>
            <a:ext uri="{FF2B5EF4-FFF2-40B4-BE49-F238E27FC236}">
              <a16:creationId xmlns:a16="http://schemas.microsoft.com/office/drawing/2014/main" id="{A3E27F72-6FF1-4A2D-882A-2D4C98D856BD}"/>
            </a:ext>
          </a:extLst>
        </xdr:cNvPr>
        <xdr:cNvSpPr/>
      </xdr:nvSpPr>
      <xdr:spPr>
        <a:xfrm>
          <a:off x="18605500" y="1449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139700</xdr:rowOff>
    </xdr:from>
    <xdr:to>
      <xdr:col>102</xdr:col>
      <xdr:colOff>114300</xdr:colOff>
      <xdr:row>84</xdr:row>
      <xdr:rowOff>139700</xdr:rowOff>
    </xdr:to>
    <xdr:cxnSp macro="">
      <xdr:nvCxnSpPr>
        <xdr:cNvPr id="824" name="直線コネクタ 823">
          <a:extLst>
            <a:ext uri="{FF2B5EF4-FFF2-40B4-BE49-F238E27FC236}">
              <a16:creationId xmlns:a16="http://schemas.microsoft.com/office/drawing/2014/main" id="{7427FB60-FC86-4E7D-B2BA-7A1A7326B1EA}"/>
            </a:ext>
          </a:extLst>
        </xdr:cNvPr>
        <xdr:cNvCxnSpPr/>
      </xdr:nvCxnSpPr>
      <xdr:spPr>
        <a:xfrm>
          <a:off x="18656300" y="1454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25" name="n_1aveValue【消防施設】&#10;一人当たり面積">
          <a:extLst>
            <a:ext uri="{FF2B5EF4-FFF2-40B4-BE49-F238E27FC236}">
              <a16:creationId xmlns:a16="http://schemas.microsoft.com/office/drawing/2014/main" id="{850D5268-3063-4438-B1C6-15EABB1001C9}"/>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80027</xdr:rowOff>
    </xdr:from>
    <xdr:ext cx="469744" cy="259045"/>
    <xdr:sp macro="" textlink="">
      <xdr:nvSpPr>
        <xdr:cNvPr id="826" name="n_2aveValue【消防施設】&#10;一人当たり面積">
          <a:extLst>
            <a:ext uri="{FF2B5EF4-FFF2-40B4-BE49-F238E27FC236}">
              <a16:creationId xmlns:a16="http://schemas.microsoft.com/office/drawing/2014/main" id="{70162666-8204-4232-9800-AE2ADFD3FA39}"/>
            </a:ext>
          </a:extLst>
        </xdr:cNvPr>
        <xdr:cNvSpPr txBox="1"/>
      </xdr:nvSpPr>
      <xdr:spPr>
        <a:xfrm>
          <a:off x="20199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827" name="n_3aveValue【消防施設】&#10;一人当たり面積">
          <a:extLst>
            <a:ext uri="{FF2B5EF4-FFF2-40B4-BE49-F238E27FC236}">
              <a16:creationId xmlns:a16="http://schemas.microsoft.com/office/drawing/2014/main" id="{EEEE53A1-A6A9-41A4-994E-DA7F47630271}"/>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828" name="n_4aveValue【消防施設】&#10;一人当たり面積">
          <a:extLst>
            <a:ext uri="{FF2B5EF4-FFF2-40B4-BE49-F238E27FC236}">
              <a16:creationId xmlns:a16="http://schemas.microsoft.com/office/drawing/2014/main" id="{9DD0B5E1-A4AB-4C0E-B603-A9EEB4F275E9}"/>
            </a:ext>
          </a:extLst>
        </xdr:cNvPr>
        <xdr:cNvSpPr txBox="1"/>
      </xdr:nvSpPr>
      <xdr:spPr>
        <a:xfrm>
          <a:off x="18421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10177</xdr:rowOff>
    </xdr:from>
    <xdr:ext cx="469744" cy="259045"/>
    <xdr:sp macro="" textlink="">
      <xdr:nvSpPr>
        <xdr:cNvPr id="829" name="n_1mainValue【消防施設】&#10;一人当たり面積">
          <a:extLst>
            <a:ext uri="{FF2B5EF4-FFF2-40B4-BE49-F238E27FC236}">
              <a16:creationId xmlns:a16="http://schemas.microsoft.com/office/drawing/2014/main" id="{5BE8E166-E300-4E94-9605-6D1C2DB9F599}"/>
            </a:ext>
          </a:extLst>
        </xdr:cNvPr>
        <xdr:cNvSpPr txBox="1"/>
      </xdr:nvSpPr>
      <xdr:spPr>
        <a:xfrm>
          <a:off x="21075727" y="145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10177</xdr:rowOff>
    </xdr:from>
    <xdr:ext cx="469744" cy="259045"/>
    <xdr:sp macro="" textlink="">
      <xdr:nvSpPr>
        <xdr:cNvPr id="830" name="n_2mainValue【消防施設】&#10;一人当たり面積">
          <a:extLst>
            <a:ext uri="{FF2B5EF4-FFF2-40B4-BE49-F238E27FC236}">
              <a16:creationId xmlns:a16="http://schemas.microsoft.com/office/drawing/2014/main" id="{56AD887E-994C-4B64-97FD-150D0CF397D0}"/>
            </a:ext>
          </a:extLst>
        </xdr:cNvPr>
        <xdr:cNvSpPr txBox="1"/>
      </xdr:nvSpPr>
      <xdr:spPr>
        <a:xfrm>
          <a:off x="20199427" y="145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10177</xdr:rowOff>
    </xdr:from>
    <xdr:ext cx="469744" cy="259045"/>
    <xdr:sp macro="" textlink="">
      <xdr:nvSpPr>
        <xdr:cNvPr id="831" name="n_3mainValue【消防施設】&#10;一人当たり面積">
          <a:extLst>
            <a:ext uri="{FF2B5EF4-FFF2-40B4-BE49-F238E27FC236}">
              <a16:creationId xmlns:a16="http://schemas.microsoft.com/office/drawing/2014/main" id="{DEB70BF1-07E3-4A35-8A78-62FAEF1B7375}"/>
            </a:ext>
          </a:extLst>
        </xdr:cNvPr>
        <xdr:cNvSpPr txBox="1"/>
      </xdr:nvSpPr>
      <xdr:spPr>
        <a:xfrm>
          <a:off x="19310427" y="145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10177</xdr:rowOff>
    </xdr:from>
    <xdr:ext cx="469744" cy="259045"/>
    <xdr:sp macro="" textlink="">
      <xdr:nvSpPr>
        <xdr:cNvPr id="832" name="n_4mainValue【消防施設】&#10;一人当たり面積">
          <a:extLst>
            <a:ext uri="{FF2B5EF4-FFF2-40B4-BE49-F238E27FC236}">
              <a16:creationId xmlns:a16="http://schemas.microsoft.com/office/drawing/2014/main" id="{B018587D-6FEC-492F-94DD-8B58E940468C}"/>
            </a:ext>
          </a:extLst>
        </xdr:cNvPr>
        <xdr:cNvSpPr txBox="1"/>
      </xdr:nvSpPr>
      <xdr:spPr>
        <a:xfrm>
          <a:off x="18421427" y="145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7B8C9E84-10CC-4E36-BB12-0E0E9F50B5A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1892848A-5AFD-4C99-B727-F25D5E37617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27A1EE33-4033-491F-82AA-F760B9BE4FB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444F679E-D65B-470B-8FD4-E670D55D762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1373F588-5E7D-43F5-840D-3082919D3CE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22A78338-627F-4E94-A1EA-34D23805017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A1CC3ED3-DD14-4F44-8A7F-CCD0FC2560C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FB6BD555-BC22-4638-9AD8-264AC9A07C1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D57F1C86-4E44-4569-869D-BB1D19399BA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D9137FDB-F8BE-47DD-9F70-02DA16793B9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EDE739A8-D851-458F-8124-5727C5C9A8C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a:extLst>
            <a:ext uri="{FF2B5EF4-FFF2-40B4-BE49-F238E27FC236}">
              <a16:creationId xmlns:a16="http://schemas.microsoft.com/office/drawing/2014/main" id="{C4B9C2DA-577D-4536-B6C8-7CCC1596403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a:extLst>
            <a:ext uri="{FF2B5EF4-FFF2-40B4-BE49-F238E27FC236}">
              <a16:creationId xmlns:a16="http://schemas.microsoft.com/office/drawing/2014/main" id="{C274011F-5494-44F5-B1DB-F2F42B3F31B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a:extLst>
            <a:ext uri="{FF2B5EF4-FFF2-40B4-BE49-F238E27FC236}">
              <a16:creationId xmlns:a16="http://schemas.microsoft.com/office/drawing/2014/main" id="{335025A9-51F7-4461-ACFC-A152F8184EB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a:extLst>
            <a:ext uri="{FF2B5EF4-FFF2-40B4-BE49-F238E27FC236}">
              <a16:creationId xmlns:a16="http://schemas.microsoft.com/office/drawing/2014/main" id="{452AB5F9-D987-4FD5-9AE1-9892FD4F2EC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a:extLst>
            <a:ext uri="{FF2B5EF4-FFF2-40B4-BE49-F238E27FC236}">
              <a16:creationId xmlns:a16="http://schemas.microsoft.com/office/drawing/2014/main" id="{D5FFF340-9F4B-438C-9F6D-D02276C7F5B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a:extLst>
            <a:ext uri="{FF2B5EF4-FFF2-40B4-BE49-F238E27FC236}">
              <a16:creationId xmlns:a16="http://schemas.microsoft.com/office/drawing/2014/main" id="{354CCE3F-72AD-4149-8A93-A8F84A506D5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a:extLst>
            <a:ext uri="{FF2B5EF4-FFF2-40B4-BE49-F238E27FC236}">
              <a16:creationId xmlns:a16="http://schemas.microsoft.com/office/drawing/2014/main" id="{DB95F587-0E5C-482B-8CDD-C72F991DE7B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a:extLst>
            <a:ext uri="{FF2B5EF4-FFF2-40B4-BE49-F238E27FC236}">
              <a16:creationId xmlns:a16="http://schemas.microsoft.com/office/drawing/2014/main" id="{2F93696C-7E0C-4087-A566-906EBEE3D6F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a:extLst>
            <a:ext uri="{FF2B5EF4-FFF2-40B4-BE49-F238E27FC236}">
              <a16:creationId xmlns:a16="http://schemas.microsoft.com/office/drawing/2014/main" id="{17FD9D0F-C186-4CB6-ADB4-FB892CA5C27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a:extLst>
            <a:ext uri="{FF2B5EF4-FFF2-40B4-BE49-F238E27FC236}">
              <a16:creationId xmlns:a16="http://schemas.microsoft.com/office/drawing/2014/main" id="{B90080A6-A22D-41B7-8C27-F5A68E7C1C5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a:extLst>
            <a:ext uri="{FF2B5EF4-FFF2-40B4-BE49-F238E27FC236}">
              <a16:creationId xmlns:a16="http://schemas.microsoft.com/office/drawing/2014/main" id="{33CC3D9E-E96A-4D95-BB03-16C16E0EFE9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a:extLst>
            <a:ext uri="{FF2B5EF4-FFF2-40B4-BE49-F238E27FC236}">
              <a16:creationId xmlns:a16="http://schemas.microsoft.com/office/drawing/2014/main" id="{BDB71D7E-C57B-45A7-8B47-4E2A7EB31B3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5889349D-9F6B-4276-A7FF-C1361CD6AED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A82A19B7-53B7-4B2A-96FA-42017095985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58" name="直線コネクタ 857">
          <a:extLst>
            <a:ext uri="{FF2B5EF4-FFF2-40B4-BE49-F238E27FC236}">
              <a16:creationId xmlns:a16="http://schemas.microsoft.com/office/drawing/2014/main" id="{B8B72B0E-1846-4044-85E3-A3B49C91DA59}"/>
            </a:ext>
          </a:extLst>
        </xdr:cNvPr>
        <xdr:cNvCxnSpPr/>
      </xdr:nvCxnSpPr>
      <xdr:spPr>
        <a:xfrm flipV="1">
          <a:off x="16318864" y="17260388"/>
          <a:ext cx="0" cy="1232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59" name="【庁舎】&#10;有形固定資産減価償却率最小値テキスト">
          <a:extLst>
            <a:ext uri="{FF2B5EF4-FFF2-40B4-BE49-F238E27FC236}">
              <a16:creationId xmlns:a16="http://schemas.microsoft.com/office/drawing/2014/main" id="{85448594-DF2C-4E37-9A77-31FBFA9D26BA}"/>
            </a:ext>
          </a:extLst>
        </xdr:cNvPr>
        <xdr:cNvSpPr txBox="1"/>
      </xdr:nvSpPr>
      <xdr:spPr>
        <a:xfrm>
          <a:off x="16357600" y="1849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0" name="直線コネクタ 859">
          <a:extLst>
            <a:ext uri="{FF2B5EF4-FFF2-40B4-BE49-F238E27FC236}">
              <a16:creationId xmlns:a16="http://schemas.microsoft.com/office/drawing/2014/main" id="{BE3030B4-DC82-4BC4-9E05-B78A064E7C0C}"/>
            </a:ext>
          </a:extLst>
        </xdr:cNvPr>
        <xdr:cNvCxnSpPr/>
      </xdr:nvCxnSpPr>
      <xdr:spPr>
        <a:xfrm>
          <a:off x="16230600" y="1849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1" name="【庁舎】&#10;有形固定資産減価償却率最大値テキスト">
          <a:extLst>
            <a:ext uri="{FF2B5EF4-FFF2-40B4-BE49-F238E27FC236}">
              <a16:creationId xmlns:a16="http://schemas.microsoft.com/office/drawing/2014/main" id="{27246E22-DA63-417C-9D09-5B828D2BFC59}"/>
            </a:ext>
          </a:extLst>
        </xdr:cNvPr>
        <xdr:cNvSpPr txBox="1"/>
      </xdr:nvSpPr>
      <xdr:spPr>
        <a:xfrm>
          <a:off x="16357600" y="17035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2" name="直線コネクタ 861">
          <a:extLst>
            <a:ext uri="{FF2B5EF4-FFF2-40B4-BE49-F238E27FC236}">
              <a16:creationId xmlns:a16="http://schemas.microsoft.com/office/drawing/2014/main" id="{B96A17AC-926D-4CAF-8440-2EA00AD2AEAA}"/>
            </a:ext>
          </a:extLst>
        </xdr:cNvPr>
        <xdr:cNvCxnSpPr/>
      </xdr:nvCxnSpPr>
      <xdr:spPr>
        <a:xfrm>
          <a:off x="16230600" y="17260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85470</xdr:rowOff>
    </xdr:from>
    <xdr:ext cx="405111" cy="259045"/>
    <xdr:sp macro="" textlink="">
      <xdr:nvSpPr>
        <xdr:cNvPr id="863" name="【庁舎】&#10;有形固定資産減価償却率平均値テキスト">
          <a:extLst>
            <a:ext uri="{FF2B5EF4-FFF2-40B4-BE49-F238E27FC236}">
              <a16:creationId xmlns:a16="http://schemas.microsoft.com/office/drawing/2014/main" id="{7AE3D109-26D1-4ABF-B695-FBE0A7BD8764}"/>
            </a:ext>
          </a:extLst>
        </xdr:cNvPr>
        <xdr:cNvSpPr txBox="1"/>
      </xdr:nvSpPr>
      <xdr:spPr>
        <a:xfrm>
          <a:off x="16357600" y="17744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4" name="フローチャート: 判断 863">
          <a:extLst>
            <a:ext uri="{FF2B5EF4-FFF2-40B4-BE49-F238E27FC236}">
              <a16:creationId xmlns:a16="http://schemas.microsoft.com/office/drawing/2014/main" id="{C9E04FEA-74C7-4147-8AF8-E72B043F20FC}"/>
            </a:ext>
          </a:extLst>
        </xdr:cNvPr>
        <xdr:cNvSpPr/>
      </xdr:nvSpPr>
      <xdr:spPr>
        <a:xfrm>
          <a:off x="162687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5" name="フローチャート: 判断 864">
          <a:extLst>
            <a:ext uri="{FF2B5EF4-FFF2-40B4-BE49-F238E27FC236}">
              <a16:creationId xmlns:a16="http://schemas.microsoft.com/office/drawing/2014/main" id="{67997CFF-2B1A-485B-88B9-A378E99BA83F}"/>
            </a:ext>
          </a:extLst>
        </xdr:cNvPr>
        <xdr:cNvSpPr/>
      </xdr:nvSpPr>
      <xdr:spPr>
        <a:xfrm>
          <a:off x="15430500" y="1776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6" name="フローチャート: 判断 865">
          <a:extLst>
            <a:ext uri="{FF2B5EF4-FFF2-40B4-BE49-F238E27FC236}">
              <a16:creationId xmlns:a16="http://schemas.microsoft.com/office/drawing/2014/main" id="{9C114E73-41E9-4C13-B630-8441DDDFC4A6}"/>
            </a:ext>
          </a:extLst>
        </xdr:cNvPr>
        <xdr:cNvSpPr/>
      </xdr:nvSpPr>
      <xdr:spPr>
        <a:xfrm>
          <a:off x="14541500" y="1775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67" name="フローチャート: 判断 866">
          <a:extLst>
            <a:ext uri="{FF2B5EF4-FFF2-40B4-BE49-F238E27FC236}">
              <a16:creationId xmlns:a16="http://schemas.microsoft.com/office/drawing/2014/main" id="{D15642C5-DB4F-405A-97ED-B4D6AFCE0E0E}"/>
            </a:ext>
          </a:extLst>
        </xdr:cNvPr>
        <xdr:cNvSpPr/>
      </xdr:nvSpPr>
      <xdr:spPr>
        <a:xfrm>
          <a:off x="136525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868" name="フローチャート: 判断 867">
          <a:extLst>
            <a:ext uri="{FF2B5EF4-FFF2-40B4-BE49-F238E27FC236}">
              <a16:creationId xmlns:a16="http://schemas.microsoft.com/office/drawing/2014/main" id="{75A9F768-9299-45B7-BA32-80C468E25886}"/>
            </a:ext>
          </a:extLst>
        </xdr:cNvPr>
        <xdr:cNvSpPr/>
      </xdr:nvSpPr>
      <xdr:spPr>
        <a:xfrm>
          <a:off x="12763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5E62B218-ED04-441D-AE5D-B8C7FEB7B0A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907F843A-7A37-428C-BA60-35A20884F1D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693480E0-E5C9-4550-A31D-487E9845656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B0440A04-F099-4AE6-9A7C-404A5CF9D97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5251EADC-1C1C-4170-9E9A-78297FE3F47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5806</xdr:rowOff>
    </xdr:from>
    <xdr:to>
      <xdr:col>85</xdr:col>
      <xdr:colOff>177800</xdr:colOff>
      <xdr:row>102</xdr:row>
      <xdr:rowOff>107406</xdr:rowOff>
    </xdr:to>
    <xdr:sp macro="" textlink="">
      <xdr:nvSpPr>
        <xdr:cNvPr id="874" name="楕円 873">
          <a:extLst>
            <a:ext uri="{FF2B5EF4-FFF2-40B4-BE49-F238E27FC236}">
              <a16:creationId xmlns:a16="http://schemas.microsoft.com/office/drawing/2014/main" id="{64BBBE43-BF2B-4438-BE7B-35E907D746E0}"/>
            </a:ext>
          </a:extLst>
        </xdr:cNvPr>
        <xdr:cNvSpPr/>
      </xdr:nvSpPr>
      <xdr:spPr>
        <a:xfrm>
          <a:off x="16268700" y="1749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28683</xdr:rowOff>
    </xdr:from>
    <xdr:ext cx="405111" cy="259045"/>
    <xdr:sp macro="" textlink="">
      <xdr:nvSpPr>
        <xdr:cNvPr id="875" name="【庁舎】&#10;有形固定資産減価償却率該当値テキスト">
          <a:extLst>
            <a:ext uri="{FF2B5EF4-FFF2-40B4-BE49-F238E27FC236}">
              <a16:creationId xmlns:a16="http://schemas.microsoft.com/office/drawing/2014/main" id="{761A183E-1C7B-4B5C-8E83-30EC39015294}"/>
            </a:ext>
          </a:extLst>
        </xdr:cNvPr>
        <xdr:cNvSpPr txBox="1"/>
      </xdr:nvSpPr>
      <xdr:spPr>
        <a:xfrm>
          <a:off x="16357600" y="1734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144599</xdr:rowOff>
    </xdr:from>
    <xdr:to>
      <xdr:col>81</xdr:col>
      <xdr:colOff>101600</xdr:colOff>
      <xdr:row>101</xdr:row>
      <xdr:rowOff>74749</xdr:rowOff>
    </xdr:to>
    <xdr:sp macro="" textlink="">
      <xdr:nvSpPr>
        <xdr:cNvPr id="876" name="楕円 875">
          <a:extLst>
            <a:ext uri="{FF2B5EF4-FFF2-40B4-BE49-F238E27FC236}">
              <a16:creationId xmlns:a16="http://schemas.microsoft.com/office/drawing/2014/main" id="{53D90394-0506-4BE2-AD9A-50A791D11D8F}"/>
            </a:ext>
          </a:extLst>
        </xdr:cNvPr>
        <xdr:cNvSpPr/>
      </xdr:nvSpPr>
      <xdr:spPr>
        <a:xfrm>
          <a:off x="15430500" y="1728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23949</xdr:rowOff>
    </xdr:from>
    <xdr:to>
      <xdr:col>85</xdr:col>
      <xdr:colOff>127000</xdr:colOff>
      <xdr:row>102</xdr:row>
      <xdr:rowOff>56606</xdr:rowOff>
    </xdr:to>
    <xdr:cxnSp macro="">
      <xdr:nvCxnSpPr>
        <xdr:cNvPr id="877" name="直線コネクタ 876">
          <a:extLst>
            <a:ext uri="{FF2B5EF4-FFF2-40B4-BE49-F238E27FC236}">
              <a16:creationId xmlns:a16="http://schemas.microsoft.com/office/drawing/2014/main" id="{3F019BC9-4C52-47CA-98E6-759C6E6FACA0}"/>
            </a:ext>
          </a:extLst>
        </xdr:cNvPr>
        <xdr:cNvCxnSpPr/>
      </xdr:nvCxnSpPr>
      <xdr:spPr>
        <a:xfrm>
          <a:off x="15481300" y="17340399"/>
          <a:ext cx="838200" cy="20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38463</xdr:rowOff>
    </xdr:from>
    <xdr:to>
      <xdr:col>76</xdr:col>
      <xdr:colOff>165100</xdr:colOff>
      <xdr:row>101</xdr:row>
      <xdr:rowOff>140063</xdr:rowOff>
    </xdr:to>
    <xdr:sp macro="" textlink="">
      <xdr:nvSpPr>
        <xdr:cNvPr id="878" name="楕円 877">
          <a:extLst>
            <a:ext uri="{FF2B5EF4-FFF2-40B4-BE49-F238E27FC236}">
              <a16:creationId xmlns:a16="http://schemas.microsoft.com/office/drawing/2014/main" id="{327B48C0-65B0-4006-84D7-DB3AAF0039BB}"/>
            </a:ext>
          </a:extLst>
        </xdr:cNvPr>
        <xdr:cNvSpPr/>
      </xdr:nvSpPr>
      <xdr:spPr>
        <a:xfrm>
          <a:off x="14541500" y="1735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23949</xdr:rowOff>
    </xdr:from>
    <xdr:to>
      <xdr:col>81</xdr:col>
      <xdr:colOff>50800</xdr:colOff>
      <xdr:row>101</xdr:row>
      <xdr:rowOff>89263</xdr:rowOff>
    </xdr:to>
    <xdr:cxnSp macro="">
      <xdr:nvCxnSpPr>
        <xdr:cNvPr id="879" name="直線コネクタ 878">
          <a:extLst>
            <a:ext uri="{FF2B5EF4-FFF2-40B4-BE49-F238E27FC236}">
              <a16:creationId xmlns:a16="http://schemas.microsoft.com/office/drawing/2014/main" id="{02D2F12B-CB92-4219-90AC-90EE5876AC07}"/>
            </a:ext>
          </a:extLst>
        </xdr:cNvPr>
        <xdr:cNvCxnSpPr/>
      </xdr:nvCxnSpPr>
      <xdr:spPr>
        <a:xfrm flipV="1">
          <a:off x="14592300" y="1734039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2539</xdr:rowOff>
    </xdr:from>
    <xdr:to>
      <xdr:col>72</xdr:col>
      <xdr:colOff>38100</xdr:colOff>
      <xdr:row>101</xdr:row>
      <xdr:rowOff>104139</xdr:rowOff>
    </xdr:to>
    <xdr:sp macro="" textlink="">
      <xdr:nvSpPr>
        <xdr:cNvPr id="880" name="楕円 879">
          <a:extLst>
            <a:ext uri="{FF2B5EF4-FFF2-40B4-BE49-F238E27FC236}">
              <a16:creationId xmlns:a16="http://schemas.microsoft.com/office/drawing/2014/main" id="{1489308E-A03C-4593-A732-BB54458F2DC5}"/>
            </a:ext>
          </a:extLst>
        </xdr:cNvPr>
        <xdr:cNvSpPr/>
      </xdr:nvSpPr>
      <xdr:spPr>
        <a:xfrm>
          <a:off x="13652500" y="1731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53339</xdr:rowOff>
    </xdr:from>
    <xdr:to>
      <xdr:col>76</xdr:col>
      <xdr:colOff>114300</xdr:colOff>
      <xdr:row>101</xdr:row>
      <xdr:rowOff>89263</xdr:rowOff>
    </xdr:to>
    <xdr:cxnSp macro="">
      <xdr:nvCxnSpPr>
        <xdr:cNvPr id="881" name="直線コネクタ 880">
          <a:extLst>
            <a:ext uri="{FF2B5EF4-FFF2-40B4-BE49-F238E27FC236}">
              <a16:creationId xmlns:a16="http://schemas.microsoft.com/office/drawing/2014/main" id="{E4F9D132-636C-4E4F-8563-268C847FC270}"/>
            </a:ext>
          </a:extLst>
        </xdr:cNvPr>
        <xdr:cNvCxnSpPr/>
      </xdr:nvCxnSpPr>
      <xdr:spPr>
        <a:xfrm>
          <a:off x="13703300" y="17369789"/>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142966</xdr:rowOff>
    </xdr:from>
    <xdr:to>
      <xdr:col>67</xdr:col>
      <xdr:colOff>101600</xdr:colOff>
      <xdr:row>101</xdr:row>
      <xdr:rowOff>73116</xdr:rowOff>
    </xdr:to>
    <xdr:sp macro="" textlink="">
      <xdr:nvSpPr>
        <xdr:cNvPr id="882" name="楕円 881">
          <a:extLst>
            <a:ext uri="{FF2B5EF4-FFF2-40B4-BE49-F238E27FC236}">
              <a16:creationId xmlns:a16="http://schemas.microsoft.com/office/drawing/2014/main" id="{81A60329-6D08-4B06-8891-402649C1B001}"/>
            </a:ext>
          </a:extLst>
        </xdr:cNvPr>
        <xdr:cNvSpPr/>
      </xdr:nvSpPr>
      <xdr:spPr>
        <a:xfrm>
          <a:off x="12763500" y="1728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22316</xdr:rowOff>
    </xdr:from>
    <xdr:to>
      <xdr:col>71</xdr:col>
      <xdr:colOff>177800</xdr:colOff>
      <xdr:row>101</xdr:row>
      <xdr:rowOff>53339</xdr:rowOff>
    </xdr:to>
    <xdr:cxnSp macro="">
      <xdr:nvCxnSpPr>
        <xdr:cNvPr id="883" name="直線コネクタ 882">
          <a:extLst>
            <a:ext uri="{FF2B5EF4-FFF2-40B4-BE49-F238E27FC236}">
              <a16:creationId xmlns:a16="http://schemas.microsoft.com/office/drawing/2014/main" id="{02A1A7BE-5367-4CDB-8CFB-C149FD4AE1B0}"/>
            </a:ext>
          </a:extLst>
        </xdr:cNvPr>
        <xdr:cNvCxnSpPr/>
      </xdr:nvCxnSpPr>
      <xdr:spPr>
        <a:xfrm>
          <a:off x="12814300" y="17338766"/>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23421</xdr:rowOff>
    </xdr:from>
    <xdr:ext cx="405111" cy="259045"/>
    <xdr:sp macro="" textlink="">
      <xdr:nvSpPr>
        <xdr:cNvPr id="884" name="n_1aveValue【庁舎】&#10;有形固定資産減価償却率">
          <a:extLst>
            <a:ext uri="{FF2B5EF4-FFF2-40B4-BE49-F238E27FC236}">
              <a16:creationId xmlns:a16="http://schemas.microsoft.com/office/drawing/2014/main" id="{B68CC091-3E8B-4F23-82A1-BF0F5B3821AE}"/>
            </a:ext>
          </a:extLst>
        </xdr:cNvPr>
        <xdr:cNvSpPr txBox="1"/>
      </xdr:nvSpPr>
      <xdr:spPr>
        <a:xfrm>
          <a:off x="15266044" y="1785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16890</xdr:rowOff>
    </xdr:from>
    <xdr:ext cx="405111" cy="259045"/>
    <xdr:sp macro="" textlink="">
      <xdr:nvSpPr>
        <xdr:cNvPr id="885" name="n_2aveValue【庁舎】&#10;有形固定資産減価償却率">
          <a:extLst>
            <a:ext uri="{FF2B5EF4-FFF2-40B4-BE49-F238E27FC236}">
              <a16:creationId xmlns:a16="http://schemas.microsoft.com/office/drawing/2014/main" id="{253DDA69-A974-4866-B6B1-B25E9909FFC7}"/>
            </a:ext>
          </a:extLst>
        </xdr:cNvPr>
        <xdr:cNvSpPr txBox="1"/>
      </xdr:nvSpPr>
      <xdr:spPr>
        <a:xfrm>
          <a:off x="14389744" y="1784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38116</xdr:rowOff>
    </xdr:from>
    <xdr:ext cx="405111" cy="259045"/>
    <xdr:sp macro="" textlink="">
      <xdr:nvSpPr>
        <xdr:cNvPr id="886" name="n_3aveValue【庁舎】&#10;有形固定資産減価償却率">
          <a:extLst>
            <a:ext uri="{FF2B5EF4-FFF2-40B4-BE49-F238E27FC236}">
              <a16:creationId xmlns:a16="http://schemas.microsoft.com/office/drawing/2014/main" id="{6B0104D1-F3B0-43E4-BB2C-70FDB077894E}"/>
            </a:ext>
          </a:extLst>
        </xdr:cNvPr>
        <xdr:cNvSpPr txBox="1"/>
      </xdr:nvSpPr>
      <xdr:spPr>
        <a:xfrm>
          <a:off x="13500744" y="1786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43015</xdr:rowOff>
    </xdr:from>
    <xdr:ext cx="405111" cy="259045"/>
    <xdr:sp macro="" textlink="">
      <xdr:nvSpPr>
        <xdr:cNvPr id="887" name="n_4aveValue【庁舎】&#10;有形固定資産減価償却率">
          <a:extLst>
            <a:ext uri="{FF2B5EF4-FFF2-40B4-BE49-F238E27FC236}">
              <a16:creationId xmlns:a16="http://schemas.microsoft.com/office/drawing/2014/main" id="{F2DB6E0C-AC92-4836-8E54-23EBDF579841}"/>
            </a:ext>
          </a:extLst>
        </xdr:cNvPr>
        <xdr:cNvSpPr txBox="1"/>
      </xdr:nvSpPr>
      <xdr:spPr>
        <a:xfrm>
          <a:off x="12611744" y="1787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91276</xdr:rowOff>
    </xdr:from>
    <xdr:ext cx="405111" cy="259045"/>
    <xdr:sp macro="" textlink="">
      <xdr:nvSpPr>
        <xdr:cNvPr id="888" name="n_1mainValue【庁舎】&#10;有形固定資産減価償却率">
          <a:extLst>
            <a:ext uri="{FF2B5EF4-FFF2-40B4-BE49-F238E27FC236}">
              <a16:creationId xmlns:a16="http://schemas.microsoft.com/office/drawing/2014/main" id="{BD2057D0-1301-4751-8187-B751E6B480CB}"/>
            </a:ext>
          </a:extLst>
        </xdr:cNvPr>
        <xdr:cNvSpPr txBox="1"/>
      </xdr:nvSpPr>
      <xdr:spPr>
        <a:xfrm>
          <a:off x="15266044" y="17064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156590</xdr:rowOff>
    </xdr:from>
    <xdr:ext cx="405111" cy="259045"/>
    <xdr:sp macro="" textlink="">
      <xdr:nvSpPr>
        <xdr:cNvPr id="889" name="n_2mainValue【庁舎】&#10;有形固定資産減価償却率">
          <a:extLst>
            <a:ext uri="{FF2B5EF4-FFF2-40B4-BE49-F238E27FC236}">
              <a16:creationId xmlns:a16="http://schemas.microsoft.com/office/drawing/2014/main" id="{C67C736A-9D01-4B46-A808-0801C99FFE05}"/>
            </a:ext>
          </a:extLst>
        </xdr:cNvPr>
        <xdr:cNvSpPr txBox="1"/>
      </xdr:nvSpPr>
      <xdr:spPr>
        <a:xfrm>
          <a:off x="14389744" y="17130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120666</xdr:rowOff>
    </xdr:from>
    <xdr:ext cx="405111" cy="259045"/>
    <xdr:sp macro="" textlink="">
      <xdr:nvSpPr>
        <xdr:cNvPr id="890" name="n_3mainValue【庁舎】&#10;有形固定資産減価償却率">
          <a:extLst>
            <a:ext uri="{FF2B5EF4-FFF2-40B4-BE49-F238E27FC236}">
              <a16:creationId xmlns:a16="http://schemas.microsoft.com/office/drawing/2014/main" id="{567BE6DB-40C3-4096-8CAB-D2F1A19AC6C3}"/>
            </a:ext>
          </a:extLst>
        </xdr:cNvPr>
        <xdr:cNvSpPr txBox="1"/>
      </xdr:nvSpPr>
      <xdr:spPr>
        <a:xfrm>
          <a:off x="13500744" y="1709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89643</xdr:rowOff>
    </xdr:from>
    <xdr:ext cx="405111" cy="259045"/>
    <xdr:sp macro="" textlink="">
      <xdr:nvSpPr>
        <xdr:cNvPr id="891" name="n_4mainValue【庁舎】&#10;有形固定資産減価償却率">
          <a:extLst>
            <a:ext uri="{FF2B5EF4-FFF2-40B4-BE49-F238E27FC236}">
              <a16:creationId xmlns:a16="http://schemas.microsoft.com/office/drawing/2014/main" id="{D358BDB0-9E6D-49D8-BEBC-DB33503B5C3F}"/>
            </a:ext>
          </a:extLst>
        </xdr:cNvPr>
        <xdr:cNvSpPr txBox="1"/>
      </xdr:nvSpPr>
      <xdr:spPr>
        <a:xfrm>
          <a:off x="12611744" y="17063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9B9039FA-A24C-4916-BFFB-F82F57E4CF0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18EA59C4-8F37-44A4-8ECC-401C9CD5755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5A5EA039-82C2-404D-9410-3F7B80AE7F5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B9A1A246-3B36-4588-9009-33B9EB5B85C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421093A9-BDDD-4EF4-B93B-78742907075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92540D17-7F2C-40FD-86F2-8FEDE2F7694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DDBF5516-1651-444A-B99A-31F79C22785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81DD3B4C-43CD-4F52-9C11-39246777A36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229BBBC7-D855-4F23-BA5B-A3D2D45491D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3EBC4F7E-AA83-48EB-AEC8-89560F36D93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616DA6E8-2391-4157-9B9F-5CB659EED8E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0B3146F7-F422-4B3F-BDAD-578CB613635B}"/>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3EDCE770-F861-4E9E-9F81-4360C4BAB16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8E1A2121-C3D2-451C-88F9-46065E147AD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F4AB63F2-4415-4DD6-872A-0D513183896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5BDA51FA-AD5D-4B1D-885B-7AE83EEC31C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D2CD1DAB-BCA3-4D09-ABEF-DAAEBA1C2AB3}"/>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a:extLst>
            <a:ext uri="{FF2B5EF4-FFF2-40B4-BE49-F238E27FC236}">
              <a16:creationId xmlns:a16="http://schemas.microsoft.com/office/drawing/2014/main" id="{0DF7D78A-7BF4-49BB-814F-AFC96B866E7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91D4A99B-EEE2-4C52-BFEE-A7AE07D8D9D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1" name="テキスト ボックス 910">
          <a:extLst>
            <a:ext uri="{FF2B5EF4-FFF2-40B4-BE49-F238E27FC236}">
              <a16:creationId xmlns:a16="http://schemas.microsoft.com/office/drawing/2014/main" id="{C114FC0A-7ABC-4E4F-AFF5-3FBBD2B3E65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7E6BC87A-CCD9-4864-8A7A-46576A7D483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7232F916-CE74-4240-8D1C-40D0E83469D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a:extLst>
            <a:ext uri="{FF2B5EF4-FFF2-40B4-BE49-F238E27FC236}">
              <a16:creationId xmlns:a16="http://schemas.microsoft.com/office/drawing/2014/main" id="{BF8F75E4-224B-4C83-AC3C-CF9265A53AE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5" name="直線コネクタ 914">
          <a:extLst>
            <a:ext uri="{FF2B5EF4-FFF2-40B4-BE49-F238E27FC236}">
              <a16:creationId xmlns:a16="http://schemas.microsoft.com/office/drawing/2014/main" id="{D7E666AA-C926-40B0-8F86-50FA5826123C}"/>
            </a:ext>
          </a:extLst>
        </xdr:cNvPr>
        <xdr:cNvCxnSpPr/>
      </xdr:nvCxnSpPr>
      <xdr:spPr>
        <a:xfrm flipV="1">
          <a:off x="22160864" y="17164050"/>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6" name="【庁舎】&#10;一人当たり面積最小値テキスト">
          <a:extLst>
            <a:ext uri="{FF2B5EF4-FFF2-40B4-BE49-F238E27FC236}">
              <a16:creationId xmlns:a16="http://schemas.microsoft.com/office/drawing/2014/main" id="{D6ACA1C3-054A-4E2B-9324-EC3F9BC87EA3}"/>
            </a:ext>
          </a:extLst>
        </xdr:cNvPr>
        <xdr:cNvSpPr txBox="1"/>
      </xdr:nvSpPr>
      <xdr:spPr>
        <a:xfrm>
          <a:off x="22199600"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17" name="直線コネクタ 916">
          <a:extLst>
            <a:ext uri="{FF2B5EF4-FFF2-40B4-BE49-F238E27FC236}">
              <a16:creationId xmlns:a16="http://schemas.microsoft.com/office/drawing/2014/main" id="{71BCDC15-AB8C-4EC8-A50E-4ECB0B3347CE}"/>
            </a:ext>
          </a:extLst>
        </xdr:cNvPr>
        <xdr:cNvCxnSpPr/>
      </xdr:nvCxnSpPr>
      <xdr:spPr>
        <a:xfrm>
          <a:off x="22072600" y="18436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18" name="【庁舎】&#10;一人当たり面積最大値テキスト">
          <a:extLst>
            <a:ext uri="{FF2B5EF4-FFF2-40B4-BE49-F238E27FC236}">
              <a16:creationId xmlns:a16="http://schemas.microsoft.com/office/drawing/2014/main" id="{5202AB2D-73E6-491C-9EF8-A73F50AE2CE6}"/>
            </a:ext>
          </a:extLst>
        </xdr:cNvPr>
        <xdr:cNvSpPr txBox="1"/>
      </xdr:nvSpPr>
      <xdr:spPr>
        <a:xfrm>
          <a:off x="22199600"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19" name="直線コネクタ 918">
          <a:extLst>
            <a:ext uri="{FF2B5EF4-FFF2-40B4-BE49-F238E27FC236}">
              <a16:creationId xmlns:a16="http://schemas.microsoft.com/office/drawing/2014/main" id="{19803762-01DA-40DF-AB42-628466A20CA7}"/>
            </a:ext>
          </a:extLst>
        </xdr:cNvPr>
        <xdr:cNvCxnSpPr/>
      </xdr:nvCxnSpPr>
      <xdr:spPr>
        <a:xfrm>
          <a:off x="22072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93997</xdr:rowOff>
    </xdr:from>
    <xdr:ext cx="469744" cy="259045"/>
    <xdr:sp macro="" textlink="">
      <xdr:nvSpPr>
        <xdr:cNvPr id="920" name="【庁舎】&#10;一人当たり面積平均値テキスト">
          <a:extLst>
            <a:ext uri="{FF2B5EF4-FFF2-40B4-BE49-F238E27FC236}">
              <a16:creationId xmlns:a16="http://schemas.microsoft.com/office/drawing/2014/main" id="{F5512B2B-B0AB-41E1-8C1B-33A8DFAD132B}"/>
            </a:ext>
          </a:extLst>
        </xdr:cNvPr>
        <xdr:cNvSpPr txBox="1"/>
      </xdr:nvSpPr>
      <xdr:spPr>
        <a:xfrm>
          <a:off x="22199600" y="1792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1" name="フローチャート: 判断 920">
          <a:extLst>
            <a:ext uri="{FF2B5EF4-FFF2-40B4-BE49-F238E27FC236}">
              <a16:creationId xmlns:a16="http://schemas.microsoft.com/office/drawing/2014/main" id="{FFE2165A-35F4-4871-B476-900EB24AC974}"/>
            </a:ext>
          </a:extLst>
        </xdr:cNvPr>
        <xdr:cNvSpPr/>
      </xdr:nvSpPr>
      <xdr:spPr>
        <a:xfrm>
          <a:off x="22110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2" name="フローチャート: 判断 921">
          <a:extLst>
            <a:ext uri="{FF2B5EF4-FFF2-40B4-BE49-F238E27FC236}">
              <a16:creationId xmlns:a16="http://schemas.microsoft.com/office/drawing/2014/main" id="{2B74DD09-1B7A-4A11-A769-9FBAE0092223}"/>
            </a:ext>
          </a:extLst>
        </xdr:cNvPr>
        <xdr:cNvSpPr/>
      </xdr:nvSpPr>
      <xdr:spPr>
        <a:xfrm>
          <a:off x="21272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3" name="フローチャート: 判断 922">
          <a:extLst>
            <a:ext uri="{FF2B5EF4-FFF2-40B4-BE49-F238E27FC236}">
              <a16:creationId xmlns:a16="http://schemas.microsoft.com/office/drawing/2014/main" id="{D492BF28-4222-4D65-B567-874EF98B3D41}"/>
            </a:ext>
          </a:extLst>
        </xdr:cNvPr>
        <xdr:cNvSpPr/>
      </xdr:nvSpPr>
      <xdr:spPr>
        <a:xfrm>
          <a:off x="20383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4" name="フローチャート: 判断 923">
          <a:extLst>
            <a:ext uri="{FF2B5EF4-FFF2-40B4-BE49-F238E27FC236}">
              <a16:creationId xmlns:a16="http://schemas.microsoft.com/office/drawing/2014/main" id="{D7E177D9-9AD6-410C-AF02-AC4FABD95F5F}"/>
            </a:ext>
          </a:extLst>
        </xdr:cNvPr>
        <xdr:cNvSpPr/>
      </xdr:nvSpPr>
      <xdr:spPr>
        <a:xfrm>
          <a:off x="19494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925" name="フローチャート: 判断 924">
          <a:extLst>
            <a:ext uri="{FF2B5EF4-FFF2-40B4-BE49-F238E27FC236}">
              <a16:creationId xmlns:a16="http://schemas.microsoft.com/office/drawing/2014/main" id="{6BB4FDA6-5E61-4E20-B27C-BDAAC9A92198}"/>
            </a:ext>
          </a:extLst>
        </xdr:cNvPr>
        <xdr:cNvSpPr/>
      </xdr:nvSpPr>
      <xdr:spPr>
        <a:xfrm>
          <a:off x="18605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F00CA287-97BC-4FBE-A39E-73E4C02CCB5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BDF0390A-2163-4885-BA32-7E6BA81283B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1BBC5871-EAE1-4F37-9DE7-53626A05851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799D25EA-795E-4910-B868-53D94BA7AF8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E0C86363-985B-497F-B0A2-09C1898ED23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48261</xdr:rowOff>
    </xdr:from>
    <xdr:to>
      <xdr:col>116</xdr:col>
      <xdr:colOff>114300</xdr:colOff>
      <xdr:row>106</xdr:row>
      <xdr:rowOff>149861</xdr:rowOff>
    </xdr:to>
    <xdr:sp macro="" textlink="">
      <xdr:nvSpPr>
        <xdr:cNvPr id="931" name="楕円 930">
          <a:extLst>
            <a:ext uri="{FF2B5EF4-FFF2-40B4-BE49-F238E27FC236}">
              <a16:creationId xmlns:a16="http://schemas.microsoft.com/office/drawing/2014/main" id="{471C9D35-B3D9-4A6B-A12D-7A99207F454E}"/>
            </a:ext>
          </a:extLst>
        </xdr:cNvPr>
        <xdr:cNvSpPr/>
      </xdr:nvSpPr>
      <xdr:spPr>
        <a:xfrm>
          <a:off x="221107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26688</xdr:rowOff>
    </xdr:from>
    <xdr:ext cx="469744" cy="259045"/>
    <xdr:sp macro="" textlink="">
      <xdr:nvSpPr>
        <xdr:cNvPr id="932" name="【庁舎】&#10;一人当たり面積該当値テキスト">
          <a:extLst>
            <a:ext uri="{FF2B5EF4-FFF2-40B4-BE49-F238E27FC236}">
              <a16:creationId xmlns:a16="http://schemas.microsoft.com/office/drawing/2014/main" id="{B449DDFE-89C9-47F6-B3D1-06592FD948B3}"/>
            </a:ext>
          </a:extLst>
        </xdr:cNvPr>
        <xdr:cNvSpPr txBox="1"/>
      </xdr:nvSpPr>
      <xdr:spPr>
        <a:xfrm>
          <a:off x="22199600" y="1820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101600</xdr:rowOff>
    </xdr:from>
    <xdr:to>
      <xdr:col>112</xdr:col>
      <xdr:colOff>38100</xdr:colOff>
      <xdr:row>107</xdr:row>
      <xdr:rowOff>31750</xdr:rowOff>
    </xdr:to>
    <xdr:sp macro="" textlink="">
      <xdr:nvSpPr>
        <xdr:cNvPr id="933" name="楕円 932">
          <a:extLst>
            <a:ext uri="{FF2B5EF4-FFF2-40B4-BE49-F238E27FC236}">
              <a16:creationId xmlns:a16="http://schemas.microsoft.com/office/drawing/2014/main" id="{979B3446-BF27-4C48-A226-4FB56E8B76AF}"/>
            </a:ext>
          </a:extLst>
        </xdr:cNvPr>
        <xdr:cNvSpPr/>
      </xdr:nvSpPr>
      <xdr:spPr>
        <a:xfrm>
          <a:off x="21272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99061</xdr:rowOff>
    </xdr:from>
    <xdr:to>
      <xdr:col>116</xdr:col>
      <xdr:colOff>63500</xdr:colOff>
      <xdr:row>106</xdr:row>
      <xdr:rowOff>152400</xdr:rowOff>
    </xdr:to>
    <xdr:cxnSp macro="">
      <xdr:nvCxnSpPr>
        <xdr:cNvPr id="934" name="直線コネクタ 933">
          <a:extLst>
            <a:ext uri="{FF2B5EF4-FFF2-40B4-BE49-F238E27FC236}">
              <a16:creationId xmlns:a16="http://schemas.microsoft.com/office/drawing/2014/main" id="{0A7D3B06-949E-40A2-BAFE-EA6913A6AE53}"/>
            </a:ext>
          </a:extLst>
        </xdr:cNvPr>
        <xdr:cNvCxnSpPr/>
      </xdr:nvCxnSpPr>
      <xdr:spPr>
        <a:xfrm flipV="1">
          <a:off x="21323300" y="18272761"/>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52070</xdr:rowOff>
    </xdr:from>
    <xdr:to>
      <xdr:col>107</xdr:col>
      <xdr:colOff>101600</xdr:colOff>
      <xdr:row>106</xdr:row>
      <xdr:rowOff>153670</xdr:rowOff>
    </xdr:to>
    <xdr:sp macro="" textlink="">
      <xdr:nvSpPr>
        <xdr:cNvPr id="935" name="楕円 934">
          <a:extLst>
            <a:ext uri="{FF2B5EF4-FFF2-40B4-BE49-F238E27FC236}">
              <a16:creationId xmlns:a16="http://schemas.microsoft.com/office/drawing/2014/main" id="{083BE417-C7A5-4251-A2CA-E1F800CDFFF5}"/>
            </a:ext>
          </a:extLst>
        </xdr:cNvPr>
        <xdr:cNvSpPr/>
      </xdr:nvSpPr>
      <xdr:spPr>
        <a:xfrm>
          <a:off x="20383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102870</xdr:rowOff>
    </xdr:from>
    <xdr:to>
      <xdr:col>111</xdr:col>
      <xdr:colOff>177800</xdr:colOff>
      <xdr:row>106</xdr:row>
      <xdr:rowOff>152400</xdr:rowOff>
    </xdr:to>
    <xdr:cxnSp macro="">
      <xdr:nvCxnSpPr>
        <xdr:cNvPr id="936" name="直線コネクタ 935">
          <a:extLst>
            <a:ext uri="{FF2B5EF4-FFF2-40B4-BE49-F238E27FC236}">
              <a16:creationId xmlns:a16="http://schemas.microsoft.com/office/drawing/2014/main" id="{1E4C8D7C-AB03-40B6-AF3D-3E0E20C42C3D}"/>
            </a:ext>
          </a:extLst>
        </xdr:cNvPr>
        <xdr:cNvCxnSpPr/>
      </xdr:nvCxnSpPr>
      <xdr:spPr>
        <a:xfrm>
          <a:off x="20434300" y="182765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52070</xdr:rowOff>
    </xdr:from>
    <xdr:to>
      <xdr:col>102</xdr:col>
      <xdr:colOff>165100</xdr:colOff>
      <xdr:row>106</xdr:row>
      <xdr:rowOff>153670</xdr:rowOff>
    </xdr:to>
    <xdr:sp macro="" textlink="">
      <xdr:nvSpPr>
        <xdr:cNvPr id="937" name="楕円 936">
          <a:extLst>
            <a:ext uri="{FF2B5EF4-FFF2-40B4-BE49-F238E27FC236}">
              <a16:creationId xmlns:a16="http://schemas.microsoft.com/office/drawing/2014/main" id="{7E45D9A4-D21C-4981-8F4F-8D0D3779E583}"/>
            </a:ext>
          </a:extLst>
        </xdr:cNvPr>
        <xdr:cNvSpPr/>
      </xdr:nvSpPr>
      <xdr:spPr>
        <a:xfrm>
          <a:off x="19494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102870</xdr:rowOff>
    </xdr:from>
    <xdr:to>
      <xdr:col>107</xdr:col>
      <xdr:colOff>50800</xdr:colOff>
      <xdr:row>106</xdr:row>
      <xdr:rowOff>102870</xdr:rowOff>
    </xdr:to>
    <xdr:cxnSp macro="">
      <xdr:nvCxnSpPr>
        <xdr:cNvPr id="938" name="直線コネクタ 937">
          <a:extLst>
            <a:ext uri="{FF2B5EF4-FFF2-40B4-BE49-F238E27FC236}">
              <a16:creationId xmlns:a16="http://schemas.microsoft.com/office/drawing/2014/main" id="{F7356765-34AF-4710-B101-6489B43C6459}"/>
            </a:ext>
          </a:extLst>
        </xdr:cNvPr>
        <xdr:cNvCxnSpPr/>
      </xdr:nvCxnSpPr>
      <xdr:spPr>
        <a:xfrm>
          <a:off x="19545300" y="182765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52070</xdr:rowOff>
    </xdr:from>
    <xdr:to>
      <xdr:col>98</xdr:col>
      <xdr:colOff>38100</xdr:colOff>
      <xdr:row>106</xdr:row>
      <xdr:rowOff>153670</xdr:rowOff>
    </xdr:to>
    <xdr:sp macro="" textlink="">
      <xdr:nvSpPr>
        <xdr:cNvPr id="939" name="楕円 938">
          <a:extLst>
            <a:ext uri="{FF2B5EF4-FFF2-40B4-BE49-F238E27FC236}">
              <a16:creationId xmlns:a16="http://schemas.microsoft.com/office/drawing/2014/main" id="{18A9CE67-0F8B-4896-A6EB-71C572AD0F3A}"/>
            </a:ext>
          </a:extLst>
        </xdr:cNvPr>
        <xdr:cNvSpPr/>
      </xdr:nvSpPr>
      <xdr:spPr>
        <a:xfrm>
          <a:off x="18605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102870</xdr:rowOff>
    </xdr:from>
    <xdr:to>
      <xdr:col>102</xdr:col>
      <xdr:colOff>114300</xdr:colOff>
      <xdr:row>106</xdr:row>
      <xdr:rowOff>102870</xdr:rowOff>
    </xdr:to>
    <xdr:cxnSp macro="">
      <xdr:nvCxnSpPr>
        <xdr:cNvPr id="940" name="直線コネクタ 939">
          <a:extLst>
            <a:ext uri="{FF2B5EF4-FFF2-40B4-BE49-F238E27FC236}">
              <a16:creationId xmlns:a16="http://schemas.microsoft.com/office/drawing/2014/main" id="{9FC4BEFB-2C4F-4F72-8F48-78297ECB972F}"/>
            </a:ext>
          </a:extLst>
        </xdr:cNvPr>
        <xdr:cNvCxnSpPr/>
      </xdr:nvCxnSpPr>
      <xdr:spPr>
        <a:xfrm>
          <a:off x="18656300" y="182765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6366</xdr:rowOff>
    </xdr:from>
    <xdr:ext cx="469744" cy="259045"/>
    <xdr:sp macro="" textlink="">
      <xdr:nvSpPr>
        <xdr:cNvPr id="941" name="n_1aveValue【庁舎】&#10;一人当たり面積">
          <a:extLst>
            <a:ext uri="{FF2B5EF4-FFF2-40B4-BE49-F238E27FC236}">
              <a16:creationId xmlns:a16="http://schemas.microsoft.com/office/drawing/2014/main" id="{615D64E2-E69F-4505-A5F3-3B671B635768}"/>
            </a:ext>
          </a:extLst>
        </xdr:cNvPr>
        <xdr:cNvSpPr txBox="1"/>
      </xdr:nvSpPr>
      <xdr:spPr>
        <a:xfrm>
          <a:off x="210757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29227</xdr:rowOff>
    </xdr:from>
    <xdr:ext cx="469744" cy="259045"/>
    <xdr:sp macro="" textlink="">
      <xdr:nvSpPr>
        <xdr:cNvPr id="942" name="n_2aveValue【庁舎】&#10;一人当たり面積">
          <a:extLst>
            <a:ext uri="{FF2B5EF4-FFF2-40B4-BE49-F238E27FC236}">
              <a16:creationId xmlns:a16="http://schemas.microsoft.com/office/drawing/2014/main" id="{DA42A35C-B11A-4251-A54A-F8D3AF59198E}"/>
            </a:ext>
          </a:extLst>
        </xdr:cNvPr>
        <xdr:cNvSpPr txBox="1"/>
      </xdr:nvSpPr>
      <xdr:spPr>
        <a:xfrm>
          <a:off x="20199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33038</xdr:rowOff>
    </xdr:from>
    <xdr:ext cx="469744" cy="259045"/>
    <xdr:sp macro="" textlink="">
      <xdr:nvSpPr>
        <xdr:cNvPr id="943" name="n_3aveValue【庁舎】&#10;一人当たり面積">
          <a:extLst>
            <a:ext uri="{FF2B5EF4-FFF2-40B4-BE49-F238E27FC236}">
              <a16:creationId xmlns:a16="http://schemas.microsoft.com/office/drawing/2014/main" id="{E631F1B4-485C-4B9F-A563-DB52DEC040B5}"/>
            </a:ext>
          </a:extLst>
        </xdr:cNvPr>
        <xdr:cNvSpPr txBox="1"/>
      </xdr:nvSpPr>
      <xdr:spPr>
        <a:xfrm>
          <a:off x="19310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33038</xdr:rowOff>
    </xdr:from>
    <xdr:ext cx="469744" cy="259045"/>
    <xdr:sp macro="" textlink="">
      <xdr:nvSpPr>
        <xdr:cNvPr id="944" name="n_4aveValue【庁舎】&#10;一人当たり面積">
          <a:extLst>
            <a:ext uri="{FF2B5EF4-FFF2-40B4-BE49-F238E27FC236}">
              <a16:creationId xmlns:a16="http://schemas.microsoft.com/office/drawing/2014/main" id="{7DBDCE0E-0259-4B72-9B27-473B417F7A80}"/>
            </a:ext>
          </a:extLst>
        </xdr:cNvPr>
        <xdr:cNvSpPr txBox="1"/>
      </xdr:nvSpPr>
      <xdr:spPr>
        <a:xfrm>
          <a:off x="18421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22877</xdr:rowOff>
    </xdr:from>
    <xdr:ext cx="469744" cy="259045"/>
    <xdr:sp macro="" textlink="">
      <xdr:nvSpPr>
        <xdr:cNvPr id="945" name="n_1mainValue【庁舎】&#10;一人当たり面積">
          <a:extLst>
            <a:ext uri="{FF2B5EF4-FFF2-40B4-BE49-F238E27FC236}">
              <a16:creationId xmlns:a16="http://schemas.microsoft.com/office/drawing/2014/main" id="{282C5FC4-4916-4C44-8FCB-00F9C8963E78}"/>
            </a:ext>
          </a:extLst>
        </xdr:cNvPr>
        <xdr:cNvSpPr txBox="1"/>
      </xdr:nvSpPr>
      <xdr:spPr>
        <a:xfrm>
          <a:off x="21075727" y="183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144797</xdr:rowOff>
    </xdr:from>
    <xdr:ext cx="469744" cy="259045"/>
    <xdr:sp macro="" textlink="">
      <xdr:nvSpPr>
        <xdr:cNvPr id="946" name="n_2mainValue【庁舎】&#10;一人当たり面積">
          <a:extLst>
            <a:ext uri="{FF2B5EF4-FFF2-40B4-BE49-F238E27FC236}">
              <a16:creationId xmlns:a16="http://schemas.microsoft.com/office/drawing/2014/main" id="{CE4DE070-DEB9-4120-A25F-53FF1FEA310F}"/>
            </a:ext>
          </a:extLst>
        </xdr:cNvPr>
        <xdr:cNvSpPr txBox="1"/>
      </xdr:nvSpPr>
      <xdr:spPr>
        <a:xfrm>
          <a:off x="20199427" y="183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144797</xdr:rowOff>
    </xdr:from>
    <xdr:ext cx="469744" cy="259045"/>
    <xdr:sp macro="" textlink="">
      <xdr:nvSpPr>
        <xdr:cNvPr id="947" name="n_3mainValue【庁舎】&#10;一人当たり面積">
          <a:extLst>
            <a:ext uri="{FF2B5EF4-FFF2-40B4-BE49-F238E27FC236}">
              <a16:creationId xmlns:a16="http://schemas.microsoft.com/office/drawing/2014/main" id="{66C35657-7885-4FF7-BDE7-5BC232591AF6}"/>
            </a:ext>
          </a:extLst>
        </xdr:cNvPr>
        <xdr:cNvSpPr txBox="1"/>
      </xdr:nvSpPr>
      <xdr:spPr>
        <a:xfrm>
          <a:off x="19310427" y="183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144797</xdr:rowOff>
    </xdr:from>
    <xdr:ext cx="469744" cy="259045"/>
    <xdr:sp macro="" textlink="">
      <xdr:nvSpPr>
        <xdr:cNvPr id="948" name="n_4mainValue【庁舎】&#10;一人当たり面積">
          <a:extLst>
            <a:ext uri="{FF2B5EF4-FFF2-40B4-BE49-F238E27FC236}">
              <a16:creationId xmlns:a16="http://schemas.microsoft.com/office/drawing/2014/main" id="{5E787143-FA1A-4E52-8D0A-51166F8A4036}"/>
            </a:ext>
          </a:extLst>
        </xdr:cNvPr>
        <xdr:cNvSpPr txBox="1"/>
      </xdr:nvSpPr>
      <xdr:spPr>
        <a:xfrm>
          <a:off x="18421427" y="183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61A16F06-D420-4FAB-9CEA-580A2E41FEE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5DE7DAA5-4B8B-4B66-8D92-E195D2CF6F9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CC47679B-CB34-4988-B17D-95C80627C8A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類似団体と比較して特に有形固定資産減価償却率が低くなっている施設は庁舎や</a:t>
          </a:r>
          <a:r>
            <a:rPr kumimoji="1" lang="ja-JP" altLang="en-US" sz="1100" b="0" i="0" baseline="0">
              <a:solidFill>
                <a:schemeClr val="dk1"/>
              </a:solidFill>
              <a:effectLst/>
              <a:latin typeface="+mn-lt"/>
              <a:ea typeface="+mn-ea"/>
              <a:cs typeface="+mn-cs"/>
            </a:rPr>
            <a:t>保健センター</a:t>
          </a:r>
          <a:r>
            <a:rPr kumimoji="1" lang="ja-JP" altLang="ja-JP" sz="1100" b="0" i="0" baseline="0">
              <a:solidFill>
                <a:schemeClr val="dk1"/>
              </a:solidFill>
              <a:effectLst/>
              <a:latin typeface="+mn-lt"/>
              <a:ea typeface="+mn-ea"/>
              <a:cs typeface="+mn-cs"/>
            </a:rPr>
            <a:t>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庁舎については、平成２９年度に建替えを行ったことによるものであり、維持管理にかかる経費の増加に留意しつつ、適切な施設管理を行う。</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保健センター</a:t>
          </a:r>
          <a:r>
            <a:rPr kumimoji="1" lang="ja-JP" altLang="ja-JP" sz="1100" b="0" i="0" baseline="0">
              <a:solidFill>
                <a:schemeClr val="dk1"/>
              </a:solidFill>
              <a:effectLst/>
              <a:latin typeface="+mn-lt"/>
              <a:ea typeface="+mn-ea"/>
              <a:cs typeface="+mn-cs"/>
            </a:rPr>
            <a:t>については、</a:t>
          </a:r>
          <a:r>
            <a:rPr kumimoji="1" lang="ja-JP" altLang="en-US" sz="1100" b="0" i="0" baseline="0">
              <a:solidFill>
                <a:schemeClr val="dk1"/>
              </a:solidFill>
              <a:effectLst/>
              <a:latin typeface="+mn-lt"/>
              <a:ea typeface="+mn-ea"/>
              <a:cs typeface="+mn-cs"/>
            </a:rPr>
            <a:t>令和４年度</a:t>
          </a:r>
          <a:r>
            <a:rPr kumimoji="1" lang="ja-JP" altLang="ja-JP" sz="1100" b="0" i="0" baseline="0">
              <a:solidFill>
                <a:schemeClr val="dk1"/>
              </a:solidFill>
              <a:effectLst/>
              <a:latin typeface="+mn-lt"/>
              <a:ea typeface="+mn-ea"/>
              <a:cs typeface="+mn-cs"/>
            </a:rPr>
            <a:t>から令和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年度にかけて、</a:t>
          </a:r>
          <a:r>
            <a:rPr kumimoji="1" lang="ja-JP" altLang="en-US" sz="1100" b="0" i="0" baseline="0">
              <a:solidFill>
                <a:schemeClr val="dk1"/>
              </a:solidFill>
              <a:effectLst/>
              <a:latin typeface="+mn-lt"/>
              <a:ea typeface="+mn-ea"/>
              <a:cs typeface="+mn-cs"/>
            </a:rPr>
            <a:t>保健</a:t>
          </a:r>
          <a:r>
            <a:rPr kumimoji="1" lang="ja-JP" altLang="ja-JP" sz="1100" b="0" i="0" baseline="0">
              <a:solidFill>
                <a:schemeClr val="dk1"/>
              </a:solidFill>
              <a:effectLst/>
              <a:latin typeface="+mn-lt"/>
              <a:ea typeface="+mn-ea"/>
              <a:cs typeface="+mn-cs"/>
            </a:rPr>
            <a:t>センターの移転</a:t>
          </a:r>
          <a:r>
            <a:rPr kumimoji="1" lang="ja-JP" altLang="en-US" sz="1100" b="0" i="0" baseline="0">
              <a:solidFill>
                <a:schemeClr val="dk1"/>
              </a:solidFill>
              <a:effectLst/>
              <a:latin typeface="+mn-lt"/>
              <a:ea typeface="+mn-ea"/>
              <a:cs typeface="+mn-cs"/>
            </a:rPr>
            <a:t>・新設</a:t>
          </a:r>
          <a:r>
            <a:rPr kumimoji="1" lang="ja-JP" altLang="ja-JP" sz="1100" b="0" i="0" baseline="0">
              <a:solidFill>
                <a:schemeClr val="dk1"/>
              </a:solidFill>
              <a:effectLst/>
              <a:latin typeface="+mn-lt"/>
              <a:ea typeface="+mn-ea"/>
              <a:cs typeface="+mn-cs"/>
            </a:rPr>
            <a:t>を行ったことにより減価償却率が低くなっている。</a:t>
          </a:r>
          <a:endParaRPr lang="ja-JP" altLang="ja-JP" sz="1400">
            <a:effectLst/>
          </a:endParaRPr>
        </a:p>
        <a:p>
          <a:r>
            <a:rPr kumimoji="1" lang="ja-JP" altLang="ja-JP" sz="1100" b="0" i="0" baseline="0">
              <a:solidFill>
                <a:schemeClr val="dk1"/>
              </a:solidFill>
              <a:effectLst/>
              <a:latin typeface="+mn-lt"/>
              <a:ea typeface="+mn-ea"/>
              <a:cs typeface="+mn-cs"/>
            </a:rPr>
            <a:t>　今後も、施設の老朽化対策に取り組むとともに、公共施設の利用需要や機能需要等の分析を行い、複合化、集約化などの再配置を行うことにより、施設総量の適正化を図る。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Y:\&#19968;&#33324;\21%20&#20844;&#20250;&#35336;&#21046;&#24230;\&#32113;&#19968;&#30340;&#12394;&#22522;&#28310;\&#30476;&#31561;&#12363;&#12425;&#12398;&#29031;&#20250;&#12539;&#36890;&#30693;\R8\R8.9.18&#12294;&#12288;&#32113;&#19968;&#30340;&#12394;&#22522;&#28310;&#12395;&#12424;&#12427;&#36001;&#21209;&#26360;&#39006;&#12363;&#12425;&#24471;&#12425;&#12428;&#12427;&#24773;&#22577;&#12395;&#38306;&#12377;&#12427;&#35519;&#26619;&#12395;&#12388;&#12356;&#12390;&#65288;&#20998;&#26512;&#27396;&#35352;&#36617;&#20381;&#38972;&#65289;\&#12304;&#36001;&#25919;&#29366;&#27841;&#36039;&#26009;&#38598;&#12305;_112305_&#26032;&#24231;&#24066;_2024(2&#22238;&#30446;).xlsx" TargetMode="External"/><Relationship Id="rId1" Type="http://schemas.openxmlformats.org/officeDocument/2006/relationships/externalLinkPath" Target="&#12304;&#36001;&#25919;&#29366;&#27841;&#36039;&#26009;&#38598;&#12305;_112305_&#26032;&#24231;&#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50.9</v>
          </cell>
          <cell r="BX51">
            <v>25.3</v>
          </cell>
          <cell r="CF51">
            <v>16.3</v>
          </cell>
          <cell r="CN51">
            <v>13.6</v>
          </cell>
          <cell r="CV51">
            <v>23.3</v>
          </cell>
        </row>
        <row r="53">
          <cell r="BP53">
            <v>62.8</v>
          </cell>
          <cell r="BX53">
            <v>62.6</v>
          </cell>
          <cell r="CF53">
            <v>63.6</v>
          </cell>
          <cell r="CN53">
            <v>63.7</v>
          </cell>
          <cell r="CV53">
            <v>66.599999999999994</v>
          </cell>
        </row>
        <row r="55">
          <cell r="AN55" t="str">
            <v>類似団体内平均値</v>
          </cell>
          <cell r="BP55">
            <v>7.1</v>
          </cell>
          <cell r="BX55">
            <v>5</v>
          </cell>
          <cell r="CF55">
            <v>0.1</v>
          </cell>
          <cell r="CN55">
            <v>0</v>
          </cell>
          <cell r="CV55">
            <v>1.8</v>
          </cell>
        </row>
        <row r="57">
          <cell r="BP57">
            <v>61</v>
          </cell>
          <cell r="BX57">
            <v>62.1</v>
          </cell>
          <cell r="CF57">
            <v>62.9</v>
          </cell>
          <cell r="CN57">
            <v>64.2</v>
          </cell>
          <cell r="CV57">
            <v>65</v>
          </cell>
        </row>
        <row r="72">
          <cell r="BP72" t="str">
            <v>R02</v>
          </cell>
          <cell r="BX72" t="str">
            <v>R03</v>
          </cell>
          <cell r="CF72" t="str">
            <v>R04</v>
          </cell>
          <cell r="CN72" t="str">
            <v>R05</v>
          </cell>
          <cell r="CV72" t="str">
            <v>R06</v>
          </cell>
        </row>
        <row r="73">
          <cell r="AN73" t="str">
            <v>当該団体値</v>
          </cell>
          <cell r="BP73">
            <v>50.9</v>
          </cell>
          <cell r="BX73">
            <v>25.3</v>
          </cell>
          <cell r="CF73">
            <v>16.3</v>
          </cell>
          <cell r="CN73">
            <v>13.6</v>
          </cell>
          <cell r="CV73">
            <v>23.3</v>
          </cell>
        </row>
        <row r="75">
          <cell r="BP75">
            <v>5.4</v>
          </cell>
          <cell r="BX75">
            <v>5.0999999999999996</v>
          </cell>
          <cell r="CF75">
            <v>5.2</v>
          </cell>
          <cell r="CN75">
            <v>5.4</v>
          </cell>
          <cell r="CV75">
            <v>5.8</v>
          </cell>
        </row>
        <row r="77">
          <cell r="AN77" t="str">
            <v>類似団体内平均値</v>
          </cell>
          <cell r="BP77">
            <v>7.1</v>
          </cell>
          <cell r="BX77">
            <v>5</v>
          </cell>
          <cell r="CF77">
            <v>0.1</v>
          </cell>
          <cell r="CN77">
            <v>0</v>
          </cell>
          <cell r="CV77">
            <v>1.8</v>
          </cell>
        </row>
        <row r="79">
          <cell r="BP79">
            <v>3.4</v>
          </cell>
          <cell r="BX79">
            <v>3.6</v>
          </cell>
          <cell r="CF79">
            <v>3.6</v>
          </cell>
          <cell r="CN79">
            <v>3.7</v>
          </cell>
          <cell r="CV79">
            <v>3.8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5" zoomScaleNormal="85"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67697554</v>
      </c>
      <c r="BO4" s="407"/>
      <c r="BP4" s="407"/>
      <c r="BQ4" s="407"/>
      <c r="BR4" s="407"/>
      <c r="BS4" s="407"/>
      <c r="BT4" s="407"/>
      <c r="BU4" s="408"/>
      <c r="BV4" s="406">
        <v>65596131</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6.6</v>
      </c>
      <c r="CU4" s="413"/>
      <c r="CV4" s="413"/>
      <c r="CW4" s="413"/>
      <c r="CX4" s="413"/>
      <c r="CY4" s="413"/>
      <c r="CZ4" s="413"/>
      <c r="DA4" s="414"/>
      <c r="DB4" s="412">
        <v>5.5</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64980115</v>
      </c>
      <c r="BO5" s="444"/>
      <c r="BP5" s="444"/>
      <c r="BQ5" s="444"/>
      <c r="BR5" s="444"/>
      <c r="BS5" s="444"/>
      <c r="BT5" s="444"/>
      <c r="BU5" s="445"/>
      <c r="BV5" s="443">
        <v>63309602</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98.7</v>
      </c>
      <c r="CU5" s="441"/>
      <c r="CV5" s="441"/>
      <c r="CW5" s="441"/>
      <c r="CX5" s="441"/>
      <c r="CY5" s="441"/>
      <c r="CZ5" s="441"/>
      <c r="DA5" s="442"/>
      <c r="DB5" s="440">
        <v>98.5</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2717439</v>
      </c>
      <c r="BO6" s="444"/>
      <c r="BP6" s="444"/>
      <c r="BQ6" s="444"/>
      <c r="BR6" s="444"/>
      <c r="BS6" s="444"/>
      <c r="BT6" s="444"/>
      <c r="BU6" s="445"/>
      <c r="BV6" s="443">
        <v>2286529</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99</v>
      </c>
      <c r="CU6" s="481"/>
      <c r="CV6" s="481"/>
      <c r="CW6" s="481"/>
      <c r="CX6" s="481"/>
      <c r="CY6" s="481"/>
      <c r="CZ6" s="481"/>
      <c r="DA6" s="482"/>
      <c r="DB6" s="480">
        <v>99.3</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101</v>
      </c>
      <c r="AV7" s="476"/>
      <c r="AW7" s="476"/>
      <c r="AX7" s="476"/>
      <c r="AY7" s="477" t="s">
        <v>102</v>
      </c>
      <c r="AZ7" s="478"/>
      <c r="BA7" s="478"/>
      <c r="BB7" s="478"/>
      <c r="BC7" s="478"/>
      <c r="BD7" s="478"/>
      <c r="BE7" s="478"/>
      <c r="BF7" s="478"/>
      <c r="BG7" s="478"/>
      <c r="BH7" s="478"/>
      <c r="BI7" s="478"/>
      <c r="BJ7" s="478"/>
      <c r="BK7" s="478"/>
      <c r="BL7" s="478"/>
      <c r="BM7" s="479"/>
      <c r="BN7" s="443">
        <v>520927</v>
      </c>
      <c r="BO7" s="444"/>
      <c r="BP7" s="444"/>
      <c r="BQ7" s="444"/>
      <c r="BR7" s="444"/>
      <c r="BS7" s="444"/>
      <c r="BT7" s="444"/>
      <c r="BU7" s="445"/>
      <c r="BV7" s="443">
        <v>525651</v>
      </c>
      <c r="BW7" s="444"/>
      <c r="BX7" s="444"/>
      <c r="BY7" s="444"/>
      <c r="BZ7" s="444"/>
      <c r="CA7" s="444"/>
      <c r="CB7" s="444"/>
      <c r="CC7" s="445"/>
      <c r="CD7" s="446" t="s">
        <v>103</v>
      </c>
      <c r="CE7" s="447"/>
      <c r="CF7" s="447"/>
      <c r="CG7" s="447"/>
      <c r="CH7" s="447"/>
      <c r="CI7" s="447"/>
      <c r="CJ7" s="447"/>
      <c r="CK7" s="447"/>
      <c r="CL7" s="447"/>
      <c r="CM7" s="447"/>
      <c r="CN7" s="447"/>
      <c r="CO7" s="447"/>
      <c r="CP7" s="447"/>
      <c r="CQ7" s="447"/>
      <c r="CR7" s="447"/>
      <c r="CS7" s="448"/>
      <c r="CT7" s="443">
        <v>33184955</v>
      </c>
      <c r="CU7" s="444"/>
      <c r="CV7" s="444"/>
      <c r="CW7" s="444"/>
      <c r="CX7" s="444"/>
      <c r="CY7" s="444"/>
      <c r="CZ7" s="444"/>
      <c r="DA7" s="445"/>
      <c r="DB7" s="443">
        <v>32268483</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104</v>
      </c>
      <c r="AN8" s="473"/>
      <c r="AO8" s="473"/>
      <c r="AP8" s="473"/>
      <c r="AQ8" s="473"/>
      <c r="AR8" s="473"/>
      <c r="AS8" s="473"/>
      <c r="AT8" s="474"/>
      <c r="AU8" s="475" t="s">
        <v>90</v>
      </c>
      <c r="AV8" s="476"/>
      <c r="AW8" s="476"/>
      <c r="AX8" s="476"/>
      <c r="AY8" s="477" t="s">
        <v>105</v>
      </c>
      <c r="AZ8" s="478"/>
      <c r="BA8" s="478"/>
      <c r="BB8" s="478"/>
      <c r="BC8" s="478"/>
      <c r="BD8" s="478"/>
      <c r="BE8" s="478"/>
      <c r="BF8" s="478"/>
      <c r="BG8" s="478"/>
      <c r="BH8" s="478"/>
      <c r="BI8" s="478"/>
      <c r="BJ8" s="478"/>
      <c r="BK8" s="478"/>
      <c r="BL8" s="478"/>
      <c r="BM8" s="479"/>
      <c r="BN8" s="443">
        <v>2196512</v>
      </c>
      <c r="BO8" s="444"/>
      <c r="BP8" s="444"/>
      <c r="BQ8" s="444"/>
      <c r="BR8" s="444"/>
      <c r="BS8" s="444"/>
      <c r="BT8" s="444"/>
      <c r="BU8" s="445"/>
      <c r="BV8" s="443">
        <v>1760878</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0.87</v>
      </c>
      <c r="CU8" s="484"/>
      <c r="CV8" s="484"/>
      <c r="CW8" s="484"/>
      <c r="CX8" s="484"/>
      <c r="CY8" s="484"/>
      <c r="CZ8" s="484"/>
      <c r="DA8" s="485"/>
      <c r="DB8" s="483">
        <v>0.87</v>
      </c>
      <c r="DC8" s="484"/>
      <c r="DD8" s="484"/>
      <c r="DE8" s="484"/>
      <c r="DF8" s="484"/>
      <c r="DG8" s="484"/>
      <c r="DH8" s="484"/>
      <c r="DI8" s="485"/>
    </row>
    <row r="9" spans="1:119" ht="18.75" customHeight="1" thickBot="1" x14ac:dyDescent="0.2">
      <c r="A9" s="169"/>
      <c r="B9" s="437" t="s">
        <v>107</v>
      </c>
      <c r="C9" s="438"/>
      <c r="D9" s="438"/>
      <c r="E9" s="438"/>
      <c r="F9" s="438"/>
      <c r="G9" s="438"/>
      <c r="H9" s="438"/>
      <c r="I9" s="438"/>
      <c r="J9" s="438"/>
      <c r="K9" s="486"/>
      <c r="L9" s="487" t="s">
        <v>108</v>
      </c>
      <c r="M9" s="488"/>
      <c r="N9" s="488"/>
      <c r="O9" s="488"/>
      <c r="P9" s="488"/>
      <c r="Q9" s="489"/>
      <c r="R9" s="490">
        <v>166017</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90</v>
      </c>
      <c r="AV9" s="476"/>
      <c r="AW9" s="476"/>
      <c r="AX9" s="476"/>
      <c r="AY9" s="477" t="s">
        <v>111</v>
      </c>
      <c r="AZ9" s="478"/>
      <c r="BA9" s="478"/>
      <c r="BB9" s="478"/>
      <c r="BC9" s="478"/>
      <c r="BD9" s="478"/>
      <c r="BE9" s="478"/>
      <c r="BF9" s="478"/>
      <c r="BG9" s="478"/>
      <c r="BH9" s="478"/>
      <c r="BI9" s="478"/>
      <c r="BJ9" s="478"/>
      <c r="BK9" s="478"/>
      <c r="BL9" s="478"/>
      <c r="BM9" s="479"/>
      <c r="BN9" s="443">
        <v>435634</v>
      </c>
      <c r="BO9" s="444"/>
      <c r="BP9" s="444"/>
      <c r="BQ9" s="444"/>
      <c r="BR9" s="444"/>
      <c r="BS9" s="444"/>
      <c r="BT9" s="444"/>
      <c r="BU9" s="445"/>
      <c r="BV9" s="443">
        <v>-527589</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10.7</v>
      </c>
      <c r="CU9" s="441"/>
      <c r="CV9" s="441"/>
      <c r="CW9" s="441"/>
      <c r="CX9" s="441"/>
      <c r="CY9" s="441"/>
      <c r="CZ9" s="441"/>
      <c r="DA9" s="442"/>
      <c r="DB9" s="440">
        <v>11.3</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162122</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2199741</v>
      </c>
      <c r="BO10" s="444"/>
      <c r="BP10" s="444"/>
      <c r="BQ10" s="444"/>
      <c r="BR10" s="444"/>
      <c r="BS10" s="444"/>
      <c r="BT10" s="444"/>
      <c r="BU10" s="445"/>
      <c r="BV10" s="443">
        <v>2547355</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166412</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3225295</v>
      </c>
      <c r="BO12" s="444"/>
      <c r="BP12" s="444"/>
      <c r="BQ12" s="444"/>
      <c r="BR12" s="444"/>
      <c r="BS12" s="444"/>
      <c r="BT12" s="444"/>
      <c r="BU12" s="445"/>
      <c r="BV12" s="443">
        <v>3317965</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161342</v>
      </c>
      <c r="S13" s="528"/>
      <c r="T13" s="528"/>
      <c r="U13" s="528"/>
      <c r="V13" s="529"/>
      <c r="W13" s="459" t="s">
        <v>131</v>
      </c>
      <c r="X13" s="460"/>
      <c r="Y13" s="460"/>
      <c r="Z13" s="460"/>
      <c r="AA13" s="460"/>
      <c r="AB13" s="450"/>
      <c r="AC13" s="494">
        <v>701</v>
      </c>
      <c r="AD13" s="495"/>
      <c r="AE13" s="495"/>
      <c r="AF13" s="495"/>
      <c r="AG13" s="537"/>
      <c r="AH13" s="494">
        <v>825</v>
      </c>
      <c r="AI13" s="495"/>
      <c r="AJ13" s="495"/>
      <c r="AK13" s="495"/>
      <c r="AL13" s="496"/>
      <c r="AM13" s="472" t="s">
        <v>132</v>
      </c>
      <c r="AN13" s="473"/>
      <c r="AO13" s="473"/>
      <c r="AP13" s="473"/>
      <c r="AQ13" s="473"/>
      <c r="AR13" s="473"/>
      <c r="AS13" s="473"/>
      <c r="AT13" s="474"/>
      <c r="AU13" s="475" t="s">
        <v>101</v>
      </c>
      <c r="AV13" s="476"/>
      <c r="AW13" s="476"/>
      <c r="AX13" s="476"/>
      <c r="AY13" s="477" t="s">
        <v>133</v>
      </c>
      <c r="AZ13" s="478"/>
      <c r="BA13" s="478"/>
      <c r="BB13" s="478"/>
      <c r="BC13" s="478"/>
      <c r="BD13" s="478"/>
      <c r="BE13" s="478"/>
      <c r="BF13" s="478"/>
      <c r="BG13" s="478"/>
      <c r="BH13" s="478"/>
      <c r="BI13" s="478"/>
      <c r="BJ13" s="478"/>
      <c r="BK13" s="478"/>
      <c r="BL13" s="478"/>
      <c r="BM13" s="479"/>
      <c r="BN13" s="443">
        <v>-589920</v>
      </c>
      <c r="BO13" s="444"/>
      <c r="BP13" s="444"/>
      <c r="BQ13" s="444"/>
      <c r="BR13" s="444"/>
      <c r="BS13" s="444"/>
      <c r="BT13" s="444"/>
      <c r="BU13" s="445"/>
      <c r="BV13" s="443">
        <v>-1298199</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5.8</v>
      </c>
      <c r="CU13" s="441"/>
      <c r="CV13" s="441"/>
      <c r="CW13" s="441"/>
      <c r="CX13" s="441"/>
      <c r="CY13" s="441"/>
      <c r="CZ13" s="441"/>
      <c r="DA13" s="442"/>
      <c r="DB13" s="440">
        <v>5.4</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166036</v>
      </c>
      <c r="S14" s="528"/>
      <c r="T14" s="528"/>
      <c r="U14" s="528"/>
      <c r="V14" s="529"/>
      <c r="W14" s="433"/>
      <c r="X14" s="434"/>
      <c r="Y14" s="434"/>
      <c r="Z14" s="434"/>
      <c r="AA14" s="434"/>
      <c r="AB14" s="423"/>
      <c r="AC14" s="530">
        <v>1</v>
      </c>
      <c r="AD14" s="531"/>
      <c r="AE14" s="531"/>
      <c r="AF14" s="531"/>
      <c r="AG14" s="532"/>
      <c r="AH14" s="530">
        <v>1.1000000000000001</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23.3</v>
      </c>
      <c r="CU14" s="542"/>
      <c r="CV14" s="542"/>
      <c r="CW14" s="542"/>
      <c r="CX14" s="542"/>
      <c r="CY14" s="542"/>
      <c r="CZ14" s="542"/>
      <c r="DA14" s="543"/>
      <c r="DB14" s="541">
        <v>13.6</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161584</v>
      </c>
      <c r="S15" s="528"/>
      <c r="T15" s="528"/>
      <c r="U15" s="528"/>
      <c r="V15" s="529"/>
      <c r="W15" s="459" t="s">
        <v>137</v>
      </c>
      <c r="X15" s="460"/>
      <c r="Y15" s="460"/>
      <c r="Z15" s="460"/>
      <c r="AA15" s="460"/>
      <c r="AB15" s="450"/>
      <c r="AC15" s="494">
        <v>14905</v>
      </c>
      <c r="AD15" s="495"/>
      <c r="AE15" s="495"/>
      <c r="AF15" s="495"/>
      <c r="AG15" s="537"/>
      <c r="AH15" s="494">
        <v>16926</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22804355</v>
      </c>
      <c r="BO15" s="407"/>
      <c r="BP15" s="407"/>
      <c r="BQ15" s="407"/>
      <c r="BR15" s="407"/>
      <c r="BS15" s="407"/>
      <c r="BT15" s="407"/>
      <c r="BU15" s="408"/>
      <c r="BV15" s="406">
        <v>22556539</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21.1</v>
      </c>
      <c r="AD16" s="531"/>
      <c r="AE16" s="531"/>
      <c r="AF16" s="531"/>
      <c r="AG16" s="532"/>
      <c r="AH16" s="530">
        <v>23.5</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26776570</v>
      </c>
      <c r="BO16" s="444"/>
      <c r="BP16" s="444"/>
      <c r="BQ16" s="444"/>
      <c r="BR16" s="444"/>
      <c r="BS16" s="444"/>
      <c r="BT16" s="444"/>
      <c r="BU16" s="445"/>
      <c r="BV16" s="443">
        <v>25819152</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55081</v>
      </c>
      <c r="AD17" s="495"/>
      <c r="AE17" s="495"/>
      <c r="AF17" s="495"/>
      <c r="AG17" s="537"/>
      <c r="AH17" s="494">
        <v>54395</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29065521</v>
      </c>
      <c r="BO17" s="444"/>
      <c r="BP17" s="444"/>
      <c r="BQ17" s="444"/>
      <c r="BR17" s="444"/>
      <c r="BS17" s="444"/>
      <c r="BT17" s="444"/>
      <c r="BU17" s="445"/>
      <c r="BV17" s="443">
        <v>28743535</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22.78</v>
      </c>
      <c r="M18" s="567"/>
      <c r="N18" s="567"/>
      <c r="O18" s="567"/>
      <c r="P18" s="567"/>
      <c r="Q18" s="567"/>
      <c r="R18" s="568"/>
      <c r="S18" s="568"/>
      <c r="T18" s="568"/>
      <c r="U18" s="568"/>
      <c r="V18" s="569"/>
      <c r="W18" s="461"/>
      <c r="X18" s="462"/>
      <c r="Y18" s="462"/>
      <c r="Z18" s="462"/>
      <c r="AA18" s="462"/>
      <c r="AB18" s="453"/>
      <c r="AC18" s="570">
        <v>77.900000000000006</v>
      </c>
      <c r="AD18" s="571"/>
      <c r="AE18" s="571"/>
      <c r="AF18" s="571"/>
      <c r="AG18" s="572"/>
      <c r="AH18" s="570">
        <v>75.400000000000006</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34453422</v>
      </c>
      <c r="BO18" s="444"/>
      <c r="BP18" s="444"/>
      <c r="BQ18" s="444"/>
      <c r="BR18" s="444"/>
      <c r="BS18" s="444"/>
      <c r="BT18" s="444"/>
      <c r="BU18" s="445"/>
      <c r="BV18" s="443">
        <v>32689338</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7288</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45097200</v>
      </c>
      <c r="BO19" s="444"/>
      <c r="BP19" s="444"/>
      <c r="BQ19" s="444"/>
      <c r="BR19" s="444"/>
      <c r="BS19" s="444"/>
      <c r="BT19" s="444"/>
      <c r="BU19" s="445"/>
      <c r="BV19" s="443">
        <v>43976319</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73686</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47828636</v>
      </c>
      <c r="BO22" s="407"/>
      <c r="BP22" s="407"/>
      <c r="BQ22" s="407"/>
      <c r="BR22" s="407"/>
      <c r="BS22" s="407"/>
      <c r="BT22" s="407"/>
      <c r="BU22" s="408"/>
      <c r="BV22" s="406">
        <v>48569031</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30265726</v>
      </c>
      <c r="BO23" s="444"/>
      <c r="BP23" s="444"/>
      <c r="BQ23" s="444"/>
      <c r="BR23" s="444"/>
      <c r="BS23" s="444"/>
      <c r="BT23" s="444"/>
      <c r="BU23" s="445"/>
      <c r="BV23" s="443">
        <v>31655290</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9180</v>
      </c>
      <c r="R24" s="495"/>
      <c r="S24" s="495"/>
      <c r="T24" s="495"/>
      <c r="U24" s="495"/>
      <c r="V24" s="537"/>
      <c r="W24" s="589"/>
      <c r="X24" s="590"/>
      <c r="Y24" s="591"/>
      <c r="Z24" s="493" t="s">
        <v>162</v>
      </c>
      <c r="AA24" s="473"/>
      <c r="AB24" s="473"/>
      <c r="AC24" s="473"/>
      <c r="AD24" s="473"/>
      <c r="AE24" s="473"/>
      <c r="AF24" s="473"/>
      <c r="AG24" s="474"/>
      <c r="AH24" s="494">
        <v>778</v>
      </c>
      <c r="AI24" s="495"/>
      <c r="AJ24" s="495"/>
      <c r="AK24" s="495"/>
      <c r="AL24" s="537"/>
      <c r="AM24" s="494">
        <v>2405576</v>
      </c>
      <c r="AN24" s="495"/>
      <c r="AO24" s="495"/>
      <c r="AP24" s="495"/>
      <c r="AQ24" s="495"/>
      <c r="AR24" s="537"/>
      <c r="AS24" s="494">
        <v>3092</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29310213</v>
      </c>
      <c r="BO24" s="444"/>
      <c r="BP24" s="444"/>
      <c r="BQ24" s="444"/>
      <c r="BR24" s="444"/>
      <c r="BS24" s="444"/>
      <c r="BT24" s="444"/>
      <c r="BU24" s="445"/>
      <c r="BV24" s="443">
        <v>28276882</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7670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10078876</v>
      </c>
      <c r="BO25" s="407"/>
      <c r="BP25" s="407"/>
      <c r="BQ25" s="407"/>
      <c r="BR25" s="407"/>
      <c r="BS25" s="407"/>
      <c r="BT25" s="407"/>
      <c r="BU25" s="408"/>
      <c r="BV25" s="406">
        <v>11903750</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7020</v>
      </c>
      <c r="R26" s="495"/>
      <c r="S26" s="495"/>
      <c r="T26" s="495"/>
      <c r="U26" s="495"/>
      <c r="V26" s="537"/>
      <c r="W26" s="589"/>
      <c r="X26" s="590"/>
      <c r="Y26" s="591"/>
      <c r="Z26" s="493" t="s">
        <v>168</v>
      </c>
      <c r="AA26" s="595"/>
      <c r="AB26" s="595"/>
      <c r="AC26" s="595"/>
      <c r="AD26" s="595"/>
      <c r="AE26" s="595"/>
      <c r="AF26" s="595"/>
      <c r="AG26" s="596"/>
      <c r="AH26" s="494">
        <v>21</v>
      </c>
      <c r="AI26" s="495"/>
      <c r="AJ26" s="495"/>
      <c r="AK26" s="495"/>
      <c r="AL26" s="537"/>
      <c r="AM26" s="494">
        <v>64827</v>
      </c>
      <c r="AN26" s="495"/>
      <c r="AO26" s="495"/>
      <c r="AP26" s="495"/>
      <c r="AQ26" s="495"/>
      <c r="AR26" s="537"/>
      <c r="AS26" s="494">
        <v>3087</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4630</v>
      </c>
      <c r="R27" s="495"/>
      <c r="S27" s="495"/>
      <c r="T27" s="495"/>
      <c r="U27" s="495"/>
      <c r="V27" s="537"/>
      <c r="W27" s="589"/>
      <c r="X27" s="590"/>
      <c r="Y27" s="591"/>
      <c r="Z27" s="493" t="s">
        <v>171</v>
      </c>
      <c r="AA27" s="473"/>
      <c r="AB27" s="473"/>
      <c r="AC27" s="473"/>
      <c r="AD27" s="473"/>
      <c r="AE27" s="473"/>
      <c r="AF27" s="473"/>
      <c r="AG27" s="474"/>
      <c r="AH27" s="494">
        <v>15</v>
      </c>
      <c r="AI27" s="495"/>
      <c r="AJ27" s="495"/>
      <c r="AK27" s="495"/>
      <c r="AL27" s="537"/>
      <c r="AM27" s="494">
        <v>60210</v>
      </c>
      <c r="AN27" s="495"/>
      <c r="AO27" s="495"/>
      <c r="AP27" s="495"/>
      <c r="AQ27" s="495"/>
      <c r="AR27" s="537"/>
      <c r="AS27" s="494">
        <v>4014</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4200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5530617</v>
      </c>
      <c r="BO28" s="407"/>
      <c r="BP28" s="407"/>
      <c r="BQ28" s="407"/>
      <c r="BR28" s="407"/>
      <c r="BS28" s="407"/>
      <c r="BT28" s="407"/>
      <c r="BU28" s="408"/>
      <c r="BV28" s="406">
        <v>6556171</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24</v>
      </c>
      <c r="M29" s="495"/>
      <c r="N29" s="495"/>
      <c r="O29" s="495"/>
      <c r="P29" s="537"/>
      <c r="Q29" s="494">
        <v>4000</v>
      </c>
      <c r="R29" s="495"/>
      <c r="S29" s="495"/>
      <c r="T29" s="495"/>
      <c r="U29" s="495"/>
      <c r="V29" s="537"/>
      <c r="W29" s="592"/>
      <c r="X29" s="593"/>
      <c r="Y29" s="594"/>
      <c r="Z29" s="493" t="s">
        <v>177</v>
      </c>
      <c r="AA29" s="473"/>
      <c r="AB29" s="473"/>
      <c r="AC29" s="473"/>
      <c r="AD29" s="473"/>
      <c r="AE29" s="473"/>
      <c r="AF29" s="473"/>
      <c r="AG29" s="474"/>
      <c r="AH29" s="494">
        <v>793</v>
      </c>
      <c r="AI29" s="495"/>
      <c r="AJ29" s="495"/>
      <c r="AK29" s="495"/>
      <c r="AL29" s="537"/>
      <c r="AM29" s="494">
        <v>2465786</v>
      </c>
      <c r="AN29" s="495"/>
      <c r="AO29" s="495"/>
      <c r="AP29" s="495"/>
      <c r="AQ29" s="495"/>
      <c r="AR29" s="537"/>
      <c r="AS29" s="494">
        <v>3109</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1290223</v>
      </c>
      <c r="BO29" s="444"/>
      <c r="BP29" s="444"/>
      <c r="BQ29" s="444"/>
      <c r="BR29" s="444"/>
      <c r="BS29" s="444"/>
      <c r="BT29" s="444"/>
      <c r="BU29" s="445"/>
      <c r="BV29" s="443">
        <v>1317285</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99.4</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2770595</v>
      </c>
      <c r="BO30" s="563"/>
      <c r="BP30" s="563"/>
      <c r="BQ30" s="563"/>
      <c r="BR30" s="563"/>
      <c r="BS30" s="563"/>
      <c r="BT30" s="563"/>
      <c r="BU30" s="564"/>
      <c r="BV30" s="562">
        <v>2671734</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国民健康保険事業特別会計</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8</v>
      </c>
      <c r="BX34" s="633"/>
      <c r="BY34" s="634" t="str">
        <f>IF('各会計、関係団体の財政状況及び健全化判断比率'!B68="","",'各会計、関係団体の財政状況及び健全化判断比率'!B68)</f>
        <v>朝霞地区一部事務組合(一般会計）</v>
      </c>
      <c r="BZ34" s="634"/>
      <c r="CA34" s="634"/>
      <c r="CB34" s="634"/>
      <c r="CC34" s="634"/>
      <c r="CD34" s="634"/>
      <c r="CE34" s="634"/>
      <c r="CF34" s="634"/>
      <c r="CG34" s="634"/>
      <c r="CH34" s="634"/>
      <c r="CI34" s="634"/>
      <c r="CJ34" s="634"/>
      <c r="CK34" s="634"/>
      <c r="CL34" s="634"/>
      <c r="CM34" s="634"/>
      <c r="CN34" s="169"/>
      <c r="CO34" s="633">
        <f>IF(CQ34="","",MAX(C34:D43,U34:V43,AM34:AN43,BE34:BF43,BW34:BX43)+1)</f>
        <v>15</v>
      </c>
      <c r="CP34" s="633"/>
      <c r="CQ34" s="634" t="str">
        <f>IF('各会計、関係団体の財政状況及び健全化判断比率'!BS7="","",'各会計、関係団体の財政状況及び健全化判断比率'!BS7)</f>
        <v>新座市スポーツ協会</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新座都市計画事業新座駅北口土地区画整理事業特別会計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介護保険事業特別会計</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IF('各会計、関係団体の財政状況及び健全化判断比率'!B32="","",'各会計、関係団体の財政状況及び健全化判断比率'!B32)</f>
        <v>公共下水道事業会計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9</v>
      </c>
      <c r="BX35" s="633"/>
      <c r="BY35" s="634" t="str">
        <f>IF('各会計、関係団体の財政状況及び健全化判断比率'!B69="","",'各会計、関係団体の財政状況及び健全化判断比率'!B69)</f>
        <v>志木地区衛生組合（一般会計）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後期高齢者医療事業特別会計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10</v>
      </c>
      <c r="BX36" s="633"/>
      <c r="BY36" s="634" t="str">
        <f>IF('各会計、関係団体の財政状況及び健全化判断比率'!B70="","",'各会計、関係団体の財政状況及び健全化判断比率'!B70)</f>
        <v>埼玉県後期高齢者医療広域連合（一般会計）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11</v>
      </c>
      <c r="BX37" s="633"/>
      <c r="BY37" s="634" t="str">
        <f>IF('各会計、関係団体の財政状況及び健全化判断比率'!B71="","",'各会計、関係団体の財政状況及び健全化判断比率'!B71)</f>
        <v>埼玉県後期高齢者医療広域連合（後期高齢者医療事業特別会計）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12</v>
      </c>
      <c r="BX38" s="633"/>
      <c r="BY38" s="634" t="str">
        <f>IF('各会計、関係団体の財政状況及び健全化判断比率'!B72="","",'各会計、関係団体の財政状況及び健全化判断比率'!B72)</f>
        <v>埼玉県市町村総合事務組合（一般会計）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13</v>
      </c>
      <c r="BX39" s="633"/>
      <c r="BY39" s="634" t="str">
        <f>IF('各会計、関係団体の財政状況及び健全化判断比率'!B73="","",'各会計、関係団体の財政状況及び健全化判断比率'!B73)</f>
        <v>埼玉県市町村総合事務組合（交通災害共済事業特別会計）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14</v>
      </c>
      <c r="BX40" s="633"/>
      <c r="BY40" s="634" t="str">
        <f>IF('各会計、関係団体の財政状況及び健全化判断比率'!B74="","",'各会計、関係団体の財政状況及び健全化判断比率'!B74)</f>
        <v>彩の国さいたまづくり広域連合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1vC/1e6i9r+a4aNld0iC4treWhvJRV3kVPYM8UtBXt0fytjT9vuDFwxNjpYyV/puZf+XTqEQufORz/7N/K9/0A==" saltValue="hiWFk2k9Gd4x64ae4VZd5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25715522</v>
      </c>
      <c r="S5" s="649"/>
      <c r="T5" s="649"/>
      <c r="U5" s="649"/>
      <c r="V5" s="649"/>
      <c r="W5" s="649"/>
      <c r="X5" s="649"/>
      <c r="Y5" s="650"/>
      <c r="Z5" s="651">
        <v>38</v>
      </c>
      <c r="AA5" s="651"/>
      <c r="AB5" s="651"/>
      <c r="AC5" s="651"/>
      <c r="AD5" s="652">
        <v>24173844</v>
      </c>
      <c r="AE5" s="652"/>
      <c r="AF5" s="652"/>
      <c r="AG5" s="652"/>
      <c r="AH5" s="652"/>
      <c r="AI5" s="652"/>
      <c r="AJ5" s="652"/>
      <c r="AK5" s="652"/>
      <c r="AL5" s="653">
        <v>69.5</v>
      </c>
      <c r="AM5" s="654"/>
      <c r="AN5" s="654"/>
      <c r="AO5" s="655"/>
      <c r="AP5" s="645" t="s">
        <v>216</v>
      </c>
      <c r="AQ5" s="646"/>
      <c r="AR5" s="646"/>
      <c r="AS5" s="646"/>
      <c r="AT5" s="646"/>
      <c r="AU5" s="646"/>
      <c r="AV5" s="646"/>
      <c r="AW5" s="646"/>
      <c r="AX5" s="646"/>
      <c r="AY5" s="646"/>
      <c r="AZ5" s="646"/>
      <c r="BA5" s="646"/>
      <c r="BB5" s="646"/>
      <c r="BC5" s="646"/>
      <c r="BD5" s="646"/>
      <c r="BE5" s="646"/>
      <c r="BF5" s="647"/>
      <c r="BG5" s="659">
        <v>24173844</v>
      </c>
      <c r="BH5" s="660"/>
      <c r="BI5" s="660"/>
      <c r="BJ5" s="660"/>
      <c r="BK5" s="660"/>
      <c r="BL5" s="660"/>
      <c r="BM5" s="660"/>
      <c r="BN5" s="661"/>
      <c r="BO5" s="662">
        <v>94</v>
      </c>
      <c r="BP5" s="662"/>
      <c r="BQ5" s="662"/>
      <c r="BR5" s="662"/>
      <c r="BS5" s="663">
        <v>251874</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277239</v>
      </c>
      <c r="S6" s="660"/>
      <c r="T6" s="660"/>
      <c r="U6" s="660"/>
      <c r="V6" s="660"/>
      <c r="W6" s="660"/>
      <c r="X6" s="660"/>
      <c r="Y6" s="661"/>
      <c r="Z6" s="662">
        <v>0.4</v>
      </c>
      <c r="AA6" s="662"/>
      <c r="AB6" s="662"/>
      <c r="AC6" s="662"/>
      <c r="AD6" s="663">
        <v>277239</v>
      </c>
      <c r="AE6" s="663"/>
      <c r="AF6" s="663"/>
      <c r="AG6" s="663"/>
      <c r="AH6" s="663"/>
      <c r="AI6" s="663"/>
      <c r="AJ6" s="663"/>
      <c r="AK6" s="663"/>
      <c r="AL6" s="664">
        <v>0.8</v>
      </c>
      <c r="AM6" s="665"/>
      <c r="AN6" s="665"/>
      <c r="AO6" s="666"/>
      <c r="AP6" s="656" t="s">
        <v>221</v>
      </c>
      <c r="AQ6" s="657"/>
      <c r="AR6" s="657"/>
      <c r="AS6" s="657"/>
      <c r="AT6" s="657"/>
      <c r="AU6" s="657"/>
      <c r="AV6" s="657"/>
      <c r="AW6" s="657"/>
      <c r="AX6" s="657"/>
      <c r="AY6" s="657"/>
      <c r="AZ6" s="657"/>
      <c r="BA6" s="657"/>
      <c r="BB6" s="657"/>
      <c r="BC6" s="657"/>
      <c r="BD6" s="657"/>
      <c r="BE6" s="657"/>
      <c r="BF6" s="658"/>
      <c r="BG6" s="659">
        <v>24173844</v>
      </c>
      <c r="BH6" s="660"/>
      <c r="BI6" s="660"/>
      <c r="BJ6" s="660"/>
      <c r="BK6" s="660"/>
      <c r="BL6" s="660"/>
      <c r="BM6" s="660"/>
      <c r="BN6" s="661"/>
      <c r="BO6" s="662">
        <v>94</v>
      </c>
      <c r="BP6" s="662"/>
      <c r="BQ6" s="662"/>
      <c r="BR6" s="662"/>
      <c r="BS6" s="663">
        <v>251874</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311566</v>
      </c>
      <c r="CS6" s="660"/>
      <c r="CT6" s="660"/>
      <c r="CU6" s="660"/>
      <c r="CV6" s="660"/>
      <c r="CW6" s="660"/>
      <c r="CX6" s="660"/>
      <c r="CY6" s="661"/>
      <c r="CZ6" s="653">
        <v>0.5</v>
      </c>
      <c r="DA6" s="654"/>
      <c r="DB6" s="654"/>
      <c r="DC6" s="670"/>
      <c r="DD6" s="668" t="s">
        <v>122</v>
      </c>
      <c r="DE6" s="660"/>
      <c r="DF6" s="660"/>
      <c r="DG6" s="660"/>
      <c r="DH6" s="660"/>
      <c r="DI6" s="660"/>
      <c r="DJ6" s="660"/>
      <c r="DK6" s="660"/>
      <c r="DL6" s="660"/>
      <c r="DM6" s="660"/>
      <c r="DN6" s="660"/>
      <c r="DO6" s="660"/>
      <c r="DP6" s="661"/>
      <c r="DQ6" s="668">
        <v>311566</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12233</v>
      </c>
      <c r="S7" s="660"/>
      <c r="T7" s="660"/>
      <c r="U7" s="660"/>
      <c r="V7" s="660"/>
      <c r="W7" s="660"/>
      <c r="X7" s="660"/>
      <c r="Y7" s="661"/>
      <c r="Z7" s="662">
        <v>0</v>
      </c>
      <c r="AA7" s="662"/>
      <c r="AB7" s="662"/>
      <c r="AC7" s="662"/>
      <c r="AD7" s="663">
        <v>12233</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11920745</v>
      </c>
      <c r="BH7" s="660"/>
      <c r="BI7" s="660"/>
      <c r="BJ7" s="660"/>
      <c r="BK7" s="660"/>
      <c r="BL7" s="660"/>
      <c r="BM7" s="660"/>
      <c r="BN7" s="661"/>
      <c r="BO7" s="662">
        <v>46.4</v>
      </c>
      <c r="BP7" s="662"/>
      <c r="BQ7" s="662"/>
      <c r="BR7" s="662"/>
      <c r="BS7" s="663">
        <v>251874</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7159048</v>
      </c>
      <c r="CS7" s="660"/>
      <c r="CT7" s="660"/>
      <c r="CU7" s="660"/>
      <c r="CV7" s="660"/>
      <c r="CW7" s="660"/>
      <c r="CX7" s="660"/>
      <c r="CY7" s="661"/>
      <c r="CZ7" s="662">
        <v>11</v>
      </c>
      <c r="DA7" s="662"/>
      <c r="DB7" s="662"/>
      <c r="DC7" s="662"/>
      <c r="DD7" s="668">
        <v>50760</v>
      </c>
      <c r="DE7" s="660"/>
      <c r="DF7" s="660"/>
      <c r="DG7" s="660"/>
      <c r="DH7" s="660"/>
      <c r="DI7" s="660"/>
      <c r="DJ7" s="660"/>
      <c r="DK7" s="660"/>
      <c r="DL7" s="660"/>
      <c r="DM7" s="660"/>
      <c r="DN7" s="660"/>
      <c r="DO7" s="660"/>
      <c r="DP7" s="661"/>
      <c r="DQ7" s="668">
        <v>6585645</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233417</v>
      </c>
      <c r="S8" s="660"/>
      <c r="T8" s="660"/>
      <c r="U8" s="660"/>
      <c r="V8" s="660"/>
      <c r="W8" s="660"/>
      <c r="X8" s="660"/>
      <c r="Y8" s="661"/>
      <c r="Z8" s="662">
        <v>0.3</v>
      </c>
      <c r="AA8" s="662"/>
      <c r="AB8" s="662"/>
      <c r="AC8" s="662"/>
      <c r="AD8" s="663">
        <v>233417</v>
      </c>
      <c r="AE8" s="663"/>
      <c r="AF8" s="663"/>
      <c r="AG8" s="663"/>
      <c r="AH8" s="663"/>
      <c r="AI8" s="663"/>
      <c r="AJ8" s="663"/>
      <c r="AK8" s="663"/>
      <c r="AL8" s="664">
        <v>0.7</v>
      </c>
      <c r="AM8" s="665"/>
      <c r="AN8" s="665"/>
      <c r="AO8" s="666"/>
      <c r="AP8" s="656" t="s">
        <v>227</v>
      </c>
      <c r="AQ8" s="657"/>
      <c r="AR8" s="657"/>
      <c r="AS8" s="657"/>
      <c r="AT8" s="657"/>
      <c r="AU8" s="657"/>
      <c r="AV8" s="657"/>
      <c r="AW8" s="657"/>
      <c r="AX8" s="657"/>
      <c r="AY8" s="657"/>
      <c r="AZ8" s="657"/>
      <c r="BA8" s="657"/>
      <c r="BB8" s="657"/>
      <c r="BC8" s="657"/>
      <c r="BD8" s="657"/>
      <c r="BE8" s="657"/>
      <c r="BF8" s="658"/>
      <c r="BG8" s="659">
        <v>264260</v>
      </c>
      <c r="BH8" s="660"/>
      <c r="BI8" s="660"/>
      <c r="BJ8" s="660"/>
      <c r="BK8" s="660"/>
      <c r="BL8" s="660"/>
      <c r="BM8" s="660"/>
      <c r="BN8" s="661"/>
      <c r="BO8" s="662">
        <v>1</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32907948</v>
      </c>
      <c r="CS8" s="660"/>
      <c r="CT8" s="660"/>
      <c r="CU8" s="660"/>
      <c r="CV8" s="660"/>
      <c r="CW8" s="660"/>
      <c r="CX8" s="660"/>
      <c r="CY8" s="661"/>
      <c r="CZ8" s="662">
        <v>50.6</v>
      </c>
      <c r="DA8" s="662"/>
      <c r="DB8" s="662"/>
      <c r="DC8" s="662"/>
      <c r="DD8" s="668">
        <v>480625</v>
      </c>
      <c r="DE8" s="660"/>
      <c r="DF8" s="660"/>
      <c r="DG8" s="660"/>
      <c r="DH8" s="660"/>
      <c r="DI8" s="660"/>
      <c r="DJ8" s="660"/>
      <c r="DK8" s="660"/>
      <c r="DL8" s="660"/>
      <c r="DM8" s="660"/>
      <c r="DN8" s="660"/>
      <c r="DO8" s="660"/>
      <c r="DP8" s="661"/>
      <c r="DQ8" s="668">
        <v>16784726</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335508</v>
      </c>
      <c r="S9" s="660"/>
      <c r="T9" s="660"/>
      <c r="U9" s="660"/>
      <c r="V9" s="660"/>
      <c r="W9" s="660"/>
      <c r="X9" s="660"/>
      <c r="Y9" s="661"/>
      <c r="Z9" s="662">
        <v>0.5</v>
      </c>
      <c r="AA9" s="662"/>
      <c r="AB9" s="662"/>
      <c r="AC9" s="662"/>
      <c r="AD9" s="663">
        <v>335508</v>
      </c>
      <c r="AE9" s="663"/>
      <c r="AF9" s="663"/>
      <c r="AG9" s="663"/>
      <c r="AH9" s="663"/>
      <c r="AI9" s="663"/>
      <c r="AJ9" s="663"/>
      <c r="AK9" s="663"/>
      <c r="AL9" s="664">
        <v>1</v>
      </c>
      <c r="AM9" s="665"/>
      <c r="AN9" s="665"/>
      <c r="AO9" s="666"/>
      <c r="AP9" s="656" t="s">
        <v>230</v>
      </c>
      <c r="AQ9" s="657"/>
      <c r="AR9" s="657"/>
      <c r="AS9" s="657"/>
      <c r="AT9" s="657"/>
      <c r="AU9" s="657"/>
      <c r="AV9" s="657"/>
      <c r="AW9" s="657"/>
      <c r="AX9" s="657"/>
      <c r="AY9" s="657"/>
      <c r="AZ9" s="657"/>
      <c r="BA9" s="657"/>
      <c r="BB9" s="657"/>
      <c r="BC9" s="657"/>
      <c r="BD9" s="657"/>
      <c r="BE9" s="657"/>
      <c r="BF9" s="658"/>
      <c r="BG9" s="659">
        <v>10213551</v>
      </c>
      <c r="BH9" s="660"/>
      <c r="BI9" s="660"/>
      <c r="BJ9" s="660"/>
      <c r="BK9" s="660"/>
      <c r="BL9" s="660"/>
      <c r="BM9" s="660"/>
      <c r="BN9" s="661"/>
      <c r="BO9" s="662">
        <v>39.700000000000003</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4318205</v>
      </c>
      <c r="CS9" s="660"/>
      <c r="CT9" s="660"/>
      <c r="CU9" s="660"/>
      <c r="CV9" s="660"/>
      <c r="CW9" s="660"/>
      <c r="CX9" s="660"/>
      <c r="CY9" s="661"/>
      <c r="CZ9" s="662">
        <v>6.6</v>
      </c>
      <c r="DA9" s="662"/>
      <c r="DB9" s="662"/>
      <c r="DC9" s="662"/>
      <c r="DD9" s="668">
        <v>43</v>
      </c>
      <c r="DE9" s="660"/>
      <c r="DF9" s="660"/>
      <c r="DG9" s="660"/>
      <c r="DH9" s="660"/>
      <c r="DI9" s="660"/>
      <c r="DJ9" s="660"/>
      <c r="DK9" s="660"/>
      <c r="DL9" s="660"/>
      <c r="DM9" s="660"/>
      <c r="DN9" s="660"/>
      <c r="DO9" s="660"/>
      <c r="DP9" s="661"/>
      <c r="DQ9" s="668">
        <v>3683237</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442830</v>
      </c>
      <c r="BH10" s="660"/>
      <c r="BI10" s="660"/>
      <c r="BJ10" s="660"/>
      <c r="BK10" s="660"/>
      <c r="BL10" s="660"/>
      <c r="BM10" s="660"/>
      <c r="BN10" s="661"/>
      <c r="BO10" s="662">
        <v>1.7</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252</v>
      </c>
      <c r="CS10" s="660"/>
      <c r="CT10" s="660"/>
      <c r="CU10" s="660"/>
      <c r="CV10" s="660"/>
      <c r="CW10" s="660"/>
      <c r="CX10" s="660"/>
      <c r="CY10" s="661"/>
      <c r="CZ10" s="662">
        <v>0</v>
      </c>
      <c r="DA10" s="662"/>
      <c r="DB10" s="662"/>
      <c r="DC10" s="662"/>
      <c r="DD10" s="668" t="s">
        <v>122</v>
      </c>
      <c r="DE10" s="660"/>
      <c r="DF10" s="660"/>
      <c r="DG10" s="660"/>
      <c r="DH10" s="660"/>
      <c r="DI10" s="660"/>
      <c r="DJ10" s="660"/>
      <c r="DK10" s="660"/>
      <c r="DL10" s="660"/>
      <c r="DM10" s="660"/>
      <c r="DN10" s="660"/>
      <c r="DO10" s="660"/>
      <c r="DP10" s="661"/>
      <c r="DQ10" s="668">
        <v>252</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3873887</v>
      </c>
      <c r="S11" s="660"/>
      <c r="T11" s="660"/>
      <c r="U11" s="660"/>
      <c r="V11" s="660"/>
      <c r="W11" s="660"/>
      <c r="X11" s="660"/>
      <c r="Y11" s="661"/>
      <c r="Z11" s="664">
        <v>5.7</v>
      </c>
      <c r="AA11" s="665"/>
      <c r="AB11" s="665"/>
      <c r="AC11" s="671"/>
      <c r="AD11" s="668">
        <v>3873887</v>
      </c>
      <c r="AE11" s="660"/>
      <c r="AF11" s="660"/>
      <c r="AG11" s="660"/>
      <c r="AH11" s="660"/>
      <c r="AI11" s="660"/>
      <c r="AJ11" s="660"/>
      <c r="AK11" s="661"/>
      <c r="AL11" s="664">
        <v>11.1</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1000104</v>
      </c>
      <c r="BH11" s="660"/>
      <c r="BI11" s="660"/>
      <c r="BJ11" s="660"/>
      <c r="BK11" s="660"/>
      <c r="BL11" s="660"/>
      <c r="BM11" s="660"/>
      <c r="BN11" s="661"/>
      <c r="BO11" s="662">
        <v>3.9</v>
      </c>
      <c r="BP11" s="662"/>
      <c r="BQ11" s="662"/>
      <c r="BR11" s="662"/>
      <c r="BS11" s="663">
        <v>251874</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68933</v>
      </c>
      <c r="CS11" s="660"/>
      <c r="CT11" s="660"/>
      <c r="CU11" s="660"/>
      <c r="CV11" s="660"/>
      <c r="CW11" s="660"/>
      <c r="CX11" s="660"/>
      <c r="CY11" s="661"/>
      <c r="CZ11" s="662">
        <v>0.1</v>
      </c>
      <c r="DA11" s="662"/>
      <c r="DB11" s="662"/>
      <c r="DC11" s="662"/>
      <c r="DD11" s="668">
        <v>2938</v>
      </c>
      <c r="DE11" s="660"/>
      <c r="DF11" s="660"/>
      <c r="DG11" s="660"/>
      <c r="DH11" s="660"/>
      <c r="DI11" s="660"/>
      <c r="DJ11" s="660"/>
      <c r="DK11" s="660"/>
      <c r="DL11" s="660"/>
      <c r="DM11" s="660"/>
      <c r="DN11" s="660"/>
      <c r="DO11" s="660"/>
      <c r="DP11" s="661"/>
      <c r="DQ11" s="668">
        <v>66108</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10908842</v>
      </c>
      <c r="BH12" s="660"/>
      <c r="BI12" s="660"/>
      <c r="BJ12" s="660"/>
      <c r="BK12" s="660"/>
      <c r="BL12" s="660"/>
      <c r="BM12" s="660"/>
      <c r="BN12" s="661"/>
      <c r="BO12" s="662">
        <v>42.4</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248040</v>
      </c>
      <c r="CS12" s="660"/>
      <c r="CT12" s="660"/>
      <c r="CU12" s="660"/>
      <c r="CV12" s="660"/>
      <c r="CW12" s="660"/>
      <c r="CX12" s="660"/>
      <c r="CY12" s="661"/>
      <c r="CZ12" s="662">
        <v>0.4</v>
      </c>
      <c r="DA12" s="662"/>
      <c r="DB12" s="662"/>
      <c r="DC12" s="662"/>
      <c r="DD12" s="668" t="s">
        <v>122</v>
      </c>
      <c r="DE12" s="660"/>
      <c r="DF12" s="660"/>
      <c r="DG12" s="660"/>
      <c r="DH12" s="660"/>
      <c r="DI12" s="660"/>
      <c r="DJ12" s="660"/>
      <c r="DK12" s="660"/>
      <c r="DL12" s="660"/>
      <c r="DM12" s="660"/>
      <c r="DN12" s="660"/>
      <c r="DO12" s="660"/>
      <c r="DP12" s="661"/>
      <c r="DQ12" s="668">
        <v>244776</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10837811</v>
      </c>
      <c r="BH13" s="660"/>
      <c r="BI13" s="660"/>
      <c r="BJ13" s="660"/>
      <c r="BK13" s="660"/>
      <c r="BL13" s="660"/>
      <c r="BM13" s="660"/>
      <c r="BN13" s="661"/>
      <c r="BO13" s="662">
        <v>42.1</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4872355</v>
      </c>
      <c r="CS13" s="660"/>
      <c r="CT13" s="660"/>
      <c r="CU13" s="660"/>
      <c r="CV13" s="660"/>
      <c r="CW13" s="660"/>
      <c r="CX13" s="660"/>
      <c r="CY13" s="661"/>
      <c r="CZ13" s="662">
        <v>7.5</v>
      </c>
      <c r="DA13" s="662"/>
      <c r="DB13" s="662"/>
      <c r="DC13" s="662"/>
      <c r="DD13" s="668">
        <v>2041876</v>
      </c>
      <c r="DE13" s="660"/>
      <c r="DF13" s="660"/>
      <c r="DG13" s="660"/>
      <c r="DH13" s="660"/>
      <c r="DI13" s="660"/>
      <c r="DJ13" s="660"/>
      <c r="DK13" s="660"/>
      <c r="DL13" s="660"/>
      <c r="DM13" s="660"/>
      <c r="DN13" s="660"/>
      <c r="DO13" s="660"/>
      <c r="DP13" s="661"/>
      <c r="DQ13" s="668">
        <v>2747644</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245892</v>
      </c>
      <c r="BH14" s="660"/>
      <c r="BI14" s="660"/>
      <c r="BJ14" s="660"/>
      <c r="BK14" s="660"/>
      <c r="BL14" s="660"/>
      <c r="BM14" s="660"/>
      <c r="BN14" s="661"/>
      <c r="BO14" s="662">
        <v>1</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1863249</v>
      </c>
      <c r="CS14" s="660"/>
      <c r="CT14" s="660"/>
      <c r="CU14" s="660"/>
      <c r="CV14" s="660"/>
      <c r="CW14" s="660"/>
      <c r="CX14" s="660"/>
      <c r="CY14" s="661"/>
      <c r="CZ14" s="662">
        <v>2.9</v>
      </c>
      <c r="DA14" s="662"/>
      <c r="DB14" s="662"/>
      <c r="DC14" s="662"/>
      <c r="DD14" s="668">
        <v>41336</v>
      </c>
      <c r="DE14" s="660"/>
      <c r="DF14" s="660"/>
      <c r="DG14" s="660"/>
      <c r="DH14" s="660"/>
      <c r="DI14" s="660"/>
      <c r="DJ14" s="660"/>
      <c r="DK14" s="660"/>
      <c r="DL14" s="660"/>
      <c r="DM14" s="660"/>
      <c r="DN14" s="660"/>
      <c r="DO14" s="660"/>
      <c r="DP14" s="661"/>
      <c r="DQ14" s="668">
        <v>1816714</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58360</v>
      </c>
      <c r="S15" s="660"/>
      <c r="T15" s="660"/>
      <c r="U15" s="660"/>
      <c r="V15" s="660"/>
      <c r="W15" s="660"/>
      <c r="X15" s="660"/>
      <c r="Y15" s="661"/>
      <c r="Z15" s="662">
        <v>0.1</v>
      </c>
      <c r="AA15" s="662"/>
      <c r="AB15" s="662"/>
      <c r="AC15" s="662"/>
      <c r="AD15" s="663">
        <v>58360</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1098365</v>
      </c>
      <c r="BH15" s="660"/>
      <c r="BI15" s="660"/>
      <c r="BJ15" s="660"/>
      <c r="BK15" s="660"/>
      <c r="BL15" s="660"/>
      <c r="BM15" s="660"/>
      <c r="BN15" s="661"/>
      <c r="BO15" s="662">
        <v>4.3</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8400187</v>
      </c>
      <c r="CS15" s="660"/>
      <c r="CT15" s="660"/>
      <c r="CU15" s="660"/>
      <c r="CV15" s="660"/>
      <c r="CW15" s="660"/>
      <c r="CX15" s="660"/>
      <c r="CY15" s="661"/>
      <c r="CZ15" s="662">
        <v>12.9</v>
      </c>
      <c r="DA15" s="662"/>
      <c r="DB15" s="662"/>
      <c r="DC15" s="662"/>
      <c r="DD15" s="668">
        <v>2552213</v>
      </c>
      <c r="DE15" s="660"/>
      <c r="DF15" s="660"/>
      <c r="DG15" s="660"/>
      <c r="DH15" s="660"/>
      <c r="DI15" s="660"/>
      <c r="DJ15" s="660"/>
      <c r="DK15" s="660"/>
      <c r="DL15" s="660"/>
      <c r="DM15" s="660"/>
      <c r="DN15" s="660"/>
      <c r="DO15" s="660"/>
      <c r="DP15" s="661"/>
      <c r="DQ15" s="668">
        <v>5308761</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275152</v>
      </c>
      <c r="S16" s="660"/>
      <c r="T16" s="660"/>
      <c r="U16" s="660"/>
      <c r="V16" s="660"/>
      <c r="W16" s="660"/>
      <c r="X16" s="660"/>
      <c r="Y16" s="661"/>
      <c r="Z16" s="662">
        <v>0.4</v>
      </c>
      <c r="AA16" s="662"/>
      <c r="AB16" s="662"/>
      <c r="AC16" s="662"/>
      <c r="AD16" s="663">
        <v>275152</v>
      </c>
      <c r="AE16" s="663"/>
      <c r="AF16" s="663"/>
      <c r="AG16" s="663"/>
      <c r="AH16" s="663"/>
      <c r="AI16" s="663"/>
      <c r="AJ16" s="663"/>
      <c r="AK16" s="663"/>
      <c r="AL16" s="664">
        <v>0.8</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986814</v>
      </c>
      <c r="S17" s="660"/>
      <c r="T17" s="660"/>
      <c r="U17" s="660"/>
      <c r="V17" s="660"/>
      <c r="W17" s="660"/>
      <c r="X17" s="660"/>
      <c r="Y17" s="661"/>
      <c r="Z17" s="662">
        <v>1.5</v>
      </c>
      <c r="AA17" s="662"/>
      <c r="AB17" s="662"/>
      <c r="AC17" s="662"/>
      <c r="AD17" s="663">
        <v>986814</v>
      </c>
      <c r="AE17" s="663"/>
      <c r="AF17" s="663"/>
      <c r="AG17" s="663"/>
      <c r="AH17" s="663"/>
      <c r="AI17" s="663"/>
      <c r="AJ17" s="663"/>
      <c r="AK17" s="663"/>
      <c r="AL17" s="664">
        <v>2.8</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4830332</v>
      </c>
      <c r="CS17" s="660"/>
      <c r="CT17" s="660"/>
      <c r="CU17" s="660"/>
      <c r="CV17" s="660"/>
      <c r="CW17" s="660"/>
      <c r="CX17" s="660"/>
      <c r="CY17" s="661"/>
      <c r="CZ17" s="662">
        <v>7.4</v>
      </c>
      <c r="DA17" s="662"/>
      <c r="DB17" s="662"/>
      <c r="DC17" s="662"/>
      <c r="DD17" s="668" t="s">
        <v>122</v>
      </c>
      <c r="DE17" s="660"/>
      <c r="DF17" s="660"/>
      <c r="DG17" s="660"/>
      <c r="DH17" s="660"/>
      <c r="DI17" s="660"/>
      <c r="DJ17" s="660"/>
      <c r="DK17" s="660"/>
      <c r="DL17" s="660"/>
      <c r="DM17" s="660"/>
      <c r="DN17" s="660"/>
      <c r="DO17" s="660"/>
      <c r="DP17" s="661"/>
      <c r="DQ17" s="668">
        <v>4830332</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203835</v>
      </c>
      <c r="S18" s="660"/>
      <c r="T18" s="660"/>
      <c r="U18" s="660"/>
      <c r="V18" s="660"/>
      <c r="W18" s="660"/>
      <c r="X18" s="660"/>
      <c r="Y18" s="661"/>
      <c r="Z18" s="662">
        <v>0.3</v>
      </c>
      <c r="AA18" s="662"/>
      <c r="AB18" s="662"/>
      <c r="AC18" s="662"/>
      <c r="AD18" s="663">
        <v>203835</v>
      </c>
      <c r="AE18" s="663"/>
      <c r="AF18" s="663"/>
      <c r="AG18" s="663"/>
      <c r="AH18" s="663"/>
      <c r="AI18" s="663"/>
      <c r="AJ18" s="663"/>
      <c r="AK18" s="663"/>
      <c r="AL18" s="664">
        <v>0.6</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779326</v>
      </c>
      <c r="S19" s="660"/>
      <c r="T19" s="660"/>
      <c r="U19" s="660"/>
      <c r="V19" s="660"/>
      <c r="W19" s="660"/>
      <c r="X19" s="660"/>
      <c r="Y19" s="661"/>
      <c r="Z19" s="662">
        <v>1.2</v>
      </c>
      <c r="AA19" s="662"/>
      <c r="AB19" s="662"/>
      <c r="AC19" s="662"/>
      <c r="AD19" s="663">
        <v>779326</v>
      </c>
      <c r="AE19" s="663"/>
      <c r="AF19" s="663"/>
      <c r="AG19" s="663"/>
      <c r="AH19" s="663"/>
      <c r="AI19" s="663"/>
      <c r="AJ19" s="663"/>
      <c r="AK19" s="663"/>
      <c r="AL19" s="664">
        <v>2.2000000000000002</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1541678</v>
      </c>
      <c r="BH19" s="660"/>
      <c r="BI19" s="660"/>
      <c r="BJ19" s="660"/>
      <c r="BK19" s="660"/>
      <c r="BL19" s="660"/>
      <c r="BM19" s="660"/>
      <c r="BN19" s="661"/>
      <c r="BO19" s="662">
        <v>6</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3653</v>
      </c>
      <c r="S20" s="660"/>
      <c r="T20" s="660"/>
      <c r="U20" s="660"/>
      <c r="V20" s="660"/>
      <c r="W20" s="660"/>
      <c r="X20" s="660"/>
      <c r="Y20" s="661"/>
      <c r="Z20" s="662">
        <v>0</v>
      </c>
      <c r="AA20" s="662"/>
      <c r="AB20" s="662"/>
      <c r="AC20" s="662"/>
      <c r="AD20" s="663">
        <v>3653</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1541678</v>
      </c>
      <c r="BH20" s="660"/>
      <c r="BI20" s="660"/>
      <c r="BJ20" s="660"/>
      <c r="BK20" s="660"/>
      <c r="BL20" s="660"/>
      <c r="BM20" s="660"/>
      <c r="BN20" s="661"/>
      <c r="BO20" s="662">
        <v>6</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64980115</v>
      </c>
      <c r="CS20" s="660"/>
      <c r="CT20" s="660"/>
      <c r="CU20" s="660"/>
      <c r="CV20" s="660"/>
      <c r="CW20" s="660"/>
      <c r="CX20" s="660"/>
      <c r="CY20" s="661"/>
      <c r="CZ20" s="662">
        <v>100</v>
      </c>
      <c r="DA20" s="662"/>
      <c r="DB20" s="662"/>
      <c r="DC20" s="662"/>
      <c r="DD20" s="668">
        <v>5169791</v>
      </c>
      <c r="DE20" s="660"/>
      <c r="DF20" s="660"/>
      <c r="DG20" s="660"/>
      <c r="DH20" s="660"/>
      <c r="DI20" s="660"/>
      <c r="DJ20" s="660"/>
      <c r="DK20" s="660"/>
      <c r="DL20" s="660"/>
      <c r="DM20" s="660"/>
      <c r="DN20" s="660"/>
      <c r="DO20" s="660"/>
      <c r="DP20" s="661"/>
      <c r="DQ20" s="668">
        <v>42379761</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4216643</v>
      </c>
      <c r="S21" s="660"/>
      <c r="T21" s="660"/>
      <c r="U21" s="660"/>
      <c r="V21" s="660"/>
      <c r="W21" s="660"/>
      <c r="X21" s="660"/>
      <c r="Y21" s="661"/>
      <c r="Z21" s="662">
        <v>6.2</v>
      </c>
      <c r="AA21" s="662"/>
      <c r="AB21" s="662"/>
      <c r="AC21" s="662"/>
      <c r="AD21" s="663">
        <v>3980094</v>
      </c>
      <c r="AE21" s="663"/>
      <c r="AF21" s="663"/>
      <c r="AG21" s="663"/>
      <c r="AH21" s="663"/>
      <c r="AI21" s="663"/>
      <c r="AJ21" s="663"/>
      <c r="AK21" s="663"/>
      <c r="AL21" s="664">
        <v>11.4</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2"/>
      <c r="CE21" s="683"/>
      <c r="CF21" s="683"/>
      <c r="CG21" s="683"/>
      <c r="CH21" s="683"/>
      <c r="CI21" s="683"/>
      <c r="CJ21" s="683"/>
      <c r="CK21" s="683"/>
      <c r="CL21" s="683"/>
      <c r="CM21" s="683"/>
      <c r="CN21" s="683"/>
      <c r="CO21" s="683"/>
      <c r="CP21" s="683"/>
      <c r="CQ21" s="684"/>
      <c r="CR21" s="685"/>
      <c r="CS21" s="678"/>
      <c r="CT21" s="678"/>
      <c r="CU21" s="678"/>
      <c r="CV21" s="678"/>
      <c r="CW21" s="678"/>
      <c r="CX21" s="678"/>
      <c r="CY21" s="686"/>
      <c r="CZ21" s="687"/>
      <c r="DA21" s="687"/>
      <c r="DB21" s="687"/>
      <c r="DC21" s="687"/>
      <c r="DD21" s="677"/>
      <c r="DE21" s="678"/>
      <c r="DF21" s="678"/>
      <c r="DG21" s="678"/>
      <c r="DH21" s="678"/>
      <c r="DI21" s="678"/>
      <c r="DJ21" s="678"/>
      <c r="DK21" s="678"/>
      <c r="DL21" s="678"/>
      <c r="DM21" s="678"/>
      <c r="DN21" s="678"/>
      <c r="DO21" s="678"/>
      <c r="DP21" s="686"/>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3980094</v>
      </c>
      <c r="S22" s="660"/>
      <c r="T22" s="660"/>
      <c r="U22" s="660"/>
      <c r="V22" s="660"/>
      <c r="W22" s="660"/>
      <c r="X22" s="660"/>
      <c r="Y22" s="661"/>
      <c r="Z22" s="662">
        <v>5.9</v>
      </c>
      <c r="AA22" s="662"/>
      <c r="AB22" s="662"/>
      <c r="AC22" s="662"/>
      <c r="AD22" s="663">
        <v>3980094</v>
      </c>
      <c r="AE22" s="663"/>
      <c r="AF22" s="663"/>
      <c r="AG22" s="663"/>
      <c r="AH22" s="663"/>
      <c r="AI22" s="663"/>
      <c r="AJ22" s="663"/>
      <c r="AK22" s="663"/>
      <c r="AL22" s="664">
        <v>11.4</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236549</v>
      </c>
      <c r="S23" s="660"/>
      <c r="T23" s="660"/>
      <c r="U23" s="660"/>
      <c r="V23" s="660"/>
      <c r="W23" s="660"/>
      <c r="X23" s="660"/>
      <c r="Y23" s="661"/>
      <c r="Z23" s="662">
        <v>0.3</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1541678</v>
      </c>
      <c r="BH23" s="660"/>
      <c r="BI23" s="660"/>
      <c r="BJ23" s="660"/>
      <c r="BK23" s="660"/>
      <c r="BL23" s="660"/>
      <c r="BM23" s="660"/>
      <c r="BN23" s="661"/>
      <c r="BO23" s="662">
        <v>6</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8" t="s">
        <v>275</v>
      </c>
      <c r="DM23" s="689"/>
      <c r="DN23" s="689"/>
      <c r="DO23" s="689"/>
      <c r="DP23" s="689"/>
      <c r="DQ23" s="689"/>
      <c r="DR23" s="689"/>
      <c r="DS23" s="689"/>
      <c r="DT23" s="689"/>
      <c r="DU23" s="689"/>
      <c r="DV23" s="690"/>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35204806</v>
      </c>
      <c r="CS24" s="649"/>
      <c r="CT24" s="649"/>
      <c r="CU24" s="649"/>
      <c r="CV24" s="649"/>
      <c r="CW24" s="649"/>
      <c r="CX24" s="649"/>
      <c r="CY24" s="650"/>
      <c r="CZ24" s="653">
        <v>54.2</v>
      </c>
      <c r="DA24" s="654"/>
      <c r="DB24" s="654"/>
      <c r="DC24" s="670"/>
      <c r="DD24" s="691">
        <v>20709645</v>
      </c>
      <c r="DE24" s="649"/>
      <c r="DF24" s="649"/>
      <c r="DG24" s="649"/>
      <c r="DH24" s="649"/>
      <c r="DI24" s="649"/>
      <c r="DJ24" s="649"/>
      <c r="DK24" s="650"/>
      <c r="DL24" s="691">
        <v>18644007</v>
      </c>
      <c r="DM24" s="649"/>
      <c r="DN24" s="649"/>
      <c r="DO24" s="649"/>
      <c r="DP24" s="649"/>
      <c r="DQ24" s="649"/>
      <c r="DR24" s="649"/>
      <c r="DS24" s="649"/>
      <c r="DT24" s="649"/>
      <c r="DU24" s="649"/>
      <c r="DV24" s="650"/>
      <c r="DW24" s="653">
        <v>53.4</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35984775</v>
      </c>
      <c r="S25" s="660"/>
      <c r="T25" s="660"/>
      <c r="U25" s="660"/>
      <c r="V25" s="660"/>
      <c r="W25" s="660"/>
      <c r="X25" s="660"/>
      <c r="Y25" s="661"/>
      <c r="Z25" s="662">
        <v>53.2</v>
      </c>
      <c r="AA25" s="662"/>
      <c r="AB25" s="662"/>
      <c r="AC25" s="662"/>
      <c r="AD25" s="663">
        <v>34206548</v>
      </c>
      <c r="AE25" s="663"/>
      <c r="AF25" s="663"/>
      <c r="AG25" s="663"/>
      <c r="AH25" s="663"/>
      <c r="AI25" s="663"/>
      <c r="AJ25" s="663"/>
      <c r="AK25" s="663"/>
      <c r="AL25" s="664">
        <v>98.3</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8529915</v>
      </c>
      <c r="CS25" s="680"/>
      <c r="CT25" s="680"/>
      <c r="CU25" s="680"/>
      <c r="CV25" s="680"/>
      <c r="CW25" s="680"/>
      <c r="CX25" s="680"/>
      <c r="CY25" s="681"/>
      <c r="CZ25" s="664">
        <v>13.1</v>
      </c>
      <c r="DA25" s="692"/>
      <c r="DB25" s="692"/>
      <c r="DC25" s="694"/>
      <c r="DD25" s="668">
        <v>7979776</v>
      </c>
      <c r="DE25" s="680"/>
      <c r="DF25" s="680"/>
      <c r="DG25" s="680"/>
      <c r="DH25" s="680"/>
      <c r="DI25" s="680"/>
      <c r="DJ25" s="680"/>
      <c r="DK25" s="681"/>
      <c r="DL25" s="668">
        <v>7957986</v>
      </c>
      <c r="DM25" s="680"/>
      <c r="DN25" s="680"/>
      <c r="DO25" s="680"/>
      <c r="DP25" s="680"/>
      <c r="DQ25" s="680"/>
      <c r="DR25" s="680"/>
      <c r="DS25" s="680"/>
      <c r="DT25" s="680"/>
      <c r="DU25" s="680"/>
      <c r="DV25" s="681"/>
      <c r="DW25" s="664">
        <v>22.8</v>
      </c>
      <c r="DX25" s="692"/>
      <c r="DY25" s="692"/>
      <c r="DZ25" s="692"/>
      <c r="EA25" s="692"/>
      <c r="EB25" s="692"/>
      <c r="EC25" s="693"/>
    </row>
    <row r="26" spans="2:133" ht="11.25" customHeight="1" x14ac:dyDescent="0.15">
      <c r="B26" s="656" t="s">
        <v>283</v>
      </c>
      <c r="C26" s="657"/>
      <c r="D26" s="657"/>
      <c r="E26" s="657"/>
      <c r="F26" s="657"/>
      <c r="G26" s="657"/>
      <c r="H26" s="657"/>
      <c r="I26" s="657"/>
      <c r="J26" s="657"/>
      <c r="K26" s="657"/>
      <c r="L26" s="657"/>
      <c r="M26" s="657"/>
      <c r="N26" s="657"/>
      <c r="O26" s="657"/>
      <c r="P26" s="657"/>
      <c r="Q26" s="658"/>
      <c r="R26" s="659">
        <v>12951</v>
      </c>
      <c r="S26" s="660"/>
      <c r="T26" s="660"/>
      <c r="U26" s="660"/>
      <c r="V26" s="660"/>
      <c r="W26" s="660"/>
      <c r="X26" s="660"/>
      <c r="Y26" s="661"/>
      <c r="Z26" s="662">
        <v>0</v>
      </c>
      <c r="AA26" s="662"/>
      <c r="AB26" s="662"/>
      <c r="AC26" s="662"/>
      <c r="AD26" s="663">
        <v>12951</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5105388</v>
      </c>
      <c r="CS26" s="660"/>
      <c r="CT26" s="660"/>
      <c r="CU26" s="660"/>
      <c r="CV26" s="660"/>
      <c r="CW26" s="660"/>
      <c r="CX26" s="660"/>
      <c r="CY26" s="661"/>
      <c r="CZ26" s="664">
        <v>7.9</v>
      </c>
      <c r="DA26" s="692"/>
      <c r="DB26" s="692"/>
      <c r="DC26" s="694"/>
      <c r="DD26" s="668">
        <v>4736219</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2"/>
      <c r="DY26" s="692"/>
      <c r="DZ26" s="692"/>
      <c r="EA26" s="692"/>
      <c r="EB26" s="692"/>
      <c r="EC26" s="693"/>
    </row>
    <row r="27" spans="2:133" ht="11.25" customHeight="1" x14ac:dyDescent="0.15">
      <c r="B27" s="656" t="s">
        <v>286</v>
      </c>
      <c r="C27" s="657"/>
      <c r="D27" s="657"/>
      <c r="E27" s="657"/>
      <c r="F27" s="657"/>
      <c r="G27" s="657"/>
      <c r="H27" s="657"/>
      <c r="I27" s="657"/>
      <c r="J27" s="657"/>
      <c r="K27" s="657"/>
      <c r="L27" s="657"/>
      <c r="M27" s="657"/>
      <c r="N27" s="657"/>
      <c r="O27" s="657"/>
      <c r="P27" s="657"/>
      <c r="Q27" s="658"/>
      <c r="R27" s="659">
        <v>376679</v>
      </c>
      <c r="S27" s="660"/>
      <c r="T27" s="660"/>
      <c r="U27" s="660"/>
      <c r="V27" s="660"/>
      <c r="W27" s="660"/>
      <c r="X27" s="660"/>
      <c r="Y27" s="661"/>
      <c r="Z27" s="662">
        <v>0.6</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25715522</v>
      </c>
      <c r="BH27" s="660"/>
      <c r="BI27" s="660"/>
      <c r="BJ27" s="660"/>
      <c r="BK27" s="660"/>
      <c r="BL27" s="660"/>
      <c r="BM27" s="660"/>
      <c r="BN27" s="661"/>
      <c r="BO27" s="662">
        <v>100</v>
      </c>
      <c r="BP27" s="662"/>
      <c r="BQ27" s="662"/>
      <c r="BR27" s="662"/>
      <c r="BS27" s="663">
        <v>251874</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21844559</v>
      </c>
      <c r="CS27" s="680"/>
      <c r="CT27" s="680"/>
      <c r="CU27" s="680"/>
      <c r="CV27" s="680"/>
      <c r="CW27" s="680"/>
      <c r="CX27" s="680"/>
      <c r="CY27" s="681"/>
      <c r="CZ27" s="664">
        <v>33.6</v>
      </c>
      <c r="DA27" s="692"/>
      <c r="DB27" s="692"/>
      <c r="DC27" s="694"/>
      <c r="DD27" s="668">
        <v>7899537</v>
      </c>
      <c r="DE27" s="680"/>
      <c r="DF27" s="680"/>
      <c r="DG27" s="680"/>
      <c r="DH27" s="680"/>
      <c r="DI27" s="680"/>
      <c r="DJ27" s="680"/>
      <c r="DK27" s="681"/>
      <c r="DL27" s="668">
        <v>5864649</v>
      </c>
      <c r="DM27" s="680"/>
      <c r="DN27" s="680"/>
      <c r="DO27" s="680"/>
      <c r="DP27" s="680"/>
      <c r="DQ27" s="680"/>
      <c r="DR27" s="680"/>
      <c r="DS27" s="680"/>
      <c r="DT27" s="680"/>
      <c r="DU27" s="680"/>
      <c r="DV27" s="681"/>
      <c r="DW27" s="664">
        <v>16.8</v>
      </c>
      <c r="DX27" s="692"/>
      <c r="DY27" s="692"/>
      <c r="DZ27" s="692"/>
      <c r="EA27" s="692"/>
      <c r="EB27" s="692"/>
      <c r="EC27" s="693"/>
    </row>
    <row r="28" spans="2:133" ht="11.25" customHeight="1" x14ac:dyDescent="0.15">
      <c r="B28" s="656" t="s">
        <v>289</v>
      </c>
      <c r="C28" s="657"/>
      <c r="D28" s="657"/>
      <c r="E28" s="657"/>
      <c r="F28" s="657"/>
      <c r="G28" s="657"/>
      <c r="H28" s="657"/>
      <c r="I28" s="657"/>
      <c r="J28" s="657"/>
      <c r="K28" s="657"/>
      <c r="L28" s="657"/>
      <c r="M28" s="657"/>
      <c r="N28" s="657"/>
      <c r="O28" s="657"/>
      <c r="P28" s="657"/>
      <c r="Q28" s="658"/>
      <c r="R28" s="659">
        <v>654356</v>
      </c>
      <c r="S28" s="660"/>
      <c r="T28" s="660"/>
      <c r="U28" s="660"/>
      <c r="V28" s="660"/>
      <c r="W28" s="660"/>
      <c r="X28" s="660"/>
      <c r="Y28" s="661"/>
      <c r="Z28" s="662">
        <v>1</v>
      </c>
      <c r="AA28" s="662"/>
      <c r="AB28" s="662"/>
      <c r="AC28" s="662"/>
      <c r="AD28" s="663">
        <v>139020</v>
      </c>
      <c r="AE28" s="663"/>
      <c r="AF28" s="663"/>
      <c r="AG28" s="663"/>
      <c r="AH28" s="663"/>
      <c r="AI28" s="663"/>
      <c r="AJ28" s="663"/>
      <c r="AK28" s="663"/>
      <c r="AL28" s="664">
        <v>0.4</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4830332</v>
      </c>
      <c r="CS28" s="660"/>
      <c r="CT28" s="660"/>
      <c r="CU28" s="660"/>
      <c r="CV28" s="660"/>
      <c r="CW28" s="660"/>
      <c r="CX28" s="660"/>
      <c r="CY28" s="661"/>
      <c r="CZ28" s="664">
        <v>7.4</v>
      </c>
      <c r="DA28" s="692"/>
      <c r="DB28" s="692"/>
      <c r="DC28" s="694"/>
      <c r="DD28" s="668">
        <v>4830332</v>
      </c>
      <c r="DE28" s="660"/>
      <c r="DF28" s="660"/>
      <c r="DG28" s="660"/>
      <c r="DH28" s="660"/>
      <c r="DI28" s="660"/>
      <c r="DJ28" s="660"/>
      <c r="DK28" s="661"/>
      <c r="DL28" s="668">
        <v>4821372</v>
      </c>
      <c r="DM28" s="660"/>
      <c r="DN28" s="660"/>
      <c r="DO28" s="660"/>
      <c r="DP28" s="660"/>
      <c r="DQ28" s="660"/>
      <c r="DR28" s="660"/>
      <c r="DS28" s="660"/>
      <c r="DT28" s="660"/>
      <c r="DU28" s="660"/>
      <c r="DV28" s="661"/>
      <c r="DW28" s="664">
        <v>13.8</v>
      </c>
      <c r="DX28" s="692"/>
      <c r="DY28" s="692"/>
      <c r="DZ28" s="692"/>
      <c r="EA28" s="692"/>
      <c r="EB28" s="692"/>
      <c r="EC28" s="693"/>
    </row>
    <row r="29" spans="2:133" ht="11.25" customHeight="1" x14ac:dyDescent="0.15">
      <c r="B29" s="656" t="s">
        <v>291</v>
      </c>
      <c r="C29" s="657"/>
      <c r="D29" s="657"/>
      <c r="E29" s="657"/>
      <c r="F29" s="657"/>
      <c r="G29" s="657"/>
      <c r="H29" s="657"/>
      <c r="I29" s="657"/>
      <c r="J29" s="657"/>
      <c r="K29" s="657"/>
      <c r="L29" s="657"/>
      <c r="M29" s="657"/>
      <c r="N29" s="657"/>
      <c r="O29" s="657"/>
      <c r="P29" s="657"/>
      <c r="Q29" s="658"/>
      <c r="R29" s="659">
        <v>87228</v>
      </c>
      <c r="S29" s="660"/>
      <c r="T29" s="660"/>
      <c r="U29" s="660"/>
      <c r="V29" s="660"/>
      <c r="W29" s="660"/>
      <c r="X29" s="660"/>
      <c r="Y29" s="661"/>
      <c r="Z29" s="662">
        <v>0.1</v>
      </c>
      <c r="AA29" s="662"/>
      <c r="AB29" s="662"/>
      <c r="AC29" s="662"/>
      <c r="AD29" s="663" t="s">
        <v>122</v>
      </c>
      <c r="AE29" s="663"/>
      <c r="AF29" s="663"/>
      <c r="AG29" s="663"/>
      <c r="AH29" s="663"/>
      <c r="AI29" s="663"/>
      <c r="AJ29" s="663"/>
      <c r="AK29" s="663"/>
      <c r="AL29" s="664" t="s">
        <v>122</v>
      </c>
      <c r="AM29" s="665"/>
      <c r="AN29" s="665"/>
      <c r="AO29" s="666"/>
      <c r="AP29" s="682"/>
      <c r="AQ29" s="683"/>
      <c r="AR29" s="683"/>
      <c r="AS29" s="683"/>
      <c r="AT29" s="683"/>
      <c r="AU29" s="683"/>
      <c r="AV29" s="683"/>
      <c r="AW29" s="683"/>
      <c r="AX29" s="683"/>
      <c r="AY29" s="683"/>
      <c r="AZ29" s="683"/>
      <c r="BA29" s="683"/>
      <c r="BB29" s="683"/>
      <c r="BC29" s="683"/>
      <c r="BD29" s="683"/>
      <c r="BE29" s="683"/>
      <c r="BF29" s="684"/>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292</v>
      </c>
      <c r="CE29" s="698"/>
      <c r="CF29" s="656" t="s">
        <v>66</v>
      </c>
      <c r="CG29" s="657"/>
      <c r="CH29" s="657"/>
      <c r="CI29" s="657"/>
      <c r="CJ29" s="657"/>
      <c r="CK29" s="657"/>
      <c r="CL29" s="657"/>
      <c r="CM29" s="657"/>
      <c r="CN29" s="657"/>
      <c r="CO29" s="657"/>
      <c r="CP29" s="657"/>
      <c r="CQ29" s="658"/>
      <c r="CR29" s="659">
        <v>4830332</v>
      </c>
      <c r="CS29" s="680"/>
      <c r="CT29" s="680"/>
      <c r="CU29" s="680"/>
      <c r="CV29" s="680"/>
      <c r="CW29" s="680"/>
      <c r="CX29" s="680"/>
      <c r="CY29" s="681"/>
      <c r="CZ29" s="664">
        <v>7.4</v>
      </c>
      <c r="DA29" s="692"/>
      <c r="DB29" s="692"/>
      <c r="DC29" s="694"/>
      <c r="DD29" s="668">
        <v>4830332</v>
      </c>
      <c r="DE29" s="680"/>
      <c r="DF29" s="680"/>
      <c r="DG29" s="680"/>
      <c r="DH29" s="680"/>
      <c r="DI29" s="680"/>
      <c r="DJ29" s="680"/>
      <c r="DK29" s="681"/>
      <c r="DL29" s="668">
        <v>4821372</v>
      </c>
      <c r="DM29" s="680"/>
      <c r="DN29" s="680"/>
      <c r="DO29" s="680"/>
      <c r="DP29" s="680"/>
      <c r="DQ29" s="680"/>
      <c r="DR29" s="680"/>
      <c r="DS29" s="680"/>
      <c r="DT29" s="680"/>
      <c r="DU29" s="680"/>
      <c r="DV29" s="681"/>
      <c r="DW29" s="664">
        <v>13.8</v>
      </c>
      <c r="DX29" s="692"/>
      <c r="DY29" s="692"/>
      <c r="DZ29" s="692"/>
      <c r="EA29" s="692"/>
      <c r="EB29" s="692"/>
      <c r="EC29" s="693"/>
    </row>
    <row r="30" spans="2:133" ht="11.25" customHeight="1" x14ac:dyDescent="0.15">
      <c r="B30" s="656" t="s">
        <v>293</v>
      </c>
      <c r="C30" s="657"/>
      <c r="D30" s="657"/>
      <c r="E30" s="657"/>
      <c r="F30" s="657"/>
      <c r="G30" s="657"/>
      <c r="H30" s="657"/>
      <c r="I30" s="657"/>
      <c r="J30" s="657"/>
      <c r="K30" s="657"/>
      <c r="L30" s="657"/>
      <c r="M30" s="657"/>
      <c r="N30" s="657"/>
      <c r="O30" s="657"/>
      <c r="P30" s="657"/>
      <c r="Q30" s="658"/>
      <c r="R30" s="659">
        <v>14714782</v>
      </c>
      <c r="S30" s="660"/>
      <c r="T30" s="660"/>
      <c r="U30" s="660"/>
      <c r="V30" s="660"/>
      <c r="W30" s="660"/>
      <c r="X30" s="660"/>
      <c r="Y30" s="661"/>
      <c r="Z30" s="662">
        <v>21.7</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695"/>
      <c r="BI30" s="695"/>
      <c r="BJ30" s="695"/>
      <c r="BK30" s="695"/>
      <c r="BL30" s="695"/>
      <c r="BM30" s="695"/>
      <c r="BN30" s="695"/>
      <c r="BO30" s="695"/>
      <c r="BP30" s="695"/>
      <c r="BQ30" s="696"/>
      <c r="BR30" s="641" t="s">
        <v>295</v>
      </c>
      <c r="BS30" s="695"/>
      <c r="BT30" s="695"/>
      <c r="BU30" s="695"/>
      <c r="BV30" s="695"/>
      <c r="BW30" s="695"/>
      <c r="BX30" s="695"/>
      <c r="BY30" s="695"/>
      <c r="BZ30" s="695"/>
      <c r="CA30" s="695"/>
      <c r="CB30" s="696"/>
      <c r="CD30" s="699"/>
      <c r="CE30" s="700"/>
      <c r="CF30" s="656" t="s">
        <v>296</v>
      </c>
      <c r="CG30" s="657"/>
      <c r="CH30" s="657"/>
      <c r="CI30" s="657"/>
      <c r="CJ30" s="657"/>
      <c r="CK30" s="657"/>
      <c r="CL30" s="657"/>
      <c r="CM30" s="657"/>
      <c r="CN30" s="657"/>
      <c r="CO30" s="657"/>
      <c r="CP30" s="657"/>
      <c r="CQ30" s="658"/>
      <c r="CR30" s="659">
        <v>4668894</v>
      </c>
      <c r="CS30" s="660"/>
      <c r="CT30" s="660"/>
      <c r="CU30" s="660"/>
      <c r="CV30" s="660"/>
      <c r="CW30" s="660"/>
      <c r="CX30" s="660"/>
      <c r="CY30" s="661"/>
      <c r="CZ30" s="664">
        <v>7.2</v>
      </c>
      <c r="DA30" s="692"/>
      <c r="DB30" s="692"/>
      <c r="DC30" s="694"/>
      <c r="DD30" s="668">
        <v>4668894</v>
      </c>
      <c r="DE30" s="660"/>
      <c r="DF30" s="660"/>
      <c r="DG30" s="660"/>
      <c r="DH30" s="660"/>
      <c r="DI30" s="660"/>
      <c r="DJ30" s="660"/>
      <c r="DK30" s="661"/>
      <c r="DL30" s="668">
        <v>4660471</v>
      </c>
      <c r="DM30" s="660"/>
      <c r="DN30" s="660"/>
      <c r="DO30" s="660"/>
      <c r="DP30" s="660"/>
      <c r="DQ30" s="660"/>
      <c r="DR30" s="660"/>
      <c r="DS30" s="660"/>
      <c r="DT30" s="660"/>
      <c r="DU30" s="660"/>
      <c r="DV30" s="661"/>
      <c r="DW30" s="664">
        <v>13.3</v>
      </c>
      <c r="DX30" s="692"/>
      <c r="DY30" s="692"/>
      <c r="DZ30" s="692"/>
      <c r="EA30" s="692"/>
      <c r="EB30" s="692"/>
      <c r="EC30" s="693"/>
    </row>
    <row r="31" spans="2:133" ht="11.25" customHeight="1" x14ac:dyDescent="0.15">
      <c r="B31" s="672" t="s">
        <v>297</v>
      </c>
      <c r="C31" s="673"/>
      <c r="D31" s="673"/>
      <c r="E31" s="673"/>
      <c r="F31" s="673"/>
      <c r="G31" s="673"/>
      <c r="H31" s="673"/>
      <c r="I31" s="673"/>
      <c r="J31" s="673"/>
      <c r="K31" s="673"/>
      <c r="L31" s="673"/>
      <c r="M31" s="673"/>
      <c r="N31" s="673"/>
      <c r="O31" s="673"/>
      <c r="P31" s="673"/>
      <c r="Q31" s="674"/>
      <c r="R31" s="659">
        <v>232922</v>
      </c>
      <c r="S31" s="660"/>
      <c r="T31" s="660"/>
      <c r="U31" s="660"/>
      <c r="V31" s="660"/>
      <c r="W31" s="660"/>
      <c r="X31" s="660"/>
      <c r="Y31" s="661"/>
      <c r="Z31" s="662">
        <v>0.3</v>
      </c>
      <c r="AA31" s="662"/>
      <c r="AB31" s="662"/>
      <c r="AC31" s="662"/>
      <c r="AD31" s="663">
        <v>232922</v>
      </c>
      <c r="AE31" s="663"/>
      <c r="AF31" s="663"/>
      <c r="AG31" s="663"/>
      <c r="AH31" s="663"/>
      <c r="AI31" s="663"/>
      <c r="AJ31" s="663"/>
      <c r="AK31" s="663"/>
      <c r="AL31" s="664">
        <v>0.7</v>
      </c>
      <c r="AM31" s="665"/>
      <c r="AN31" s="665"/>
      <c r="AO31" s="666"/>
      <c r="AP31" s="707" t="s">
        <v>298</v>
      </c>
      <c r="AQ31" s="708"/>
      <c r="AR31" s="708"/>
      <c r="AS31" s="708"/>
      <c r="AT31" s="713" t="s">
        <v>299</v>
      </c>
      <c r="AU31" s="206"/>
      <c r="AV31" s="206"/>
      <c r="AW31" s="206"/>
      <c r="AX31" s="645" t="s">
        <v>177</v>
      </c>
      <c r="AY31" s="646"/>
      <c r="AZ31" s="646"/>
      <c r="BA31" s="646"/>
      <c r="BB31" s="646"/>
      <c r="BC31" s="646"/>
      <c r="BD31" s="646"/>
      <c r="BE31" s="646"/>
      <c r="BF31" s="647"/>
      <c r="BG31" s="706">
        <v>99.5</v>
      </c>
      <c r="BH31" s="703"/>
      <c r="BI31" s="703"/>
      <c r="BJ31" s="703"/>
      <c r="BK31" s="703"/>
      <c r="BL31" s="703"/>
      <c r="BM31" s="654">
        <v>98.8</v>
      </c>
      <c r="BN31" s="703"/>
      <c r="BO31" s="703"/>
      <c r="BP31" s="703"/>
      <c r="BQ31" s="704"/>
      <c r="BR31" s="706">
        <v>99.3</v>
      </c>
      <c r="BS31" s="703"/>
      <c r="BT31" s="703"/>
      <c r="BU31" s="703"/>
      <c r="BV31" s="703"/>
      <c r="BW31" s="703"/>
      <c r="BX31" s="654">
        <v>98.5</v>
      </c>
      <c r="BY31" s="703"/>
      <c r="BZ31" s="703"/>
      <c r="CA31" s="703"/>
      <c r="CB31" s="704"/>
      <c r="CD31" s="699"/>
      <c r="CE31" s="700"/>
      <c r="CF31" s="656" t="s">
        <v>300</v>
      </c>
      <c r="CG31" s="657"/>
      <c r="CH31" s="657"/>
      <c r="CI31" s="657"/>
      <c r="CJ31" s="657"/>
      <c r="CK31" s="657"/>
      <c r="CL31" s="657"/>
      <c r="CM31" s="657"/>
      <c r="CN31" s="657"/>
      <c r="CO31" s="657"/>
      <c r="CP31" s="657"/>
      <c r="CQ31" s="658"/>
      <c r="CR31" s="659">
        <v>161438</v>
      </c>
      <c r="CS31" s="680"/>
      <c r="CT31" s="680"/>
      <c r="CU31" s="680"/>
      <c r="CV31" s="680"/>
      <c r="CW31" s="680"/>
      <c r="CX31" s="680"/>
      <c r="CY31" s="681"/>
      <c r="CZ31" s="664">
        <v>0.2</v>
      </c>
      <c r="DA31" s="692"/>
      <c r="DB31" s="692"/>
      <c r="DC31" s="694"/>
      <c r="DD31" s="668">
        <v>161438</v>
      </c>
      <c r="DE31" s="680"/>
      <c r="DF31" s="680"/>
      <c r="DG31" s="680"/>
      <c r="DH31" s="680"/>
      <c r="DI31" s="680"/>
      <c r="DJ31" s="680"/>
      <c r="DK31" s="681"/>
      <c r="DL31" s="668">
        <v>160901</v>
      </c>
      <c r="DM31" s="680"/>
      <c r="DN31" s="680"/>
      <c r="DO31" s="680"/>
      <c r="DP31" s="680"/>
      <c r="DQ31" s="680"/>
      <c r="DR31" s="680"/>
      <c r="DS31" s="680"/>
      <c r="DT31" s="680"/>
      <c r="DU31" s="680"/>
      <c r="DV31" s="681"/>
      <c r="DW31" s="664">
        <v>0.5</v>
      </c>
      <c r="DX31" s="692"/>
      <c r="DY31" s="692"/>
      <c r="DZ31" s="692"/>
      <c r="EA31" s="692"/>
      <c r="EB31" s="692"/>
      <c r="EC31" s="693"/>
    </row>
    <row r="32" spans="2:133" ht="11.25" customHeight="1" x14ac:dyDescent="0.15">
      <c r="B32" s="656" t="s">
        <v>301</v>
      </c>
      <c r="C32" s="657"/>
      <c r="D32" s="657"/>
      <c r="E32" s="657"/>
      <c r="F32" s="657"/>
      <c r="G32" s="657"/>
      <c r="H32" s="657"/>
      <c r="I32" s="657"/>
      <c r="J32" s="657"/>
      <c r="K32" s="657"/>
      <c r="L32" s="657"/>
      <c r="M32" s="657"/>
      <c r="N32" s="657"/>
      <c r="O32" s="657"/>
      <c r="P32" s="657"/>
      <c r="Q32" s="658"/>
      <c r="R32" s="659">
        <v>4607306</v>
      </c>
      <c r="S32" s="660"/>
      <c r="T32" s="660"/>
      <c r="U32" s="660"/>
      <c r="V32" s="660"/>
      <c r="W32" s="660"/>
      <c r="X32" s="660"/>
      <c r="Y32" s="661"/>
      <c r="Z32" s="662">
        <v>6.8</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202" t="s">
        <v>302</v>
      </c>
      <c r="AX32" s="656" t="s">
        <v>303</v>
      </c>
      <c r="AY32" s="657"/>
      <c r="AZ32" s="657"/>
      <c r="BA32" s="657"/>
      <c r="BB32" s="657"/>
      <c r="BC32" s="657"/>
      <c r="BD32" s="657"/>
      <c r="BE32" s="657"/>
      <c r="BF32" s="658"/>
      <c r="BG32" s="716">
        <v>99.3</v>
      </c>
      <c r="BH32" s="680"/>
      <c r="BI32" s="680"/>
      <c r="BJ32" s="680"/>
      <c r="BK32" s="680"/>
      <c r="BL32" s="680"/>
      <c r="BM32" s="665">
        <v>98.1</v>
      </c>
      <c r="BN32" s="680"/>
      <c r="BO32" s="680"/>
      <c r="BP32" s="680"/>
      <c r="BQ32" s="705"/>
      <c r="BR32" s="716">
        <v>98.9</v>
      </c>
      <c r="BS32" s="680"/>
      <c r="BT32" s="680"/>
      <c r="BU32" s="680"/>
      <c r="BV32" s="680"/>
      <c r="BW32" s="680"/>
      <c r="BX32" s="665">
        <v>97.8</v>
      </c>
      <c r="BY32" s="680"/>
      <c r="BZ32" s="680"/>
      <c r="CA32" s="680"/>
      <c r="CB32" s="705"/>
      <c r="CD32" s="701"/>
      <c r="CE32" s="702"/>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92"/>
      <c r="DB32" s="692"/>
      <c r="DC32" s="694"/>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92"/>
      <c r="DY32" s="692"/>
      <c r="DZ32" s="692"/>
      <c r="EA32" s="692"/>
      <c r="EB32" s="692"/>
      <c r="EC32" s="693"/>
    </row>
    <row r="33" spans="2:133" ht="11.25" customHeight="1" x14ac:dyDescent="0.15">
      <c r="B33" s="656" t="s">
        <v>305</v>
      </c>
      <c r="C33" s="657"/>
      <c r="D33" s="657"/>
      <c r="E33" s="657"/>
      <c r="F33" s="657"/>
      <c r="G33" s="657"/>
      <c r="H33" s="657"/>
      <c r="I33" s="657"/>
      <c r="J33" s="657"/>
      <c r="K33" s="657"/>
      <c r="L33" s="657"/>
      <c r="M33" s="657"/>
      <c r="N33" s="657"/>
      <c r="O33" s="657"/>
      <c r="P33" s="657"/>
      <c r="Q33" s="658"/>
      <c r="R33" s="659">
        <v>77388</v>
      </c>
      <c r="S33" s="660"/>
      <c r="T33" s="660"/>
      <c r="U33" s="660"/>
      <c r="V33" s="660"/>
      <c r="W33" s="660"/>
      <c r="X33" s="660"/>
      <c r="Y33" s="661"/>
      <c r="Z33" s="662">
        <v>0.1</v>
      </c>
      <c r="AA33" s="662"/>
      <c r="AB33" s="662"/>
      <c r="AC33" s="662"/>
      <c r="AD33" s="663">
        <v>65436</v>
      </c>
      <c r="AE33" s="663"/>
      <c r="AF33" s="663"/>
      <c r="AG33" s="663"/>
      <c r="AH33" s="663"/>
      <c r="AI33" s="663"/>
      <c r="AJ33" s="663"/>
      <c r="AK33" s="663"/>
      <c r="AL33" s="664">
        <v>0.2</v>
      </c>
      <c r="AM33" s="665"/>
      <c r="AN33" s="665"/>
      <c r="AO33" s="666"/>
      <c r="AP33" s="711"/>
      <c r="AQ33" s="712"/>
      <c r="AR33" s="712"/>
      <c r="AS33" s="712"/>
      <c r="AT33" s="715"/>
      <c r="AU33" s="207"/>
      <c r="AV33" s="207"/>
      <c r="AW33" s="207"/>
      <c r="AX33" s="682" t="s">
        <v>306</v>
      </c>
      <c r="AY33" s="683"/>
      <c r="AZ33" s="683"/>
      <c r="BA33" s="683"/>
      <c r="BB33" s="683"/>
      <c r="BC33" s="683"/>
      <c r="BD33" s="683"/>
      <c r="BE33" s="683"/>
      <c r="BF33" s="684"/>
      <c r="BG33" s="717">
        <v>99.7</v>
      </c>
      <c r="BH33" s="718"/>
      <c r="BI33" s="718"/>
      <c r="BJ33" s="718"/>
      <c r="BK33" s="718"/>
      <c r="BL33" s="718"/>
      <c r="BM33" s="719">
        <v>99.3</v>
      </c>
      <c r="BN33" s="718"/>
      <c r="BO33" s="718"/>
      <c r="BP33" s="718"/>
      <c r="BQ33" s="720"/>
      <c r="BR33" s="717">
        <v>99.6</v>
      </c>
      <c r="BS33" s="718"/>
      <c r="BT33" s="718"/>
      <c r="BU33" s="718"/>
      <c r="BV33" s="718"/>
      <c r="BW33" s="718"/>
      <c r="BX33" s="719">
        <v>99.1</v>
      </c>
      <c r="BY33" s="718"/>
      <c r="BZ33" s="718"/>
      <c r="CA33" s="718"/>
      <c r="CB33" s="720"/>
      <c r="CD33" s="656" t="s">
        <v>307</v>
      </c>
      <c r="CE33" s="657"/>
      <c r="CF33" s="657"/>
      <c r="CG33" s="657"/>
      <c r="CH33" s="657"/>
      <c r="CI33" s="657"/>
      <c r="CJ33" s="657"/>
      <c r="CK33" s="657"/>
      <c r="CL33" s="657"/>
      <c r="CM33" s="657"/>
      <c r="CN33" s="657"/>
      <c r="CO33" s="657"/>
      <c r="CP33" s="657"/>
      <c r="CQ33" s="658"/>
      <c r="CR33" s="659">
        <v>24605518</v>
      </c>
      <c r="CS33" s="680"/>
      <c r="CT33" s="680"/>
      <c r="CU33" s="680"/>
      <c r="CV33" s="680"/>
      <c r="CW33" s="680"/>
      <c r="CX33" s="680"/>
      <c r="CY33" s="681"/>
      <c r="CZ33" s="664">
        <v>37.9</v>
      </c>
      <c r="DA33" s="692"/>
      <c r="DB33" s="692"/>
      <c r="DC33" s="694"/>
      <c r="DD33" s="668">
        <v>20861673</v>
      </c>
      <c r="DE33" s="680"/>
      <c r="DF33" s="680"/>
      <c r="DG33" s="680"/>
      <c r="DH33" s="680"/>
      <c r="DI33" s="680"/>
      <c r="DJ33" s="680"/>
      <c r="DK33" s="681"/>
      <c r="DL33" s="668">
        <v>15809415</v>
      </c>
      <c r="DM33" s="680"/>
      <c r="DN33" s="680"/>
      <c r="DO33" s="680"/>
      <c r="DP33" s="680"/>
      <c r="DQ33" s="680"/>
      <c r="DR33" s="680"/>
      <c r="DS33" s="680"/>
      <c r="DT33" s="680"/>
      <c r="DU33" s="680"/>
      <c r="DV33" s="681"/>
      <c r="DW33" s="664">
        <v>45.3</v>
      </c>
      <c r="DX33" s="692"/>
      <c r="DY33" s="692"/>
      <c r="DZ33" s="692"/>
      <c r="EA33" s="692"/>
      <c r="EB33" s="692"/>
      <c r="EC33" s="693"/>
    </row>
    <row r="34" spans="2:133" ht="11.25" customHeight="1" x14ac:dyDescent="0.15">
      <c r="B34" s="656" t="s">
        <v>308</v>
      </c>
      <c r="C34" s="657"/>
      <c r="D34" s="657"/>
      <c r="E34" s="657"/>
      <c r="F34" s="657"/>
      <c r="G34" s="657"/>
      <c r="H34" s="657"/>
      <c r="I34" s="657"/>
      <c r="J34" s="657"/>
      <c r="K34" s="657"/>
      <c r="L34" s="657"/>
      <c r="M34" s="657"/>
      <c r="N34" s="657"/>
      <c r="O34" s="657"/>
      <c r="P34" s="657"/>
      <c r="Q34" s="658"/>
      <c r="R34" s="659">
        <v>41398</v>
      </c>
      <c r="S34" s="660"/>
      <c r="T34" s="660"/>
      <c r="U34" s="660"/>
      <c r="V34" s="660"/>
      <c r="W34" s="660"/>
      <c r="X34" s="660"/>
      <c r="Y34" s="661"/>
      <c r="Z34" s="662">
        <v>0.1</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8032602</v>
      </c>
      <c r="CS34" s="660"/>
      <c r="CT34" s="660"/>
      <c r="CU34" s="660"/>
      <c r="CV34" s="660"/>
      <c r="CW34" s="660"/>
      <c r="CX34" s="660"/>
      <c r="CY34" s="661"/>
      <c r="CZ34" s="664">
        <v>12.4</v>
      </c>
      <c r="DA34" s="692"/>
      <c r="DB34" s="692"/>
      <c r="DC34" s="694"/>
      <c r="DD34" s="668">
        <v>6376883</v>
      </c>
      <c r="DE34" s="660"/>
      <c r="DF34" s="660"/>
      <c r="DG34" s="660"/>
      <c r="DH34" s="660"/>
      <c r="DI34" s="660"/>
      <c r="DJ34" s="660"/>
      <c r="DK34" s="661"/>
      <c r="DL34" s="668">
        <v>5637394</v>
      </c>
      <c r="DM34" s="660"/>
      <c r="DN34" s="660"/>
      <c r="DO34" s="660"/>
      <c r="DP34" s="660"/>
      <c r="DQ34" s="660"/>
      <c r="DR34" s="660"/>
      <c r="DS34" s="660"/>
      <c r="DT34" s="660"/>
      <c r="DU34" s="660"/>
      <c r="DV34" s="661"/>
      <c r="DW34" s="664">
        <v>16.100000000000001</v>
      </c>
      <c r="DX34" s="692"/>
      <c r="DY34" s="692"/>
      <c r="DZ34" s="692"/>
      <c r="EA34" s="692"/>
      <c r="EB34" s="692"/>
      <c r="EC34" s="693"/>
    </row>
    <row r="35" spans="2:133" ht="11.25" customHeight="1" x14ac:dyDescent="0.15">
      <c r="B35" s="656" t="s">
        <v>310</v>
      </c>
      <c r="C35" s="657"/>
      <c r="D35" s="657"/>
      <c r="E35" s="657"/>
      <c r="F35" s="657"/>
      <c r="G35" s="657"/>
      <c r="H35" s="657"/>
      <c r="I35" s="657"/>
      <c r="J35" s="657"/>
      <c r="K35" s="657"/>
      <c r="L35" s="657"/>
      <c r="M35" s="657"/>
      <c r="N35" s="657"/>
      <c r="O35" s="657"/>
      <c r="P35" s="657"/>
      <c r="Q35" s="658"/>
      <c r="R35" s="659">
        <v>3953333</v>
      </c>
      <c r="S35" s="660"/>
      <c r="T35" s="660"/>
      <c r="U35" s="660"/>
      <c r="V35" s="660"/>
      <c r="W35" s="660"/>
      <c r="X35" s="660"/>
      <c r="Y35" s="661"/>
      <c r="Z35" s="662">
        <v>5.8</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372565</v>
      </c>
      <c r="CS35" s="680"/>
      <c r="CT35" s="680"/>
      <c r="CU35" s="680"/>
      <c r="CV35" s="680"/>
      <c r="CW35" s="680"/>
      <c r="CX35" s="680"/>
      <c r="CY35" s="681"/>
      <c r="CZ35" s="664">
        <v>0.6</v>
      </c>
      <c r="DA35" s="692"/>
      <c r="DB35" s="692"/>
      <c r="DC35" s="694"/>
      <c r="DD35" s="668">
        <v>349161</v>
      </c>
      <c r="DE35" s="680"/>
      <c r="DF35" s="680"/>
      <c r="DG35" s="680"/>
      <c r="DH35" s="680"/>
      <c r="DI35" s="680"/>
      <c r="DJ35" s="680"/>
      <c r="DK35" s="681"/>
      <c r="DL35" s="668">
        <v>349161</v>
      </c>
      <c r="DM35" s="680"/>
      <c r="DN35" s="680"/>
      <c r="DO35" s="680"/>
      <c r="DP35" s="680"/>
      <c r="DQ35" s="680"/>
      <c r="DR35" s="680"/>
      <c r="DS35" s="680"/>
      <c r="DT35" s="680"/>
      <c r="DU35" s="680"/>
      <c r="DV35" s="681"/>
      <c r="DW35" s="664">
        <v>1</v>
      </c>
      <c r="DX35" s="692"/>
      <c r="DY35" s="692"/>
      <c r="DZ35" s="692"/>
      <c r="EA35" s="692"/>
      <c r="EB35" s="692"/>
      <c r="EC35" s="693"/>
    </row>
    <row r="36" spans="2:133" ht="11.25" customHeight="1" x14ac:dyDescent="0.15">
      <c r="B36" s="656" t="s">
        <v>314</v>
      </c>
      <c r="C36" s="657"/>
      <c r="D36" s="657"/>
      <c r="E36" s="657"/>
      <c r="F36" s="657"/>
      <c r="G36" s="657"/>
      <c r="H36" s="657"/>
      <c r="I36" s="657"/>
      <c r="J36" s="657"/>
      <c r="K36" s="657"/>
      <c r="L36" s="657"/>
      <c r="M36" s="657"/>
      <c r="N36" s="657"/>
      <c r="O36" s="657"/>
      <c r="P36" s="657"/>
      <c r="Q36" s="658"/>
      <c r="R36" s="659">
        <v>2286529</v>
      </c>
      <c r="S36" s="660"/>
      <c r="T36" s="660"/>
      <c r="U36" s="660"/>
      <c r="V36" s="660"/>
      <c r="W36" s="660"/>
      <c r="X36" s="660"/>
      <c r="Y36" s="661"/>
      <c r="Z36" s="662">
        <v>3.4</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6378294</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155665</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7743657</v>
      </c>
      <c r="CS36" s="660"/>
      <c r="CT36" s="660"/>
      <c r="CU36" s="660"/>
      <c r="CV36" s="660"/>
      <c r="CW36" s="660"/>
      <c r="CX36" s="660"/>
      <c r="CY36" s="661"/>
      <c r="CZ36" s="664">
        <v>11.9</v>
      </c>
      <c r="DA36" s="692"/>
      <c r="DB36" s="692"/>
      <c r="DC36" s="694"/>
      <c r="DD36" s="668">
        <v>6793457</v>
      </c>
      <c r="DE36" s="660"/>
      <c r="DF36" s="660"/>
      <c r="DG36" s="660"/>
      <c r="DH36" s="660"/>
      <c r="DI36" s="660"/>
      <c r="DJ36" s="660"/>
      <c r="DK36" s="661"/>
      <c r="DL36" s="668">
        <v>5454394</v>
      </c>
      <c r="DM36" s="660"/>
      <c r="DN36" s="660"/>
      <c r="DO36" s="660"/>
      <c r="DP36" s="660"/>
      <c r="DQ36" s="660"/>
      <c r="DR36" s="660"/>
      <c r="DS36" s="660"/>
      <c r="DT36" s="660"/>
      <c r="DU36" s="660"/>
      <c r="DV36" s="661"/>
      <c r="DW36" s="664">
        <v>15.6</v>
      </c>
      <c r="DX36" s="692"/>
      <c r="DY36" s="692"/>
      <c r="DZ36" s="692"/>
      <c r="EA36" s="692"/>
      <c r="EB36" s="692"/>
      <c r="EC36" s="693"/>
    </row>
    <row r="37" spans="2:133" ht="11.25" customHeight="1" x14ac:dyDescent="0.15">
      <c r="B37" s="656" t="s">
        <v>318</v>
      </c>
      <c r="C37" s="657"/>
      <c r="D37" s="657"/>
      <c r="E37" s="657"/>
      <c r="F37" s="657"/>
      <c r="G37" s="657"/>
      <c r="H37" s="657"/>
      <c r="I37" s="657"/>
      <c r="J37" s="657"/>
      <c r="K37" s="657"/>
      <c r="L37" s="657"/>
      <c r="M37" s="657"/>
      <c r="N37" s="657"/>
      <c r="O37" s="657"/>
      <c r="P37" s="657"/>
      <c r="Q37" s="658"/>
      <c r="R37" s="659">
        <v>739407</v>
      </c>
      <c r="S37" s="660"/>
      <c r="T37" s="660"/>
      <c r="U37" s="660"/>
      <c r="V37" s="660"/>
      <c r="W37" s="660"/>
      <c r="X37" s="660"/>
      <c r="Y37" s="661"/>
      <c r="Z37" s="662">
        <v>1.1000000000000001</v>
      </c>
      <c r="AA37" s="662"/>
      <c r="AB37" s="662"/>
      <c r="AC37" s="662"/>
      <c r="AD37" s="663">
        <v>128365</v>
      </c>
      <c r="AE37" s="663"/>
      <c r="AF37" s="663"/>
      <c r="AG37" s="663"/>
      <c r="AH37" s="663"/>
      <c r="AI37" s="663"/>
      <c r="AJ37" s="663"/>
      <c r="AK37" s="663"/>
      <c r="AL37" s="664">
        <v>0.4</v>
      </c>
      <c r="AM37" s="665"/>
      <c r="AN37" s="665"/>
      <c r="AO37" s="666"/>
      <c r="AQ37" s="722" t="s">
        <v>319</v>
      </c>
      <c r="AR37" s="723"/>
      <c r="AS37" s="723"/>
      <c r="AT37" s="723"/>
      <c r="AU37" s="723"/>
      <c r="AV37" s="723"/>
      <c r="AW37" s="723"/>
      <c r="AX37" s="723"/>
      <c r="AY37" s="724"/>
      <c r="AZ37" s="659">
        <v>781988</v>
      </c>
      <c r="BA37" s="660"/>
      <c r="BB37" s="660"/>
      <c r="BC37" s="660"/>
      <c r="BD37" s="680"/>
      <c r="BE37" s="680"/>
      <c r="BF37" s="705"/>
      <c r="BG37" s="656" t="s">
        <v>320</v>
      </c>
      <c r="BH37" s="657"/>
      <c r="BI37" s="657"/>
      <c r="BJ37" s="657"/>
      <c r="BK37" s="657"/>
      <c r="BL37" s="657"/>
      <c r="BM37" s="657"/>
      <c r="BN37" s="657"/>
      <c r="BO37" s="657"/>
      <c r="BP37" s="657"/>
      <c r="BQ37" s="657"/>
      <c r="BR37" s="657"/>
      <c r="BS37" s="657"/>
      <c r="BT37" s="657"/>
      <c r="BU37" s="658"/>
      <c r="BV37" s="659">
        <v>142959</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2948483</v>
      </c>
      <c r="CS37" s="680"/>
      <c r="CT37" s="680"/>
      <c r="CU37" s="680"/>
      <c r="CV37" s="680"/>
      <c r="CW37" s="680"/>
      <c r="CX37" s="680"/>
      <c r="CY37" s="681"/>
      <c r="CZ37" s="664">
        <v>4.5</v>
      </c>
      <c r="DA37" s="692"/>
      <c r="DB37" s="692"/>
      <c r="DC37" s="694"/>
      <c r="DD37" s="668">
        <v>2948407</v>
      </c>
      <c r="DE37" s="680"/>
      <c r="DF37" s="680"/>
      <c r="DG37" s="680"/>
      <c r="DH37" s="680"/>
      <c r="DI37" s="680"/>
      <c r="DJ37" s="680"/>
      <c r="DK37" s="681"/>
      <c r="DL37" s="668">
        <v>2522604</v>
      </c>
      <c r="DM37" s="680"/>
      <c r="DN37" s="680"/>
      <c r="DO37" s="680"/>
      <c r="DP37" s="680"/>
      <c r="DQ37" s="680"/>
      <c r="DR37" s="680"/>
      <c r="DS37" s="680"/>
      <c r="DT37" s="680"/>
      <c r="DU37" s="680"/>
      <c r="DV37" s="681"/>
      <c r="DW37" s="664">
        <v>7.2</v>
      </c>
      <c r="DX37" s="692"/>
      <c r="DY37" s="692"/>
      <c r="DZ37" s="692"/>
      <c r="EA37" s="692"/>
      <c r="EB37" s="692"/>
      <c r="EC37" s="693"/>
    </row>
    <row r="38" spans="2:133" ht="11.25" customHeight="1" x14ac:dyDescent="0.15">
      <c r="B38" s="656" t="s">
        <v>322</v>
      </c>
      <c r="C38" s="657"/>
      <c r="D38" s="657"/>
      <c r="E38" s="657"/>
      <c r="F38" s="657"/>
      <c r="G38" s="657"/>
      <c r="H38" s="657"/>
      <c r="I38" s="657"/>
      <c r="J38" s="657"/>
      <c r="K38" s="657"/>
      <c r="L38" s="657"/>
      <c r="M38" s="657"/>
      <c r="N38" s="657"/>
      <c r="O38" s="657"/>
      <c r="P38" s="657"/>
      <c r="Q38" s="658"/>
      <c r="R38" s="659">
        <v>3928500</v>
      </c>
      <c r="S38" s="660"/>
      <c r="T38" s="660"/>
      <c r="U38" s="660"/>
      <c r="V38" s="660"/>
      <c r="W38" s="660"/>
      <c r="X38" s="660"/>
      <c r="Y38" s="661"/>
      <c r="Z38" s="662">
        <v>5.8</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191260</v>
      </c>
      <c r="BA38" s="660"/>
      <c r="BB38" s="660"/>
      <c r="BC38" s="660"/>
      <c r="BD38" s="680"/>
      <c r="BE38" s="680"/>
      <c r="BF38" s="705"/>
      <c r="BG38" s="656" t="s">
        <v>324</v>
      </c>
      <c r="BH38" s="657"/>
      <c r="BI38" s="657"/>
      <c r="BJ38" s="657"/>
      <c r="BK38" s="657"/>
      <c r="BL38" s="657"/>
      <c r="BM38" s="657"/>
      <c r="BN38" s="657"/>
      <c r="BO38" s="657"/>
      <c r="BP38" s="657"/>
      <c r="BQ38" s="657"/>
      <c r="BR38" s="657"/>
      <c r="BS38" s="657"/>
      <c r="BT38" s="657"/>
      <c r="BU38" s="658"/>
      <c r="BV38" s="659">
        <v>19901</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5551621</v>
      </c>
      <c r="CS38" s="660"/>
      <c r="CT38" s="660"/>
      <c r="CU38" s="660"/>
      <c r="CV38" s="660"/>
      <c r="CW38" s="660"/>
      <c r="CX38" s="660"/>
      <c r="CY38" s="661"/>
      <c r="CZ38" s="664">
        <v>8.5</v>
      </c>
      <c r="DA38" s="692"/>
      <c r="DB38" s="692"/>
      <c r="DC38" s="694"/>
      <c r="DD38" s="668">
        <v>4567770</v>
      </c>
      <c r="DE38" s="660"/>
      <c r="DF38" s="660"/>
      <c r="DG38" s="660"/>
      <c r="DH38" s="660"/>
      <c r="DI38" s="660"/>
      <c r="DJ38" s="660"/>
      <c r="DK38" s="661"/>
      <c r="DL38" s="668">
        <v>4340333</v>
      </c>
      <c r="DM38" s="660"/>
      <c r="DN38" s="660"/>
      <c r="DO38" s="660"/>
      <c r="DP38" s="660"/>
      <c r="DQ38" s="660"/>
      <c r="DR38" s="660"/>
      <c r="DS38" s="660"/>
      <c r="DT38" s="660"/>
      <c r="DU38" s="660"/>
      <c r="DV38" s="661"/>
      <c r="DW38" s="664">
        <v>12.4</v>
      </c>
      <c r="DX38" s="692"/>
      <c r="DY38" s="692"/>
      <c r="DZ38" s="692"/>
      <c r="EA38" s="692"/>
      <c r="EB38" s="692"/>
      <c r="EC38" s="693"/>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44685</v>
      </c>
      <c r="BA39" s="660"/>
      <c r="BB39" s="660"/>
      <c r="BC39" s="660"/>
      <c r="BD39" s="680"/>
      <c r="BE39" s="680"/>
      <c r="BF39" s="705"/>
      <c r="BG39" s="656" t="s">
        <v>328</v>
      </c>
      <c r="BH39" s="657"/>
      <c r="BI39" s="657"/>
      <c r="BJ39" s="657"/>
      <c r="BK39" s="657"/>
      <c r="BL39" s="657"/>
      <c r="BM39" s="657"/>
      <c r="BN39" s="657"/>
      <c r="BO39" s="657"/>
      <c r="BP39" s="657"/>
      <c r="BQ39" s="657"/>
      <c r="BR39" s="657"/>
      <c r="BS39" s="657"/>
      <c r="BT39" s="657"/>
      <c r="BU39" s="658"/>
      <c r="BV39" s="659">
        <v>27919</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2876940</v>
      </c>
      <c r="CS39" s="680"/>
      <c r="CT39" s="680"/>
      <c r="CU39" s="680"/>
      <c r="CV39" s="680"/>
      <c r="CW39" s="680"/>
      <c r="CX39" s="680"/>
      <c r="CY39" s="681"/>
      <c r="CZ39" s="664">
        <v>4.4000000000000004</v>
      </c>
      <c r="DA39" s="692"/>
      <c r="DB39" s="692"/>
      <c r="DC39" s="694"/>
      <c r="DD39" s="668">
        <v>2746269</v>
      </c>
      <c r="DE39" s="680"/>
      <c r="DF39" s="680"/>
      <c r="DG39" s="680"/>
      <c r="DH39" s="680"/>
      <c r="DI39" s="680"/>
      <c r="DJ39" s="680"/>
      <c r="DK39" s="681"/>
      <c r="DL39" s="668" t="s">
        <v>122</v>
      </c>
      <c r="DM39" s="680"/>
      <c r="DN39" s="680"/>
      <c r="DO39" s="680"/>
      <c r="DP39" s="680"/>
      <c r="DQ39" s="680"/>
      <c r="DR39" s="680"/>
      <c r="DS39" s="680"/>
      <c r="DT39" s="680"/>
      <c r="DU39" s="680"/>
      <c r="DV39" s="681"/>
      <c r="DW39" s="664" t="s">
        <v>122</v>
      </c>
      <c r="DX39" s="692"/>
      <c r="DY39" s="692"/>
      <c r="DZ39" s="692"/>
      <c r="EA39" s="692"/>
      <c r="EB39" s="692"/>
      <c r="EC39" s="693"/>
    </row>
    <row r="40" spans="2:133" ht="11.25" customHeight="1" x14ac:dyDescent="0.15">
      <c r="B40" s="656" t="s">
        <v>330</v>
      </c>
      <c r="C40" s="657"/>
      <c r="D40" s="657"/>
      <c r="E40" s="657"/>
      <c r="F40" s="657"/>
      <c r="G40" s="657"/>
      <c r="H40" s="657"/>
      <c r="I40" s="657"/>
      <c r="J40" s="657"/>
      <c r="K40" s="657"/>
      <c r="L40" s="657"/>
      <c r="M40" s="657"/>
      <c r="N40" s="657"/>
      <c r="O40" s="657"/>
      <c r="P40" s="657"/>
      <c r="Q40" s="658"/>
      <c r="R40" s="659">
        <v>139300</v>
      </c>
      <c r="S40" s="660"/>
      <c r="T40" s="660"/>
      <c r="U40" s="660"/>
      <c r="V40" s="660"/>
      <c r="W40" s="660"/>
      <c r="X40" s="660"/>
      <c r="Y40" s="661"/>
      <c r="Z40" s="662">
        <v>0.2</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80"/>
      <c r="BE40" s="680"/>
      <c r="BF40" s="705"/>
      <c r="BG40" s="709" t="s">
        <v>332</v>
      </c>
      <c r="BH40" s="710"/>
      <c r="BI40" s="710"/>
      <c r="BJ40" s="710"/>
      <c r="BK40" s="710"/>
      <c r="BL40" s="211"/>
      <c r="BM40" s="657" t="s">
        <v>333</v>
      </c>
      <c r="BN40" s="657"/>
      <c r="BO40" s="657"/>
      <c r="BP40" s="657"/>
      <c r="BQ40" s="657"/>
      <c r="BR40" s="657"/>
      <c r="BS40" s="657"/>
      <c r="BT40" s="657"/>
      <c r="BU40" s="658"/>
      <c r="BV40" s="659">
        <v>117</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28133</v>
      </c>
      <c r="CS40" s="660"/>
      <c r="CT40" s="660"/>
      <c r="CU40" s="660"/>
      <c r="CV40" s="660"/>
      <c r="CW40" s="660"/>
      <c r="CX40" s="660"/>
      <c r="CY40" s="661"/>
      <c r="CZ40" s="664">
        <v>0</v>
      </c>
      <c r="DA40" s="692"/>
      <c r="DB40" s="692"/>
      <c r="DC40" s="694"/>
      <c r="DD40" s="668">
        <v>28133</v>
      </c>
      <c r="DE40" s="660"/>
      <c r="DF40" s="660"/>
      <c r="DG40" s="660"/>
      <c r="DH40" s="660"/>
      <c r="DI40" s="660"/>
      <c r="DJ40" s="660"/>
      <c r="DK40" s="661"/>
      <c r="DL40" s="668">
        <v>28133</v>
      </c>
      <c r="DM40" s="660"/>
      <c r="DN40" s="660"/>
      <c r="DO40" s="660"/>
      <c r="DP40" s="660"/>
      <c r="DQ40" s="660"/>
      <c r="DR40" s="660"/>
      <c r="DS40" s="660"/>
      <c r="DT40" s="660"/>
      <c r="DU40" s="660"/>
      <c r="DV40" s="661"/>
      <c r="DW40" s="664">
        <v>0.1</v>
      </c>
      <c r="DX40" s="692"/>
      <c r="DY40" s="692"/>
      <c r="DZ40" s="692"/>
      <c r="EA40" s="692"/>
      <c r="EB40" s="692"/>
      <c r="EC40" s="693"/>
    </row>
    <row r="41" spans="2:133" ht="11.25" customHeight="1" x14ac:dyDescent="0.15">
      <c r="B41" s="682" t="s">
        <v>335</v>
      </c>
      <c r="C41" s="683"/>
      <c r="D41" s="683"/>
      <c r="E41" s="683"/>
      <c r="F41" s="683"/>
      <c r="G41" s="683"/>
      <c r="H41" s="683"/>
      <c r="I41" s="683"/>
      <c r="J41" s="683"/>
      <c r="K41" s="683"/>
      <c r="L41" s="683"/>
      <c r="M41" s="683"/>
      <c r="N41" s="683"/>
      <c r="O41" s="683"/>
      <c r="P41" s="683"/>
      <c r="Q41" s="684"/>
      <c r="R41" s="731">
        <v>67697554</v>
      </c>
      <c r="S41" s="732"/>
      <c r="T41" s="732"/>
      <c r="U41" s="732"/>
      <c r="V41" s="732"/>
      <c r="W41" s="732"/>
      <c r="X41" s="732"/>
      <c r="Y41" s="736"/>
      <c r="Z41" s="737">
        <v>100</v>
      </c>
      <c r="AA41" s="737"/>
      <c r="AB41" s="737"/>
      <c r="AC41" s="737"/>
      <c r="AD41" s="738">
        <v>34785242</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881356</v>
      </c>
      <c r="BA41" s="660"/>
      <c r="BB41" s="660"/>
      <c r="BC41" s="660"/>
      <c r="BD41" s="680"/>
      <c r="BE41" s="680"/>
      <c r="BF41" s="705"/>
      <c r="BG41" s="709"/>
      <c r="BH41" s="710"/>
      <c r="BI41" s="710"/>
      <c r="BJ41" s="710"/>
      <c r="BK41" s="710"/>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80"/>
      <c r="CT41" s="680"/>
      <c r="CU41" s="680"/>
      <c r="CV41" s="680"/>
      <c r="CW41" s="680"/>
      <c r="CX41" s="680"/>
      <c r="CY41" s="681"/>
      <c r="CZ41" s="664" t="s">
        <v>122</v>
      </c>
      <c r="DA41" s="692"/>
      <c r="DB41" s="692"/>
      <c r="DC41" s="694"/>
      <c r="DD41" s="668" t="s">
        <v>122</v>
      </c>
      <c r="DE41" s="680"/>
      <c r="DF41" s="680"/>
      <c r="DG41" s="680"/>
      <c r="DH41" s="680"/>
      <c r="DI41" s="680"/>
      <c r="DJ41" s="680"/>
      <c r="DK41" s="681"/>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4479005</v>
      </c>
      <c r="BA42" s="732"/>
      <c r="BB42" s="732"/>
      <c r="BC42" s="732"/>
      <c r="BD42" s="718"/>
      <c r="BE42" s="718"/>
      <c r="BF42" s="720"/>
      <c r="BG42" s="711"/>
      <c r="BH42" s="712"/>
      <c r="BI42" s="712"/>
      <c r="BJ42" s="712"/>
      <c r="BK42" s="712"/>
      <c r="BL42" s="212"/>
      <c r="BM42" s="683" t="s">
        <v>340</v>
      </c>
      <c r="BN42" s="683"/>
      <c r="BO42" s="683"/>
      <c r="BP42" s="683"/>
      <c r="BQ42" s="683"/>
      <c r="BR42" s="683"/>
      <c r="BS42" s="683"/>
      <c r="BT42" s="683"/>
      <c r="BU42" s="684"/>
      <c r="BV42" s="731">
        <v>327</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5169791</v>
      </c>
      <c r="CS42" s="680"/>
      <c r="CT42" s="680"/>
      <c r="CU42" s="680"/>
      <c r="CV42" s="680"/>
      <c r="CW42" s="680"/>
      <c r="CX42" s="680"/>
      <c r="CY42" s="681"/>
      <c r="CZ42" s="664">
        <v>8</v>
      </c>
      <c r="DA42" s="692"/>
      <c r="DB42" s="692"/>
      <c r="DC42" s="694"/>
      <c r="DD42" s="668">
        <v>808443</v>
      </c>
      <c r="DE42" s="680"/>
      <c r="DF42" s="680"/>
      <c r="DG42" s="680"/>
      <c r="DH42" s="680"/>
      <c r="DI42" s="680"/>
      <c r="DJ42" s="680"/>
      <c r="DK42" s="681"/>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135806</v>
      </c>
      <c r="CS43" s="680"/>
      <c r="CT43" s="680"/>
      <c r="CU43" s="680"/>
      <c r="CV43" s="680"/>
      <c r="CW43" s="680"/>
      <c r="CX43" s="680"/>
      <c r="CY43" s="681"/>
      <c r="CZ43" s="664">
        <v>0.2</v>
      </c>
      <c r="DA43" s="692"/>
      <c r="DB43" s="692"/>
      <c r="DC43" s="694"/>
      <c r="DD43" s="668">
        <v>135806</v>
      </c>
      <c r="DE43" s="680"/>
      <c r="DF43" s="680"/>
      <c r="DG43" s="680"/>
      <c r="DH43" s="680"/>
      <c r="DI43" s="680"/>
      <c r="DJ43" s="680"/>
      <c r="DK43" s="681"/>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292</v>
      </c>
      <c r="CE44" s="698"/>
      <c r="CF44" s="656" t="s">
        <v>345</v>
      </c>
      <c r="CG44" s="657"/>
      <c r="CH44" s="657"/>
      <c r="CI44" s="657"/>
      <c r="CJ44" s="657"/>
      <c r="CK44" s="657"/>
      <c r="CL44" s="657"/>
      <c r="CM44" s="657"/>
      <c r="CN44" s="657"/>
      <c r="CO44" s="657"/>
      <c r="CP44" s="657"/>
      <c r="CQ44" s="658"/>
      <c r="CR44" s="659">
        <v>5169791</v>
      </c>
      <c r="CS44" s="660"/>
      <c r="CT44" s="660"/>
      <c r="CU44" s="660"/>
      <c r="CV44" s="660"/>
      <c r="CW44" s="660"/>
      <c r="CX44" s="660"/>
      <c r="CY44" s="661"/>
      <c r="CZ44" s="664">
        <v>8</v>
      </c>
      <c r="DA44" s="665"/>
      <c r="DB44" s="665"/>
      <c r="DC44" s="671"/>
      <c r="DD44" s="668">
        <v>808443</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347</v>
      </c>
      <c r="CG45" s="657"/>
      <c r="CH45" s="657"/>
      <c r="CI45" s="657"/>
      <c r="CJ45" s="657"/>
      <c r="CK45" s="657"/>
      <c r="CL45" s="657"/>
      <c r="CM45" s="657"/>
      <c r="CN45" s="657"/>
      <c r="CO45" s="657"/>
      <c r="CP45" s="657"/>
      <c r="CQ45" s="658"/>
      <c r="CR45" s="659">
        <v>991630</v>
      </c>
      <c r="CS45" s="680"/>
      <c r="CT45" s="680"/>
      <c r="CU45" s="680"/>
      <c r="CV45" s="680"/>
      <c r="CW45" s="680"/>
      <c r="CX45" s="680"/>
      <c r="CY45" s="681"/>
      <c r="CZ45" s="664">
        <v>1.5</v>
      </c>
      <c r="DA45" s="692"/>
      <c r="DB45" s="692"/>
      <c r="DC45" s="694"/>
      <c r="DD45" s="668">
        <v>45158</v>
      </c>
      <c r="DE45" s="680"/>
      <c r="DF45" s="680"/>
      <c r="DG45" s="680"/>
      <c r="DH45" s="680"/>
      <c r="DI45" s="680"/>
      <c r="DJ45" s="680"/>
      <c r="DK45" s="681"/>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9"/>
      <c r="CE46" s="700"/>
      <c r="CF46" s="656" t="s">
        <v>348</v>
      </c>
      <c r="CG46" s="657"/>
      <c r="CH46" s="657"/>
      <c r="CI46" s="657"/>
      <c r="CJ46" s="657"/>
      <c r="CK46" s="657"/>
      <c r="CL46" s="657"/>
      <c r="CM46" s="657"/>
      <c r="CN46" s="657"/>
      <c r="CO46" s="657"/>
      <c r="CP46" s="657"/>
      <c r="CQ46" s="658"/>
      <c r="CR46" s="659">
        <v>3886183</v>
      </c>
      <c r="CS46" s="660"/>
      <c r="CT46" s="660"/>
      <c r="CU46" s="660"/>
      <c r="CV46" s="660"/>
      <c r="CW46" s="660"/>
      <c r="CX46" s="660"/>
      <c r="CY46" s="661"/>
      <c r="CZ46" s="664">
        <v>6</v>
      </c>
      <c r="DA46" s="665"/>
      <c r="DB46" s="665"/>
      <c r="DC46" s="671"/>
      <c r="DD46" s="668">
        <v>734007</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9"/>
      <c r="CE47" s="700"/>
      <c r="CF47" s="656" t="s">
        <v>349</v>
      </c>
      <c r="CG47" s="657"/>
      <c r="CH47" s="657"/>
      <c r="CI47" s="657"/>
      <c r="CJ47" s="657"/>
      <c r="CK47" s="657"/>
      <c r="CL47" s="657"/>
      <c r="CM47" s="657"/>
      <c r="CN47" s="657"/>
      <c r="CO47" s="657"/>
      <c r="CP47" s="657"/>
      <c r="CQ47" s="658"/>
      <c r="CR47" s="659" t="s">
        <v>122</v>
      </c>
      <c r="CS47" s="680"/>
      <c r="CT47" s="680"/>
      <c r="CU47" s="680"/>
      <c r="CV47" s="680"/>
      <c r="CW47" s="680"/>
      <c r="CX47" s="680"/>
      <c r="CY47" s="681"/>
      <c r="CZ47" s="664" t="s">
        <v>122</v>
      </c>
      <c r="DA47" s="692"/>
      <c r="DB47" s="692"/>
      <c r="DC47" s="694"/>
      <c r="DD47" s="668" t="s">
        <v>122</v>
      </c>
      <c r="DE47" s="680"/>
      <c r="DF47" s="680"/>
      <c r="DG47" s="680"/>
      <c r="DH47" s="680"/>
      <c r="DI47" s="680"/>
      <c r="DJ47" s="680"/>
      <c r="DK47" s="681"/>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701"/>
      <c r="CE48" s="702"/>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2" t="s">
        <v>351</v>
      </c>
      <c r="CE49" s="683"/>
      <c r="CF49" s="683"/>
      <c r="CG49" s="683"/>
      <c r="CH49" s="683"/>
      <c r="CI49" s="683"/>
      <c r="CJ49" s="683"/>
      <c r="CK49" s="683"/>
      <c r="CL49" s="683"/>
      <c r="CM49" s="683"/>
      <c r="CN49" s="683"/>
      <c r="CO49" s="683"/>
      <c r="CP49" s="683"/>
      <c r="CQ49" s="684"/>
      <c r="CR49" s="731">
        <v>64980115</v>
      </c>
      <c r="CS49" s="718"/>
      <c r="CT49" s="718"/>
      <c r="CU49" s="718"/>
      <c r="CV49" s="718"/>
      <c r="CW49" s="718"/>
      <c r="CX49" s="718"/>
      <c r="CY49" s="747"/>
      <c r="CZ49" s="739">
        <v>100</v>
      </c>
      <c r="DA49" s="748"/>
      <c r="DB49" s="748"/>
      <c r="DC49" s="749"/>
      <c r="DD49" s="750">
        <v>42379761</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Eds+r9voQ5w0Amp/hhmkEQO3nOVWI0gg68jCGrmGepi0Xy1PbEeq3BUrS8npU0FkvS4qiANmjaRTJ34aBnBtYQ==" saltValue="tS71rF3Asvu+mWP50PzzZ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election activeCell="DG16" sqref="DG16:DK16"/>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67336</v>
      </c>
      <c r="R7" s="789"/>
      <c r="S7" s="789"/>
      <c r="T7" s="789"/>
      <c r="U7" s="789"/>
      <c r="V7" s="789">
        <v>64696</v>
      </c>
      <c r="W7" s="789"/>
      <c r="X7" s="789"/>
      <c r="Y7" s="789"/>
      <c r="Z7" s="789"/>
      <c r="AA7" s="789">
        <v>2640</v>
      </c>
      <c r="AB7" s="789"/>
      <c r="AC7" s="789"/>
      <c r="AD7" s="789"/>
      <c r="AE7" s="790"/>
      <c r="AF7" s="791">
        <v>2181</v>
      </c>
      <c r="AG7" s="792"/>
      <c r="AH7" s="792"/>
      <c r="AI7" s="792"/>
      <c r="AJ7" s="793"/>
      <c r="AK7" s="794">
        <v>106</v>
      </c>
      <c r="AL7" s="795"/>
      <c r="AM7" s="795"/>
      <c r="AN7" s="795"/>
      <c r="AO7" s="795"/>
      <c r="AP7" s="795">
        <v>44442</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554</v>
      </c>
      <c r="BT7" s="783"/>
      <c r="BU7" s="783"/>
      <c r="BV7" s="783"/>
      <c r="BW7" s="783"/>
      <c r="BX7" s="783"/>
      <c r="BY7" s="783"/>
      <c r="BZ7" s="783"/>
      <c r="CA7" s="783"/>
      <c r="CB7" s="783"/>
      <c r="CC7" s="783"/>
      <c r="CD7" s="783"/>
      <c r="CE7" s="783"/>
      <c r="CF7" s="783"/>
      <c r="CG7" s="798"/>
      <c r="CH7" s="779">
        <v>2</v>
      </c>
      <c r="CI7" s="780"/>
      <c r="CJ7" s="780"/>
      <c r="CK7" s="780"/>
      <c r="CL7" s="781"/>
      <c r="CM7" s="779">
        <v>121</v>
      </c>
      <c r="CN7" s="780"/>
      <c r="CO7" s="780"/>
      <c r="CP7" s="780"/>
      <c r="CQ7" s="781"/>
      <c r="CR7" s="779">
        <v>25</v>
      </c>
      <c r="CS7" s="780"/>
      <c r="CT7" s="780"/>
      <c r="CU7" s="780"/>
      <c r="CV7" s="781"/>
      <c r="CW7" s="779">
        <v>23</v>
      </c>
      <c r="CX7" s="780"/>
      <c r="CY7" s="780"/>
      <c r="CZ7" s="780"/>
      <c r="DA7" s="781"/>
      <c r="DB7" s="779" t="s">
        <v>560</v>
      </c>
      <c r="DC7" s="780"/>
      <c r="DD7" s="780"/>
      <c r="DE7" s="780"/>
      <c r="DF7" s="781"/>
      <c r="DG7" s="779" t="s">
        <v>560</v>
      </c>
      <c r="DH7" s="780"/>
      <c r="DI7" s="780"/>
      <c r="DJ7" s="780"/>
      <c r="DK7" s="781"/>
      <c r="DL7" s="779" t="s">
        <v>560</v>
      </c>
      <c r="DM7" s="780"/>
      <c r="DN7" s="780"/>
      <c r="DO7" s="780"/>
      <c r="DP7" s="781"/>
      <c r="DQ7" s="779" t="s">
        <v>560</v>
      </c>
      <c r="DR7" s="780"/>
      <c r="DS7" s="780"/>
      <c r="DT7" s="780"/>
      <c r="DU7" s="781"/>
      <c r="DV7" s="782"/>
      <c r="DW7" s="783"/>
      <c r="DX7" s="783"/>
      <c r="DY7" s="783"/>
      <c r="DZ7" s="784"/>
      <c r="EA7" s="222"/>
    </row>
    <row r="8" spans="1:131" s="223" customFormat="1" ht="26.25" customHeight="1" x14ac:dyDescent="0.15">
      <c r="A8" s="226">
        <v>2</v>
      </c>
      <c r="B8" s="816" t="s">
        <v>375</v>
      </c>
      <c r="C8" s="817"/>
      <c r="D8" s="817"/>
      <c r="E8" s="817"/>
      <c r="F8" s="817"/>
      <c r="G8" s="817"/>
      <c r="H8" s="817"/>
      <c r="I8" s="817"/>
      <c r="J8" s="817"/>
      <c r="K8" s="817"/>
      <c r="L8" s="817"/>
      <c r="M8" s="817"/>
      <c r="N8" s="817"/>
      <c r="O8" s="817"/>
      <c r="P8" s="818"/>
      <c r="Q8" s="819">
        <v>1158</v>
      </c>
      <c r="R8" s="820"/>
      <c r="S8" s="820"/>
      <c r="T8" s="820"/>
      <c r="U8" s="820"/>
      <c r="V8" s="820">
        <v>1081</v>
      </c>
      <c r="W8" s="820"/>
      <c r="X8" s="820"/>
      <c r="Y8" s="820"/>
      <c r="Z8" s="820"/>
      <c r="AA8" s="820">
        <v>77</v>
      </c>
      <c r="AB8" s="820"/>
      <c r="AC8" s="820"/>
      <c r="AD8" s="820"/>
      <c r="AE8" s="821"/>
      <c r="AF8" s="822">
        <v>15</v>
      </c>
      <c r="AG8" s="823"/>
      <c r="AH8" s="823"/>
      <c r="AI8" s="823"/>
      <c r="AJ8" s="824"/>
      <c r="AK8" s="805">
        <v>625</v>
      </c>
      <c r="AL8" s="806"/>
      <c r="AM8" s="806"/>
      <c r="AN8" s="806"/>
      <c r="AO8" s="806"/>
      <c r="AP8" s="806">
        <v>3386</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377</v>
      </c>
      <c r="B23" s="825" t="s">
        <v>378</v>
      </c>
      <c r="C23" s="826"/>
      <c r="D23" s="826"/>
      <c r="E23" s="826"/>
      <c r="F23" s="826"/>
      <c r="G23" s="826"/>
      <c r="H23" s="826"/>
      <c r="I23" s="826"/>
      <c r="J23" s="826"/>
      <c r="K23" s="826"/>
      <c r="L23" s="826"/>
      <c r="M23" s="826"/>
      <c r="N23" s="826"/>
      <c r="O23" s="826"/>
      <c r="P23" s="827"/>
      <c r="Q23" s="828">
        <v>68494</v>
      </c>
      <c r="R23" s="829"/>
      <c r="S23" s="829"/>
      <c r="T23" s="829"/>
      <c r="U23" s="829"/>
      <c r="V23" s="829">
        <v>65777</v>
      </c>
      <c r="W23" s="829"/>
      <c r="X23" s="829"/>
      <c r="Y23" s="829"/>
      <c r="Z23" s="829"/>
      <c r="AA23" s="829">
        <v>2717</v>
      </c>
      <c r="AB23" s="829"/>
      <c r="AC23" s="829"/>
      <c r="AD23" s="829"/>
      <c r="AE23" s="830"/>
      <c r="AF23" s="831">
        <v>2197</v>
      </c>
      <c r="AG23" s="829"/>
      <c r="AH23" s="829"/>
      <c r="AI23" s="829"/>
      <c r="AJ23" s="832"/>
      <c r="AK23" s="833"/>
      <c r="AL23" s="834"/>
      <c r="AM23" s="834"/>
      <c r="AN23" s="834"/>
      <c r="AO23" s="834"/>
      <c r="AP23" s="829">
        <v>47828</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389</v>
      </c>
      <c r="C28" s="786"/>
      <c r="D28" s="786"/>
      <c r="E28" s="786"/>
      <c r="F28" s="786"/>
      <c r="G28" s="786"/>
      <c r="H28" s="786"/>
      <c r="I28" s="786"/>
      <c r="J28" s="786"/>
      <c r="K28" s="786"/>
      <c r="L28" s="786"/>
      <c r="M28" s="786"/>
      <c r="N28" s="786"/>
      <c r="O28" s="786"/>
      <c r="P28" s="787"/>
      <c r="Q28" s="858">
        <v>14235</v>
      </c>
      <c r="R28" s="859"/>
      <c r="S28" s="859"/>
      <c r="T28" s="859"/>
      <c r="U28" s="859"/>
      <c r="V28" s="859">
        <v>14079</v>
      </c>
      <c r="W28" s="859"/>
      <c r="X28" s="859"/>
      <c r="Y28" s="859"/>
      <c r="Z28" s="859"/>
      <c r="AA28" s="859">
        <v>156</v>
      </c>
      <c r="AB28" s="859"/>
      <c r="AC28" s="859"/>
      <c r="AD28" s="859"/>
      <c r="AE28" s="860"/>
      <c r="AF28" s="861">
        <v>156</v>
      </c>
      <c r="AG28" s="859"/>
      <c r="AH28" s="859"/>
      <c r="AI28" s="859"/>
      <c r="AJ28" s="862"/>
      <c r="AK28" s="863">
        <v>733</v>
      </c>
      <c r="AL28" s="864"/>
      <c r="AM28" s="864"/>
      <c r="AN28" s="864"/>
      <c r="AO28" s="864"/>
      <c r="AP28" s="864" t="s">
        <v>561</v>
      </c>
      <c r="AQ28" s="864"/>
      <c r="AR28" s="864"/>
      <c r="AS28" s="864"/>
      <c r="AT28" s="864"/>
      <c r="AU28" s="864" t="s">
        <v>560</v>
      </c>
      <c r="AV28" s="864"/>
      <c r="AW28" s="864"/>
      <c r="AX28" s="864"/>
      <c r="AY28" s="864"/>
      <c r="AZ28" s="865"/>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390</v>
      </c>
      <c r="C29" s="817"/>
      <c r="D29" s="817"/>
      <c r="E29" s="817"/>
      <c r="F29" s="817"/>
      <c r="G29" s="817"/>
      <c r="H29" s="817"/>
      <c r="I29" s="817"/>
      <c r="J29" s="817"/>
      <c r="K29" s="817"/>
      <c r="L29" s="817"/>
      <c r="M29" s="817"/>
      <c r="N29" s="817"/>
      <c r="O29" s="817"/>
      <c r="P29" s="818"/>
      <c r="Q29" s="819">
        <v>13352</v>
      </c>
      <c r="R29" s="820"/>
      <c r="S29" s="820"/>
      <c r="T29" s="820"/>
      <c r="U29" s="820"/>
      <c r="V29" s="820">
        <v>13204</v>
      </c>
      <c r="W29" s="820"/>
      <c r="X29" s="820"/>
      <c r="Y29" s="820"/>
      <c r="Z29" s="820"/>
      <c r="AA29" s="820">
        <v>148</v>
      </c>
      <c r="AB29" s="820"/>
      <c r="AC29" s="820"/>
      <c r="AD29" s="820"/>
      <c r="AE29" s="821"/>
      <c r="AF29" s="822">
        <v>148</v>
      </c>
      <c r="AG29" s="823"/>
      <c r="AH29" s="823"/>
      <c r="AI29" s="823"/>
      <c r="AJ29" s="824"/>
      <c r="AK29" s="870">
        <v>1951</v>
      </c>
      <c r="AL29" s="866"/>
      <c r="AM29" s="866"/>
      <c r="AN29" s="866"/>
      <c r="AO29" s="866"/>
      <c r="AP29" s="866" t="s">
        <v>560</v>
      </c>
      <c r="AQ29" s="866"/>
      <c r="AR29" s="866"/>
      <c r="AS29" s="866"/>
      <c r="AT29" s="866"/>
      <c r="AU29" s="866" t="s">
        <v>560</v>
      </c>
      <c r="AV29" s="866"/>
      <c r="AW29" s="866"/>
      <c r="AX29" s="866"/>
      <c r="AY29" s="866"/>
      <c r="AZ29" s="867"/>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391</v>
      </c>
      <c r="C30" s="817"/>
      <c r="D30" s="817"/>
      <c r="E30" s="817"/>
      <c r="F30" s="817"/>
      <c r="G30" s="817"/>
      <c r="H30" s="817"/>
      <c r="I30" s="817"/>
      <c r="J30" s="817"/>
      <c r="K30" s="817"/>
      <c r="L30" s="817"/>
      <c r="M30" s="817"/>
      <c r="N30" s="817"/>
      <c r="O30" s="817"/>
      <c r="P30" s="818"/>
      <c r="Q30" s="819">
        <v>2600</v>
      </c>
      <c r="R30" s="820"/>
      <c r="S30" s="820"/>
      <c r="T30" s="820"/>
      <c r="U30" s="820"/>
      <c r="V30" s="820">
        <v>2510</v>
      </c>
      <c r="W30" s="820"/>
      <c r="X30" s="820"/>
      <c r="Y30" s="820"/>
      <c r="Z30" s="820"/>
      <c r="AA30" s="820">
        <v>90</v>
      </c>
      <c r="AB30" s="820"/>
      <c r="AC30" s="820"/>
      <c r="AD30" s="820"/>
      <c r="AE30" s="821"/>
      <c r="AF30" s="822">
        <v>90</v>
      </c>
      <c r="AG30" s="823"/>
      <c r="AH30" s="823"/>
      <c r="AI30" s="823"/>
      <c r="AJ30" s="824"/>
      <c r="AK30" s="870">
        <v>407</v>
      </c>
      <c r="AL30" s="866"/>
      <c r="AM30" s="866"/>
      <c r="AN30" s="866"/>
      <c r="AO30" s="866"/>
      <c r="AP30" s="871" t="s">
        <v>560</v>
      </c>
      <c r="AQ30" s="872"/>
      <c r="AR30" s="872"/>
      <c r="AS30" s="872"/>
      <c r="AT30" s="870"/>
      <c r="AU30" s="866" t="s">
        <v>560</v>
      </c>
      <c r="AV30" s="866"/>
      <c r="AW30" s="866"/>
      <c r="AX30" s="866"/>
      <c r="AY30" s="866"/>
      <c r="AZ30" s="867"/>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392</v>
      </c>
      <c r="C31" s="817"/>
      <c r="D31" s="817"/>
      <c r="E31" s="817"/>
      <c r="F31" s="817"/>
      <c r="G31" s="817"/>
      <c r="H31" s="817"/>
      <c r="I31" s="817"/>
      <c r="J31" s="817"/>
      <c r="K31" s="817"/>
      <c r="L31" s="817"/>
      <c r="M31" s="817"/>
      <c r="N31" s="817"/>
      <c r="O31" s="817"/>
      <c r="P31" s="818"/>
      <c r="Q31" s="819">
        <v>2672</v>
      </c>
      <c r="R31" s="820"/>
      <c r="S31" s="820"/>
      <c r="T31" s="820"/>
      <c r="U31" s="820"/>
      <c r="V31" s="820">
        <v>2598</v>
      </c>
      <c r="W31" s="820"/>
      <c r="X31" s="820"/>
      <c r="Y31" s="820"/>
      <c r="Z31" s="820"/>
      <c r="AA31" s="820">
        <v>74</v>
      </c>
      <c r="AB31" s="820"/>
      <c r="AC31" s="820"/>
      <c r="AD31" s="820"/>
      <c r="AE31" s="821"/>
      <c r="AF31" s="822">
        <v>2465</v>
      </c>
      <c r="AG31" s="823"/>
      <c r="AH31" s="823"/>
      <c r="AI31" s="823"/>
      <c r="AJ31" s="824"/>
      <c r="AK31" s="870">
        <v>45</v>
      </c>
      <c r="AL31" s="866"/>
      <c r="AM31" s="866"/>
      <c r="AN31" s="866"/>
      <c r="AO31" s="866"/>
      <c r="AP31" s="866">
        <v>3140</v>
      </c>
      <c r="AQ31" s="866"/>
      <c r="AR31" s="866"/>
      <c r="AS31" s="866"/>
      <c r="AT31" s="866"/>
      <c r="AU31" s="866">
        <v>1071</v>
      </c>
      <c r="AV31" s="866"/>
      <c r="AW31" s="866"/>
      <c r="AX31" s="866"/>
      <c r="AY31" s="866"/>
      <c r="AZ31" s="867"/>
      <c r="BA31" s="867"/>
      <c r="BB31" s="867"/>
      <c r="BC31" s="867"/>
      <c r="BD31" s="867"/>
      <c r="BE31" s="868" t="s">
        <v>393</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394</v>
      </c>
      <c r="C32" s="817"/>
      <c r="D32" s="817"/>
      <c r="E32" s="817"/>
      <c r="F32" s="817"/>
      <c r="G32" s="817"/>
      <c r="H32" s="817"/>
      <c r="I32" s="817"/>
      <c r="J32" s="817"/>
      <c r="K32" s="817"/>
      <c r="L32" s="817"/>
      <c r="M32" s="817"/>
      <c r="N32" s="817"/>
      <c r="O32" s="817"/>
      <c r="P32" s="818"/>
      <c r="Q32" s="819">
        <v>3392</v>
      </c>
      <c r="R32" s="820"/>
      <c r="S32" s="820"/>
      <c r="T32" s="820"/>
      <c r="U32" s="820"/>
      <c r="V32" s="820">
        <v>3107</v>
      </c>
      <c r="W32" s="820"/>
      <c r="X32" s="820"/>
      <c r="Y32" s="820"/>
      <c r="Z32" s="820"/>
      <c r="AA32" s="820">
        <v>284</v>
      </c>
      <c r="AB32" s="820"/>
      <c r="AC32" s="820"/>
      <c r="AD32" s="820"/>
      <c r="AE32" s="821"/>
      <c r="AF32" s="822">
        <v>1152</v>
      </c>
      <c r="AG32" s="823"/>
      <c r="AH32" s="823"/>
      <c r="AI32" s="823"/>
      <c r="AJ32" s="824"/>
      <c r="AK32" s="870">
        <v>782</v>
      </c>
      <c r="AL32" s="866"/>
      <c r="AM32" s="866"/>
      <c r="AN32" s="866"/>
      <c r="AO32" s="866"/>
      <c r="AP32" s="866">
        <v>11404</v>
      </c>
      <c r="AQ32" s="866"/>
      <c r="AR32" s="866"/>
      <c r="AS32" s="866"/>
      <c r="AT32" s="866"/>
      <c r="AU32" s="866">
        <v>5987</v>
      </c>
      <c r="AV32" s="866"/>
      <c r="AW32" s="866"/>
      <c r="AX32" s="866"/>
      <c r="AY32" s="866"/>
      <c r="AZ32" s="867"/>
      <c r="BA32" s="867"/>
      <c r="BB32" s="867"/>
      <c r="BC32" s="867"/>
      <c r="BD32" s="867"/>
      <c r="BE32" s="868" t="s">
        <v>393</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3"/>
      <c r="R50" s="874"/>
      <c r="S50" s="874"/>
      <c r="T50" s="874"/>
      <c r="U50" s="874"/>
      <c r="V50" s="874"/>
      <c r="W50" s="874"/>
      <c r="X50" s="874"/>
      <c r="Y50" s="874"/>
      <c r="Z50" s="874"/>
      <c r="AA50" s="874"/>
      <c r="AB50" s="874"/>
      <c r="AC50" s="874"/>
      <c r="AD50" s="874"/>
      <c r="AE50" s="875"/>
      <c r="AF50" s="822"/>
      <c r="AG50" s="823"/>
      <c r="AH50" s="823"/>
      <c r="AI50" s="823"/>
      <c r="AJ50" s="824"/>
      <c r="AK50" s="877"/>
      <c r="AL50" s="874"/>
      <c r="AM50" s="874"/>
      <c r="AN50" s="874"/>
      <c r="AO50" s="874"/>
      <c r="AP50" s="874"/>
      <c r="AQ50" s="874"/>
      <c r="AR50" s="874"/>
      <c r="AS50" s="874"/>
      <c r="AT50" s="874"/>
      <c r="AU50" s="874"/>
      <c r="AV50" s="874"/>
      <c r="AW50" s="874"/>
      <c r="AX50" s="874"/>
      <c r="AY50" s="874"/>
      <c r="AZ50" s="876"/>
      <c r="BA50" s="876"/>
      <c r="BB50" s="876"/>
      <c r="BC50" s="876"/>
      <c r="BD50" s="876"/>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3"/>
      <c r="R51" s="874"/>
      <c r="S51" s="874"/>
      <c r="T51" s="874"/>
      <c r="U51" s="874"/>
      <c r="V51" s="874"/>
      <c r="W51" s="874"/>
      <c r="X51" s="874"/>
      <c r="Y51" s="874"/>
      <c r="Z51" s="874"/>
      <c r="AA51" s="874"/>
      <c r="AB51" s="874"/>
      <c r="AC51" s="874"/>
      <c r="AD51" s="874"/>
      <c r="AE51" s="875"/>
      <c r="AF51" s="822"/>
      <c r="AG51" s="823"/>
      <c r="AH51" s="823"/>
      <c r="AI51" s="823"/>
      <c r="AJ51" s="824"/>
      <c r="AK51" s="877"/>
      <c r="AL51" s="874"/>
      <c r="AM51" s="874"/>
      <c r="AN51" s="874"/>
      <c r="AO51" s="874"/>
      <c r="AP51" s="874"/>
      <c r="AQ51" s="874"/>
      <c r="AR51" s="874"/>
      <c r="AS51" s="874"/>
      <c r="AT51" s="874"/>
      <c r="AU51" s="874"/>
      <c r="AV51" s="874"/>
      <c r="AW51" s="874"/>
      <c r="AX51" s="874"/>
      <c r="AY51" s="874"/>
      <c r="AZ51" s="876"/>
      <c r="BA51" s="876"/>
      <c r="BB51" s="876"/>
      <c r="BC51" s="876"/>
      <c r="BD51" s="876"/>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3"/>
      <c r="R52" s="874"/>
      <c r="S52" s="874"/>
      <c r="T52" s="874"/>
      <c r="U52" s="874"/>
      <c r="V52" s="874"/>
      <c r="W52" s="874"/>
      <c r="X52" s="874"/>
      <c r="Y52" s="874"/>
      <c r="Z52" s="874"/>
      <c r="AA52" s="874"/>
      <c r="AB52" s="874"/>
      <c r="AC52" s="874"/>
      <c r="AD52" s="874"/>
      <c r="AE52" s="875"/>
      <c r="AF52" s="822"/>
      <c r="AG52" s="823"/>
      <c r="AH52" s="823"/>
      <c r="AI52" s="823"/>
      <c r="AJ52" s="824"/>
      <c r="AK52" s="877"/>
      <c r="AL52" s="874"/>
      <c r="AM52" s="874"/>
      <c r="AN52" s="874"/>
      <c r="AO52" s="874"/>
      <c r="AP52" s="874"/>
      <c r="AQ52" s="874"/>
      <c r="AR52" s="874"/>
      <c r="AS52" s="874"/>
      <c r="AT52" s="874"/>
      <c r="AU52" s="874"/>
      <c r="AV52" s="874"/>
      <c r="AW52" s="874"/>
      <c r="AX52" s="874"/>
      <c r="AY52" s="874"/>
      <c r="AZ52" s="876"/>
      <c r="BA52" s="876"/>
      <c r="BB52" s="876"/>
      <c r="BC52" s="876"/>
      <c r="BD52" s="876"/>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3"/>
      <c r="R53" s="874"/>
      <c r="S53" s="874"/>
      <c r="T53" s="874"/>
      <c r="U53" s="874"/>
      <c r="V53" s="874"/>
      <c r="W53" s="874"/>
      <c r="X53" s="874"/>
      <c r="Y53" s="874"/>
      <c r="Z53" s="874"/>
      <c r="AA53" s="874"/>
      <c r="AB53" s="874"/>
      <c r="AC53" s="874"/>
      <c r="AD53" s="874"/>
      <c r="AE53" s="875"/>
      <c r="AF53" s="822"/>
      <c r="AG53" s="823"/>
      <c r="AH53" s="823"/>
      <c r="AI53" s="823"/>
      <c r="AJ53" s="824"/>
      <c r="AK53" s="877"/>
      <c r="AL53" s="874"/>
      <c r="AM53" s="874"/>
      <c r="AN53" s="874"/>
      <c r="AO53" s="874"/>
      <c r="AP53" s="874"/>
      <c r="AQ53" s="874"/>
      <c r="AR53" s="874"/>
      <c r="AS53" s="874"/>
      <c r="AT53" s="874"/>
      <c r="AU53" s="874"/>
      <c r="AV53" s="874"/>
      <c r="AW53" s="874"/>
      <c r="AX53" s="874"/>
      <c r="AY53" s="874"/>
      <c r="AZ53" s="876"/>
      <c r="BA53" s="876"/>
      <c r="BB53" s="876"/>
      <c r="BC53" s="876"/>
      <c r="BD53" s="876"/>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3"/>
      <c r="R54" s="874"/>
      <c r="S54" s="874"/>
      <c r="T54" s="874"/>
      <c r="U54" s="874"/>
      <c r="V54" s="874"/>
      <c r="W54" s="874"/>
      <c r="X54" s="874"/>
      <c r="Y54" s="874"/>
      <c r="Z54" s="874"/>
      <c r="AA54" s="874"/>
      <c r="AB54" s="874"/>
      <c r="AC54" s="874"/>
      <c r="AD54" s="874"/>
      <c r="AE54" s="875"/>
      <c r="AF54" s="822"/>
      <c r="AG54" s="823"/>
      <c r="AH54" s="823"/>
      <c r="AI54" s="823"/>
      <c r="AJ54" s="824"/>
      <c r="AK54" s="877"/>
      <c r="AL54" s="874"/>
      <c r="AM54" s="874"/>
      <c r="AN54" s="874"/>
      <c r="AO54" s="874"/>
      <c r="AP54" s="874"/>
      <c r="AQ54" s="874"/>
      <c r="AR54" s="874"/>
      <c r="AS54" s="874"/>
      <c r="AT54" s="874"/>
      <c r="AU54" s="874"/>
      <c r="AV54" s="874"/>
      <c r="AW54" s="874"/>
      <c r="AX54" s="874"/>
      <c r="AY54" s="874"/>
      <c r="AZ54" s="876"/>
      <c r="BA54" s="876"/>
      <c r="BB54" s="876"/>
      <c r="BC54" s="876"/>
      <c r="BD54" s="876"/>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3"/>
      <c r="R55" s="874"/>
      <c r="S55" s="874"/>
      <c r="T55" s="874"/>
      <c r="U55" s="874"/>
      <c r="V55" s="874"/>
      <c r="W55" s="874"/>
      <c r="X55" s="874"/>
      <c r="Y55" s="874"/>
      <c r="Z55" s="874"/>
      <c r="AA55" s="874"/>
      <c r="AB55" s="874"/>
      <c r="AC55" s="874"/>
      <c r="AD55" s="874"/>
      <c r="AE55" s="875"/>
      <c r="AF55" s="822"/>
      <c r="AG55" s="823"/>
      <c r="AH55" s="823"/>
      <c r="AI55" s="823"/>
      <c r="AJ55" s="824"/>
      <c r="AK55" s="877"/>
      <c r="AL55" s="874"/>
      <c r="AM55" s="874"/>
      <c r="AN55" s="874"/>
      <c r="AO55" s="874"/>
      <c r="AP55" s="874"/>
      <c r="AQ55" s="874"/>
      <c r="AR55" s="874"/>
      <c r="AS55" s="874"/>
      <c r="AT55" s="874"/>
      <c r="AU55" s="874"/>
      <c r="AV55" s="874"/>
      <c r="AW55" s="874"/>
      <c r="AX55" s="874"/>
      <c r="AY55" s="874"/>
      <c r="AZ55" s="876"/>
      <c r="BA55" s="876"/>
      <c r="BB55" s="876"/>
      <c r="BC55" s="876"/>
      <c r="BD55" s="876"/>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3"/>
      <c r="R56" s="874"/>
      <c r="S56" s="874"/>
      <c r="T56" s="874"/>
      <c r="U56" s="874"/>
      <c r="V56" s="874"/>
      <c r="W56" s="874"/>
      <c r="X56" s="874"/>
      <c r="Y56" s="874"/>
      <c r="Z56" s="874"/>
      <c r="AA56" s="874"/>
      <c r="AB56" s="874"/>
      <c r="AC56" s="874"/>
      <c r="AD56" s="874"/>
      <c r="AE56" s="875"/>
      <c r="AF56" s="822"/>
      <c r="AG56" s="823"/>
      <c r="AH56" s="823"/>
      <c r="AI56" s="823"/>
      <c r="AJ56" s="824"/>
      <c r="AK56" s="877"/>
      <c r="AL56" s="874"/>
      <c r="AM56" s="874"/>
      <c r="AN56" s="874"/>
      <c r="AO56" s="874"/>
      <c r="AP56" s="874"/>
      <c r="AQ56" s="874"/>
      <c r="AR56" s="874"/>
      <c r="AS56" s="874"/>
      <c r="AT56" s="874"/>
      <c r="AU56" s="874"/>
      <c r="AV56" s="874"/>
      <c r="AW56" s="874"/>
      <c r="AX56" s="874"/>
      <c r="AY56" s="874"/>
      <c r="AZ56" s="876"/>
      <c r="BA56" s="876"/>
      <c r="BB56" s="876"/>
      <c r="BC56" s="876"/>
      <c r="BD56" s="876"/>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3"/>
      <c r="R57" s="874"/>
      <c r="S57" s="874"/>
      <c r="T57" s="874"/>
      <c r="U57" s="874"/>
      <c r="V57" s="874"/>
      <c r="W57" s="874"/>
      <c r="X57" s="874"/>
      <c r="Y57" s="874"/>
      <c r="Z57" s="874"/>
      <c r="AA57" s="874"/>
      <c r="AB57" s="874"/>
      <c r="AC57" s="874"/>
      <c r="AD57" s="874"/>
      <c r="AE57" s="875"/>
      <c r="AF57" s="822"/>
      <c r="AG57" s="823"/>
      <c r="AH57" s="823"/>
      <c r="AI57" s="823"/>
      <c r="AJ57" s="824"/>
      <c r="AK57" s="877"/>
      <c r="AL57" s="874"/>
      <c r="AM57" s="874"/>
      <c r="AN57" s="874"/>
      <c r="AO57" s="874"/>
      <c r="AP57" s="874"/>
      <c r="AQ57" s="874"/>
      <c r="AR57" s="874"/>
      <c r="AS57" s="874"/>
      <c r="AT57" s="874"/>
      <c r="AU57" s="874"/>
      <c r="AV57" s="874"/>
      <c r="AW57" s="874"/>
      <c r="AX57" s="874"/>
      <c r="AY57" s="874"/>
      <c r="AZ57" s="876"/>
      <c r="BA57" s="876"/>
      <c r="BB57" s="876"/>
      <c r="BC57" s="876"/>
      <c r="BD57" s="876"/>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3"/>
      <c r="R58" s="874"/>
      <c r="S58" s="874"/>
      <c r="T58" s="874"/>
      <c r="U58" s="874"/>
      <c r="V58" s="874"/>
      <c r="W58" s="874"/>
      <c r="X58" s="874"/>
      <c r="Y58" s="874"/>
      <c r="Z58" s="874"/>
      <c r="AA58" s="874"/>
      <c r="AB58" s="874"/>
      <c r="AC58" s="874"/>
      <c r="AD58" s="874"/>
      <c r="AE58" s="875"/>
      <c r="AF58" s="822"/>
      <c r="AG58" s="823"/>
      <c r="AH58" s="823"/>
      <c r="AI58" s="823"/>
      <c r="AJ58" s="824"/>
      <c r="AK58" s="877"/>
      <c r="AL58" s="874"/>
      <c r="AM58" s="874"/>
      <c r="AN58" s="874"/>
      <c r="AO58" s="874"/>
      <c r="AP58" s="874"/>
      <c r="AQ58" s="874"/>
      <c r="AR58" s="874"/>
      <c r="AS58" s="874"/>
      <c r="AT58" s="874"/>
      <c r="AU58" s="874"/>
      <c r="AV58" s="874"/>
      <c r="AW58" s="874"/>
      <c r="AX58" s="874"/>
      <c r="AY58" s="874"/>
      <c r="AZ58" s="876"/>
      <c r="BA58" s="876"/>
      <c r="BB58" s="876"/>
      <c r="BC58" s="876"/>
      <c r="BD58" s="876"/>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3"/>
      <c r="R59" s="874"/>
      <c r="S59" s="874"/>
      <c r="T59" s="874"/>
      <c r="U59" s="874"/>
      <c r="V59" s="874"/>
      <c r="W59" s="874"/>
      <c r="X59" s="874"/>
      <c r="Y59" s="874"/>
      <c r="Z59" s="874"/>
      <c r="AA59" s="874"/>
      <c r="AB59" s="874"/>
      <c r="AC59" s="874"/>
      <c r="AD59" s="874"/>
      <c r="AE59" s="875"/>
      <c r="AF59" s="822"/>
      <c r="AG59" s="823"/>
      <c r="AH59" s="823"/>
      <c r="AI59" s="823"/>
      <c r="AJ59" s="824"/>
      <c r="AK59" s="877"/>
      <c r="AL59" s="874"/>
      <c r="AM59" s="874"/>
      <c r="AN59" s="874"/>
      <c r="AO59" s="874"/>
      <c r="AP59" s="874"/>
      <c r="AQ59" s="874"/>
      <c r="AR59" s="874"/>
      <c r="AS59" s="874"/>
      <c r="AT59" s="874"/>
      <c r="AU59" s="874"/>
      <c r="AV59" s="874"/>
      <c r="AW59" s="874"/>
      <c r="AX59" s="874"/>
      <c r="AY59" s="874"/>
      <c r="AZ59" s="876"/>
      <c r="BA59" s="876"/>
      <c r="BB59" s="876"/>
      <c r="BC59" s="876"/>
      <c r="BD59" s="876"/>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3"/>
      <c r="R60" s="874"/>
      <c r="S60" s="874"/>
      <c r="T60" s="874"/>
      <c r="U60" s="874"/>
      <c r="V60" s="874"/>
      <c r="W60" s="874"/>
      <c r="X60" s="874"/>
      <c r="Y60" s="874"/>
      <c r="Z60" s="874"/>
      <c r="AA60" s="874"/>
      <c r="AB60" s="874"/>
      <c r="AC60" s="874"/>
      <c r="AD60" s="874"/>
      <c r="AE60" s="875"/>
      <c r="AF60" s="822"/>
      <c r="AG60" s="823"/>
      <c r="AH60" s="823"/>
      <c r="AI60" s="823"/>
      <c r="AJ60" s="824"/>
      <c r="AK60" s="877"/>
      <c r="AL60" s="874"/>
      <c r="AM60" s="874"/>
      <c r="AN60" s="874"/>
      <c r="AO60" s="874"/>
      <c r="AP60" s="874"/>
      <c r="AQ60" s="874"/>
      <c r="AR60" s="874"/>
      <c r="AS60" s="874"/>
      <c r="AT60" s="874"/>
      <c r="AU60" s="874"/>
      <c r="AV60" s="874"/>
      <c r="AW60" s="874"/>
      <c r="AX60" s="874"/>
      <c r="AY60" s="874"/>
      <c r="AZ60" s="876"/>
      <c r="BA60" s="876"/>
      <c r="BB60" s="876"/>
      <c r="BC60" s="876"/>
      <c r="BD60" s="876"/>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3"/>
      <c r="R61" s="874"/>
      <c r="S61" s="874"/>
      <c r="T61" s="874"/>
      <c r="U61" s="874"/>
      <c r="V61" s="874"/>
      <c r="W61" s="874"/>
      <c r="X61" s="874"/>
      <c r="Y61" s="874"/>
      <c r="Z61" s="874"/>
      <c r="AA61" s="874"/>
      <c r="AB61" s="874"/>
      <c r="AC61" s="874"/>
      <c r="AD61" s="874"/>
      <c r="AE61" s="875"/>
      <c r="AF61" s="822"/>
      <c r="AG61" s="823"/>
      <c r="AH61" s="823"/>
      <c r="AI61" s="823"/>
      <c r="AJ61" s="824"/>
      <c r="AK61" s="877"/>
      <c r="AL61" s="874"/>
      <c r="AM61" s="874"/>
      <c r="AN61" s="874"/>
      <c r="AO61" s="874"/>
      <c r="AP61" s="874"/>
      <c r="AQ61" s="874"/>
      <c r="AR61" s="874"/>
      <c r="AS61" s="874"/>
      <c r="AT61" s="874"/>
      <c r="AU61" s="874"/>
      <c r="AV61" s="874"/>
      <c r="AW61" s="874"/>
      <c r="AX61" s="874"/>
      <c r="AY61" s="874"/>
      <c r="AZ61" s="876"/>
      <c r="BA61" s="876"/>
      <c r="BB61" s="876"/>
      <c r="BC61" s="876"/>
      <c r="BD61" s="876"/>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3"/>
      <c r="R62" s="874"/>
      <c r="S62" s="874"/>
      <c r="T62" s="874"/>
      <c r="U62" s="874"/>
      <c r="V62" s="874"/>
      <c r="W62" s="874"/>
      <c r="X62" s="874"/>
      <c r="Y62" s="874"/>
      <c r="Z62" s="874"/>
      <c r="AA62" s="874"/>
      <c r="AB62" s="874"/>
      <c r="AC62" s="874"/>
      <c r="AD62" s="874"/>
      <c r="AE62" s="875"/>
      <c r="AF62" s="822"/>
      <c r="AG62" s="823"/>
      <c r="AH62" s="823"/>
      <c r="AI62" s="823"/>
      <c r="AJ62" s="824"/>
      <c r="AK62" s="877"/>
      <c r="AL62" s="874"/>
      <c r="AM62" s="874"/>
      <c r="AN62" s="874"/>
      <c r="AO62" s="874"/>
      <c r="AP62" s="874"/>
      <c r="AQ62" s="874"/>
      <c r="AR62" s="874"/>
      <c r="AS62" s="874"/>
      <c r="AT62" s="874"/>
      <c r="AU62" s="874"/>
      <c r="AV62" s="874"/>
      <c r="AW62" s="874"/>
      <c r="AX62" s="874"/>
      <c r="AY62" s="874"/>
      <c r="AZ62" s="876"/>
      <c r="BA62" s="876"/>
      <c r="BB62" s="876"/>
      <c r="BC62" s="876"/>
      <c r="BD62" s="876"/>
      <c r="BE62" s="868"/>
      <c r="BF62" s="868"/>
      <c r="BG62" s="868"/>
      <c r="BH62" s="868"/>
      <c r="BI62" s="869"/>
      <c r="BJ62" s="885" t="s">
        <v>395</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377</v>
      </c>
      <c r="B63" s="825" t="s">
        <v>396</v>
      </c>
      <c r="C63" s="826"/>
      <c r="D63" s="826"/>
      <c r="E63" s="826"/>
      <c r="F63" s="826"/>
      <c r="G63" s="826"/>
      <c r="H63" s="826"/>
      <c r="I63" s="826"/>
      <c r="J63" s="826"/>
      <c r="K63" s="826"/>
      <c r="L63" s="826"/>
      <c r="M63" s="826"/>
      <c r="N63" s="826"/>
      <c r="O63" s="826"/>
      <c r="P63" s="827"/>
      <c r="Q63" s="878"/>
      <c r="R63" s="879"/>
      <c r="S63" s="879"/>
      <c r="T63" s="879"/>
      <c r="U63" s="879"/>
      <c r="V63" s="879"/>
      <c r="W63" s="879"/>
      <c r="X63" s="879"/>
      <c r="Y63" s="879"/>
      <c r="Z63" s="879"/>
      <c r="AA63" s="879"/>
      <c r="AB63" s="879"/>
      <c r="AC63" s="879"/>
      <c r="AD63" s="879"/>
      <c r="AE63" s="880"/>
      <c r="AF63" s="881">
        <v>4011</v>
      </c>
      <c r="AG63" s="882"/>
      <c r="AH63" s="882"/>
      <c r="AI63" s="882"/>
      <c r="AJ63" s="883"/>
      <c r="AK63" s="884"/>
      <c r="AL63" s="879"/>
      <c r="AM63" s="879"/>
      <c r="AN63" s="879"/>
      <c r="AO63" s="879"/>
      <c r="AP63" s="882">
        <v>14544</v>
      </c>
      <c r="AQ63" s="882"/>
      <c r="AR63" s="882"/>
      <c r="AS63" s="882"/>
      <c r="AT63" s="882"/>
      <c r="AU63" s="882">
        <v>7058</v>
      </c>
      <c r="AV63" s="882"/>
      <c r="AW63" s="882"/>
      <c r="AX63" s="882"/>
      <c r="AY63" s="882"/>
      <c r="AZ63" s="886"/>
      <c r="BA63" s="886"/>
      <c r="BB63" s="886"/>
      <c r="BC63" s="886"/>
      <c r="BD63" s="886"/>
      <c r="BE63" s="887"/>
      <c r="BF63" s="887"/>
      <c r="BG63" s="887"/>
      <c r="BH63" s="887"/>
      <c r="BI63" s="888"/>
      <c r="BJ63" s="889" t="s">
        <v>122</v>
      </c>
      <c r="BK63" s="890"/>
      <c r="BL63" s="890"/>
      <c r="BM63" s="890"/>
      <c r="BN63" s="891"/>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398</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2" t="s">
        <v>384</v>
      </c>
      <c r="AG66" s="851"/>
      <c r="AH66" s="851"/>
      <c r="AI66" s="851"/>
      <c r="AJ66" s="893"/>
      <c r="AK66" s="769" t="s">
        <v>385</v>
      </c>
      <c r="AL66" s="764"/>
      <c r="AM66" s="764"/>
      <c r="AN66" s="764"/>
      <c r="AO66" s="765"/>
      <c r="AP66" s="769" t="s">
        <v>386</v>
      </c>
      <c r="AQ66" s="770"/>
      <c r="AR66" s="770"/>
      <c r="AS66" s="770"/>
      <c r="AT66" s="771"/>
      <c r="AU66" s="769" t="s">
        <v>399</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7"/>
      <c r="BT66" s="898"/>
      <c r="BU66" s="898"/>
      <c r="BV66" s="898"/>
      <c r="BW66" s="898"/>
      <c r="BX66" s="898"/>
      <c r="BY66" s="898"/>
      <c r="BZ66" s="898"/>
      <c r="CA66" s="898"/>
      <c r="CB66" s="898"/>
      <c r="CC66" s="898"/>
      <c r="CD66" s="898"/>
      <c r="CE66" s="898"/>
      <c r="CF66" s="898"/>
      <c r="CG66" s="903"/>
      <c r="CH66" s="900"/>
      <c r="CI66" s="901"/>
      <c r="CJ66" s="901"/>
      <c r="CK66" s="901"/>
      <c r="CL66" s="902"/>
      <c r="CM66" s="900"/>
      <c r="CN66" s="901"/>
      <c r="CO66" s="901"/>
      <c r="CP66" s="901"/>
      <c r="CQ66" s="902"/>
      <c r="CR66" s="900"/>
      <c r="CS66" s="901"/>
      <c r="CT66" s="901"/>
      <c r="CU66" s="901"/>
      <c r="CV66" s="902"/>
      <c r="CW66" s="900"/>
      <c r="CX66" s="901"/>
      <c r="CY66" s="901"/>
      <c r="CZ66" s="901"/>
      <c r="DA66" s="902"/>
      <c r="DB66" s="900"/>
      <c r="DC66" s="901"/>
      <c r="DD66" s="901"/>
      <c r="DE66" s="901"/>
      <c r="DF66" s="902"/>
      <c r="DG66" s="900"/>
      <c r="DH66" s="901"/>
      <c r="DI66" s="901"/>
      <c r="DJ66" s="901"/>
      <c r="DK66" s="902"/>
      <c r="DL66" s="900"/>
      <c r="DM66" s="901"/>
      <c r="DN66" s="901"/>
      <c r="DO66" s="901"/>
      <c r="DP66" s="902"/>
      <c r="DQ66" s="900"/>
      <c r="DR66" s="901"/>
      <c r="DS66" s="901"/>
      <c r="DT66" s="901"/>
      <c r="DU66" s="902"/>
      <c r="DV66" s="897"/>
      <c r="DW66" s="898"/>
      <c r="DX66" s="898"/>
      <c r="DY66" s="898"/>
      <c r="DZ66" s="899"/>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4"/>
      <c r="AG67" s="854"/>
      <c r="AH67" s="854"/>
      <c r="AI67" s="854"/>
      <c r="AJ67" s="895"/>
      <c r="AK67" s="896"/>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7"/>
      <c r="BT67" s="898"/>
      <c r="BU67" s="898"/>
      <c r="BV67" s="898"/>
      <c r="BW67" s="898"/>
      <c r="BX67" s="898"/>
      <c r="BY67" s="898"/>
      <c r="BZ67" s="898"/>
      <c r="CA67" s="898"/>
      <c r="CB67" s="898"/>
      <c r="CC67" s="898"/>
      <c r="CD67" s="898"/>
      <c r="CE67" s="898"/>
      <c r="CF67" s="898"/>
      <c r="CG67" s="903"/>
      <c r="CH67" s="900"/>
      <c r="CI67" s="901"/>
      <c r="CJ67" s="901"/>
      <c r="CK67" s="901"/>
      <c r="CL67" s="902"/>
      <c r="CM67" s="900"/>
      <c r="CN67" s="901"/>
      <c r="CO67" s="901"/>
      <c r="CP67" s="901"/>
      <c r="CQ67" s="902"/>
      <c r="CR67" s="900"/>
      <c r="CS67" s="901"/>
      <c r="CT67" s="901"/>
      <c r="CU67" s="901"/>
      <c r="CV67" s="902"/>
      <c r="CW67" s="900"/>
      <c r="CX67" s="901"/>
      <c r="CY67" s="901"/>
      <c r="CZ67" s="901"/>
      <c r="DA67" s="902"/>
      <c r="DB67" s="900"/>
      <c r="DC67" s="901"/>
      <c r="DD67" s="901"/>
      <c r="DE67" s="901"/>
      <c r="DF67" s="902"/>
      <c r="DG67" s="900"/>
      <c r="DH67" s="901"/>
      <c r="DI67" s="901"/>
      <c r="DJ67" s="901"/>
      <c r="DK67" s="902"/>
      <c r="DL67" s="900"/>
      <c r="DM67" s="901"/>
      <c r="DN67" s="901"/>
      <c r="DO67" s="901"/>
      <c r="DP67" s="902"/>
      <c r="DQ67" s="900"/>
      <c r="DR67" s="901"/>
      <c r="DS67" s="901"/>
      <c r="DT67" s="901"/>
      <c r="DU67" s="902"/>
      <c r="DV67" s="897"/>
      <c r="DW67" s="898"/>
      <c r="DX67" s="898"/>
      <c r="DY67" s="898"/>
      <c r="DZ67" s="899"/>
      <c r="EA67" s="218"/>
    </row>
    <row r="68" spans="1:131" ht="26.25" customHeight="1" thickTop="1" x14ac:dyDescent="0.15">
      <c r="A68" s="224">
        <v>1</v>
      </c>
      <c r="B68" s="907" t="s">
        <v>547</v>
      </c>
      <c r="C68" s="908"/>
      <c r="D68" s="908"/>
      <c r="E68" s="908"/>
      <c r="F68" s="908"/>
      <c r="G68" s="908"/>
      <c r="H68" s="908"/>
      <c r="I68" s="908"/>
      <c r="J68" s="908"/>
      <c r="K68" s="908"/>
      <c r="L68" s="908"/>
      <c r="M68" s="908"/>
      <c r="N68" s="908"/>
      <c r="O68" s="908"/>
      <c r="P68" s="909"/>
      <c r="Q68" s="910">
        <v>5893</v>
      </c>
      <c r="R68" s="904"/>
      <c r="S68" s="904"/>
      <c r="T68" s="904"/>
      <c r="U68" s="904"/>
      <c r="V68" s="904">
        <v>5653</v>
      </c>
      <c r="W68" s="904"/>
      <c r="X68" s="904"/>
      <c r="Y68" s="904"/>
      <c r="Z68" s="904"/>
      <c r="AA68" s="904">
        <v>240</v>
      </c>
      <c r="AB68" s="904"/>
      <c r="AC68" s="904"/>
      <c r="AD68" s="904"/>
      <c r="AE68" s="904"/>
      <c r="AF68" s="904">
        <v>240</v>
      </c>
      <c r="AG68" s="904"/>
      <c r="AH68" s="904"/>
      <c r="AI68" s="904"/>
      <c r="AJ68" s="904"/>
      <c r="AK68" s="904" t="s">
        <v>560</v>
      </c>
      <c r="AL68" s="904"/>
      <c r="AM68" s="904"/>
      <c r="AN68" s="904"/>
      <c r="AO68" s="904"/>
      <c r="AP68" s="904">
        <v>346</v>
      </c>
      <c r="AQ68" s="904"/>
      <c r="AR68" s="904"/>
      <c r="AS68" s="904"/>
      <c r="AT68" s="904"/>
      <c r="AU68" s="904">
        <v>116</v>
      </c>
      <c r="AV68" s="904"/>
      <c r="AW68" s="904"/>
      <c r="AX68" s="904"/>
      <c r="AY68" s="904"/>
      <c r="AZ68" s="905"/>
      <c r="BA68" s="905"/>
      <c r="BB68" s="905"/>
      <c r="BC68" s="905"/>
      <c r="BD68" s="906"/>
      <c r="BE68" s="229"/>
      <c r="BF68" s="229"/>
      <c r="BG68" s="229"/>
      <c r="BH68" s="229"/>
      <c r="BI68" s="229"/>
      <c r="BJ68" s="229"/>
      <c r="BK68" s="229"/>
      <c r="BL68" s="229"/>
      <c r="BM68" s="229"/>
      <c r="BN68" s="229"/>
      <c r="BO68" s="229"/>
      <c r="BP68" s="229"/>
      <c r="BQ68" s="226">
        <v>62</v>
      </c>
      <c r="BR68" s="231"/>
      <c r="BS68" s="897"/>
      <c r="BT68" s="898"/>
      <c r="BU68" s="898"/>
      <c r="BV68" s="898"/>
      <c r="BW68" s="898"/>
      <c r="BX68" s="898"/>
      <c r="BY68" s="898"/>
      <c r="BZ68" s="898"/>
      <c r="CA68" s="898"/>
      <c r="CB68" s="898"/>
      <c r="CC68" s="898"/>
      <c r="CD68" s="898"/>
      <c r="CE68" s="898"/>
      <c r="CF68" s="898"/>
      <c r="CG68" s="903"/>
      <c r="CH68" s="900"/>
      <c r="CI68" s="901"/>
      <c r="CJ68" s="901"/>
      <c r="CK68" s="901"/>
      <c r="CL68" s="902"/>
      <c r="CM68" s="900"/>
      <c r="CN68" s="901"/>
      <c r="CO68" s="901"/>
      <c r="CP68" s="901"/>
      <c r="CQ68" s="902"/>
      <c r="CR68" s="900"/>
      <c r="CS68" s="901"/>
      <c r="CT68" s="901"/>
      <c r="CU68" s="901"/>
      <c r="CV68" s="902"/>
      <c r="CW68" s="900"/>
      <c r="CX68" s="901"/>
      <c r="CY68" s="901"/>
      <c r="CZ68" s="901"/>
      <c r="DA68" s="902"/>
      <c r="DB68" s="900"/>
      <c r="DC68" s="901"/>
      <c r="DD68" s="901"/>
      <c r="DE68" s="901"/>
      <c r="DF68" s="902"/>
      <c r="DG68" s="900"/>
      <c r="DH68" s="901"/>
      <c r="DI68" s="901"/>
      <c r="DJ68" s="901"/>
      <c r="DK68" s="902"/>
      <c r="DL68" s="900"/>
      <c r="DM68" s="901"/>
      <c r="DN68" s="901"/>
      <c r="DO68" s="901"/>
      <c r="DP68" s="902"/>
      <c r="DQ68" s="900"/>
      <c r="DR68" s="901"/>
      <c r="DS68" s="901"/>
      <c r="DT68" s="901"/>
      <c r="DU68" s="902"/>
      <c r="DV68" s="897"/>
      <c r="DW68" s="898"/>
      <c r="DX68" s="898"/>
      <c r="DY68" s="898"/>
      <c r="DZ68" s="899"/>
      <c r="EA68" s="218"/>
    </row>
    <row r="69" spans="1:131" ht="26.25" customHeight="1" x14ac:dyDescent="0.15">
      <c r="A69" s="226">
        <v>2</v>
      </c>
      <c r="B69" s="911" t="s">
        <v>548</v>
      </c>
      <c r="C69" s="912"/>
      <c r="D69" s="912"/>
      <c r="E69" s="912"/>
      <c r="F69" s="912"/>
      <c r="G69" s="912"/>
      <c r="H69" s="912"/>
      <c r="I69" s="912"/>
      <c r="J69" s="912"/>
      <c r="K69" s="912"/>
      <c r="L69" s="912"/>
      <c r="M69" s="912"/>
      <c r="N69" s="912"/>
      <c r="O69" s="912"/>
      <c r="P69" s="913"/>
      <c r="Q69" s="914">
        <v>3485</v>
      </c>
      <c r="R69" s="866"/>
      <c r="S69" s="866"/>
      <c r="T69" s="866"/>
      <c r="U69" s="866"/>
      <c r="V69" s="866">
        <v>3315</v>
      </c>
      <c r="W69" s="866"/>
      <c r="X69" s="866"/>
      <c r="Y69" s="866"/>
      <c r="Z69" s="866"/>
      <c r="AA69" s="866">
        <v>170</v>
      </c>
      <c r="AB69" s="866"/>
      <c r="AC69" s="866"/>
      <c r="AD69" s="866"/>
      <c r="AE69" s="866"/>
      <c r="AF69" s="866">
        <v>170</v>
      </c>
      <c r="AG69" s="866"/>
      <c r="AH69" s="866"/>
      <c r="AI69" s="866"/>
      <c r="AJ69" s="866"/>
      <c r="AK69" s="866">
        <v>95</v>
      </c>
      <c r="AL69" s="866"/>
      <c r="AM69" s="866"/>
      <c r="AN69" s="866"/>
      <c r="AO69" s="866"/>
      <c r="AP69" s="866">
        <v>3369</v>
      </c>
      <c r="AQ69" s="866"/>
      <c r="AR69" s="866"/>
      <c r="AS69" s="866"/>
      <c r="AT69" s="866"/>
      <c r="AU69" s="866">
        <v>1512</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7"/>
      <c r="BT69" s="898"/>
      <c r="BU69" s="898"/>
      <c r="BV69" s="898"/>
      <c r="BW69" s="898"/>
      <c r="BX69" s="898"/>
      <c r="BY69" s="898"/>
      <c r="BZ69" s="898"/>
      <c r="CA69" s="898"/>
      <c r="CB69" s="898"/>
      <c r="CC69" s="898"/>
      <c r="CD69" s="898"/>
      <c r="CE69" s="898"/>
      <c r="CF69" s="898"/>
      <c r="CG69" s="903"/>
      <c r="CH69" s="900"/>
      <c r="CI69" s="901"/>
      <c r="CJ69" s="901"/>
      <c r="CK69" s="901"/>
      <c r="CL69" s="902"/>
      <c r="CM69" s="900"/>
      <c r="CN69" s="901"/>
      <c r="CO69" s="901"/>
      <c r="CP69" s="901"/>
      <c r="CQ69" s="902"/>
      <c r="CR69" s="900"/>
      <c r="CS69" s="901"/>
      <c r="CT69" s="901"/>
      <c r="CU69" s="901"/>
      <c r="CV69" s="902"/>
      <c r="CW69" s="900"/>
      <c r="CX69" s="901"/>
      <c r="CY69" s="901"/>
      <c r="CZ69" s="901"/>
      <c r="DA69" s="902"/>
      <c r="DB69" s="900"/>
      <c r="DC69" s="901"/>
      <c r="DD69" s="901"/>
      <c r="DE69" s="901"/>
      <c r="DF69" s="902"/>
      <c r="DG69" s="900"/>
      <c r="DH69" s="901"/>
      <c r="DI69" s="901"/>
      <c r="DJ69" s="901"/>
      <c r="DK69" s="902"/>
      <c r="DL69" s="900"/>
      <c r="DM69" s="901"/>
      <c r="DN69" s="901"/>
      <c r="DO69" s="901"/>
      <c r="DP69" s="902"/>
      <c r="DQ69" s="900"/>
      <c r="DR69" s="901"/>
      <c r="DS69" s="901"/>
      <c r="DT69" s="901"/>
      <c r="DU69" s="902"/>
      <c r="DV69" s="897"/>
      <c r="DW69" s="898"/>
      <c r="DX69" s="898"/>
      <c r="DY69" s="898"/>
      <c r="DZ69" s="899"/>
      <c r="EA69" s="218"/>
    </row>
    <row r="70" spans="1:131" ht="26.25" customHeight="1" x14ac:dyDescent="0.15">
      <c r="A70" s="226">
        <v>3</v>
      </c>
      <c r="B70" s="911" t="s">
        <v>549</v>
      </c>
      <c r="C70" s="912"/>
      <c r="D70" s="912"/>
      <c r="E70" s="912"/>
      <c r="F70" s="912"/>
      <c r="G70" s="912"/>
      <c r="H70" s="912"/>
      <c r="I70" s="912"/>
      <c r="J70" s="912"/>
      <c r="K70" s="912"/>
      <c r="L70" s="912"/>
      <c r="M70" s="912"/>
      <c r="N70" s="912"/>
      <c r="O70" s="912"/>
      <c r="P70" s="913"/>
      <c r="Q70" s="914">
        <v>2263</v>
      </c>
      <c r="R70" s="866"/>
      <c r="S70" s="866"/>
      <c r="T70" s="866"/>
      <c r="U70" s="866"/>
      <c r="V70" s="866">
        <v>2225</v>
      </c>
      <c r="W70" s="866"/>
      <c r="X70" s="866"/>
      <c r="Y70" s="866"/>
      <c r="Z70" s="866"/>
      <c r="AA70" s="866">
        <v>38</v>
      </c>
      <c r="AB70" s="866"/>
      <c r="AC70" s="866"/>
      <c r="AD70" s="866"/>
      <c r="AE70" s="866"/>
      <c r="AF70" s="866">
        <v>38</v>
      </c>
      <c r="AG70" s="866"/>
      <c r="AH70" s="866"/>
      <c r="AI70" s="866"/>
      <c r="AJ70" s="866"/>
      <c r="AK70" s="866" t="s">
        <v>560</v>
      </c>
      <c r="AL70" s="866"/>
      <c r="AM70" s="866"/>
      <c r="AN70" s="866"/>
      <c r="AO70" s="866"/>
      <c r="AP70" s="866" t="s">
        <v>560</v>
      </c>
      <c r="AQ70" s="866"/>
      <c r="AR70" s="866"/>
      <c r="AS70" s="866"/>
      <c r="AT70" s="866"/>
      <c r="AU70" s="866" t="s">
        <v>560</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7"/>
      <c r="BT70" s="898"/>
      <c r="BU70" s="898"/>
      <c r="BV70" s="898"/>
      <c r="BW70" s="898"/>
      <c r="BX70" s="898"/>
      <c r="BY70" s="898"/>
      <c r="BZ70" s="898"/>
      <c r="CA70" s="898"/>
      <c r="CB70" s="898"/>
      <c r="CC70" s="898"/>
      <c r="CD70" s="898"/>
      <c r="CE70" s="898"/>
      <c r="CF70" s="898"/>
      <c r="CG70" s="903"/>
      <c r="CH70" s="900"/>
      <c r="CI70" s="901"/>
      <c r="CJ70" s="901"/>
      <c r="CK70" s="901"/>
      <c r="CL70" s="902"/>
      <c r="CM70" s="900"/>
      <c r="CN70" s="901"/>
      <c r="CO70" s="901"/>
      <c r="CP70" s="901"/>
      <c r="CQ70" s="902"/>
      <c r="CR70" s="900"/>
      <c r="CS70" s="901"/>
      <c r="CT70" s="901"/>
      <c r="CU70" s="901"/>
      <c r="CV70" s="902"/>
      <c r="CW70" s="900"/>
      <c r="CX70" s="901"/>
      <c r="CY70" s="901"/>
      <c r="CZ70" s="901"/>
      <c r="DA70" s="902"/>
      <c r="DB70" s="900"/>
      <c r="DC70" s="901"/>
      <c r="DD70" s="901"/>
      <c r="DE70" s="901"/>
      <c r="DF70" s="902"/>
      <c r="DG70" s="900"/>
      <c r="DH70" s="901"/>
      <c r="DI70" s="901"/>
      <c r="DJ70" s="901"/>
      <c r="DK70" s="902"/>
      <c r="DL70" s="900"/>
      <c r="DM70" s="901"/>
      <c r="DN70" s="901"/>
      <c r="DO70" s="901"/>
      <c r="DP70" s="902"/>
      <c r="DQ70" s="900"/>
      <c r="DR70" s="901"/>
      <c r="DS70" s="901"/>
      <c r="DT70" s="901"/>
      <c r="DU70" s="902"/>
      <c r="DV70" s="897"/>
      <c r="DW70" s="898"/>
      <c r="DX70" s="898"/>
      <c r="DY70" s="898"/>
      <c r="DZ70" s="899"/>
      <c r="EA70" s="218"/>
    </row>
    <row r="71" spans="1:131" ht="26.25" customHeight="1" x14ac:dyDescent="0.15">
      <c r="A71" s="226">
        <v>4</v>
      </c>
      <c r="B71" s="911" t="s">
        <v>550</v>
      </c>
      <c r="C71" s="912"/>
      <c r="D71" s="912"/>
      <c r="E71" s="912"/>
      <c r="F71" s="912"/>
      <c r="G71" s="912"/>
      <c r="H71" s="912"/>
      <c r="I71" s="912"/>
      <c r="J71" s="912"/>
      <c r="K71" s="912"/>
      <c r="L71" s="912"/>
      <c r="M71" s="912"/>
      <c r="N71" s="912"/>
      <c r="O71" s="912"/>
      <c r="P71" s="913"/>
      <c r="Q71" s="914">
        <v>924950</v>
      </c>
      <c r="R71" s="866"/>
      <c r="S71" s="866"/>
      <c r="T71" s="866"/>
      <c r="U71" s="866"/>
      <c r="V71" s="866">
        <v>909345</v>
      </c>
      <c r="W71" s="866"/>
      <c r="X71" s="866"/>
      <c r="Y71" s="866"/>
      <c r="Z71" s="866"/>
      <c r="AA71" s="866">
        <v>15606</v>
      </c>
      <c r="AB71" s="866"/>
      <c r="AC71" s="866"/>
      <c r="AD71" s="866"/>
      <c r="AE71" s="866"/>
      <c r="AF71" s="866">
        <v>15606</v>
      </c>
      <c r="AG71" s="866"/>
      <c r="AH71" s="866"/>
      <c r="AI71" s="866"/>
      <c r="AJ71" s="866"/>
      <c r="AK71" s="866">
        <v>9690</v>
      </c>
      <c r="AL71" s="866"/>
      <c r="AM71" s="866"/>
      <c r="AN71" s="866"/>
      <c r="AO71" s="866"/>
      <c r="AP71" s="866" t="s">
        <v>560</v>
      </c>
      <c r="AQ71" s="866"/>
      <c r="AR71" s="866"/>
      <c r="AS71" s="866"/>
      <c r="AT71" s="866"/>
      <c r="AU71" s="866" t="s">
        <v>560</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7"/>
      <c r="BT71" s="898"/>
      <c r="BU71" s="898"/>
      <c r="BV71" s="898"/>
      <c r="BW71" s="898"/>
      <c r="BX71" s="898"/>
      <c r="BY71" s="898"/>
      <c r="BZ71" s="898"/>
      <c r="CA71" s="898"/>
      <c r="CB71" s="898"/>
      <c r="CC71" s="898"/>
      <c r="CD71" s="898"/>
      <c r="CE71" s="898"/>
      <c r="CF71" s="898"/>
      <c r="CG71" s="903"/>
      <c r="CH71" s="900"/>
      <c r="CI71" s="901"/>
      <c r="CJ71" s="901"/>
      <c r="CK71" s="901"/>
      <c r="CL71" s="902"/>
      <c r="CM71" s="900"/>
      <c r="CN71" s="901"/>
      <c r="CO71" s="901"/>
      <c r="CP71" s="901"/>
      <c r="CQ71" s="902"/>
      <c r="CR71" s="900"/>
      <c r="CS71" s="901"/>
      <c r="CT71" s="901"/>
      <c r="CU71" s="901"/>
      <c r="CV71" s="902"/>
      <c r="CW71" s="900"/>
      <c r="CX71" s="901"/>
      <c r="CY71" s="901"/>
      <c r="CZ71" s="901"/>
      <c r="DA71" s="902"/>
      <c r="DB71" s="900"/>
      <c r="DC71" s="901"/>
      <c r="DD71" s="901"/>
      <c r="DE71" s="901"/>
      <c r="DF71" s="902"/>
      <c r="DG71" s="900"/>
      <c r="DH71" s="901"/>
      <c r="DI71" s="901"/>
      <c r="DJ71" s="901"/>
      <c r="DK71" s="902"/>
      <c r="DL71" s="900"/>
      <c r="DM71" s="901"/>
      <c r="DN71" s="901"/>
      <c r="DO71" s="901"/>
      <c r="DP71" s="902"/>
      <c r="DQ71" s="900"/>
      <c r="DR71" s="901"/>
      <c r="DS71" s="901"/>
      <c r="DT71" s="901"/>
      <c r="DU71" s="902"/>
      <c r="DV71" s="897"/>
      <c r="DW71" s="898"/>
      <c r="DX71" s="898"/>
      <c r="DY71" s="898"/>
      <c r="DZ71" s="899"/>
      <c r="EA71" s="218"/>
    </row>
    <row r="72" spans="1:131" ht="26.25" customHeight="1" x14ac:dyDescent="0.15">
      <c r="A72" s="226">
        <v>5</v>
      </c>
      <c r="B72" s="911" t="s">
        <v>551</v>
      </c>
      <c r="C72" s="912"/>
      <c r="D72" s="912"/>
      <c r="E72" s="912"/>
      <c r="F72" s="912"/>
      <c r="G72" s="912"/>
      <c r="H72" s="912"/>
      <c r="I72" s="912"/>
      <c r="J72" s="912"/>
      <c r="K72" s="912"/>
      <c r="L72" s="912"/>
      <c r="M72" s="912"/>
      <c r="N72" s="912"/>
      <c r="O72" s="912"/>
      <c r="P72" s="913"/>
      <c r="Q72" s="914">
        <v>22583</v>
      </c>
      <c r="R72" s="866"/>
      <c r="S72" s="866"/>
      <c r="T72" s="866"/>
      <c r="U72" s="866"/>
      <c r="V72" s="866">
        <v>21732</v>
      </c>
      <c r="W72" s="866"/>
      <c r="X72" s="866"/>
      <c r="Y72" s="866"/>
      <c r="Z72" s="866"/>
      <c r="AA72" s="866">
        <v>851</v>
      </c>
      <c r="AB72" s="866"/>
      <c r="AC72" s="866"/>
      <c r="AD72" s="866"/>
      <c r="AE72" s="866"/>
      <c r="AF72" s="866">
        <v>851</v>
      </c>
      <c r="AG72" s="866"/>
      <c r="AH72" s="866"/>
      <c r="AI72" s="866"/>
      <c r="AJ72" s="866"/>
      <c r="AK72" s="866">
        <v>21</v>
      </c>
      <c r="AL72" s="866"/>
      <c r="AM72" s="866"/>
      <c r="AN72" s="866"/>
      <c r="AO72" s="866"/>
      <c r="AP72" s="866" t="s">
        <v>560</v>
      </c>
      <c r="AQ72" s="866"/>
      <c r="AR72" s="866"/>
      <c r="AS72" s="866"/>
      <c r="AT72" s="866"/>
      <c r="AU72" s="866" t="s">
        <v>560</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7"/>
      <c r="BT72" s="898"/>
      <c r="BU72" s="898"/>
      <c r="BV72" s="898"/>
      <c r="BW72" s="898"/>
      <c r="BX72" s="898"/>
      <c r="BY72" s="898"/>
      <c r="BZ72" s="898"/>
      <c r="CA72" s="898"/>
      <c r="CB72" s="898"/>
      <c r="CC72" s="898"/>
      <c r="CD72" s="898"/>
      <c r="CE72" s="898"/>
      <c r="CF72" s="898"/>
      <c r="CG72" s="903"/>
      <c r="CH72" s="900"/>
      <c r="CI72" s="901"/>
      <c r="CJ72" s="901"/>
      <c r="CK72" s="901"/>
      <c r="CL72" s="902"/>
      <c r="CM72" s="900"/>
      <c r="CN72" s="901"/>
      <c r="CO72" s="901"/>
      <c r="CP72" s="901"/>
      <c r="CQ72" s="902"/>
      <c r="CR72" s="900"/>
      <c r="CS72" s="901"/>
      <c r="CT72" s="901"/>
      <c r="CU72" s="901"/>
      <c r="CV72" s="902"/>
      <c r="CW72" s="900"/>
      <c r="CX72" s="901"/>
      <c r="CY72" s="901"/>
      <c r="CZ72" s="901"/>
      <c r="DA72" s="902"/>
      <c r="DB72" s="900"/>
      <c r="DC72" s="901"/>
      <c r="DD72" s="901"/>
      <c r="DE72" s="901"/>
      <c r="DF72" s="902"/>
      <c r="DG72" s="900"/>
      <c r="DH72" s="901"/>
      <c r="DI72" s="901"/>
      <c r="DJ72" s="901"/>
      <c r="DK72" s="902"/>
      <c r="DL72" s="900"/>
      <c r="DM72" s="901"/>
      <c r="DN72" s="901"/>
      <c r="DO72" s="901"/>
      <c r="DP72" s="902"/>
      <c r="DQ72" s="900"/>
      <c r="DR72" s="901"/>
      <c r="DS72" s="901"/>
      <c r="DT72" s="901"/>
      <c r="DU72" s="902"/>
      <c r="DV72" s="897"/>
      <c r="DW72" s="898"/>
      <c r="DX72" s="898"/>
      <c r="DY72" s="898"/>
      <c r="DZ72" s="899"/>
      <c r="EA72" s="218"/>
    </row>
    <row r="73" spans="1:131" ht="26.25" customHeight="1" x14ac:dyDescent="0.15">
      <c r="A73" s="226">
        <v>6</v>
      </c>
      <c r="B73" s="911" t="s">
        <v>552</v>
      </c>
      <c r="C73" s="912"/>
      <c r="D73" s="912"/>
      <c r="E73" s="912"/>
      <c r="F73" s="912"/>
      <c r="G73" s="912"/>
      <c r="H73" s="912"/>
      <c r="I73" s="912"/>
      <c r="J73" s="912"/>
      <c r="K73" s="912"/>
      <c r="L73" s="912"/>
      <c r="M73" s="912"/>
      <c r="N73" s="912"/>
      <c r="O73" s="912"/>
      <c r="P73" s="913"/>
      <c r="Q73" s="914">
        <v>138</v>
      </c>
      <c r="R73" s="866"/>
      <c r="S73" s="866"/>
      <c r="T73" s="866"/>
      <c r="U73" s="866"/>
      <c r="V73" s="866">
        <v>94</v>
      </c>
      <c r="W73" s="866"/>
      <c r="X73" s="866"/>
      <c r="Y73" s="866"/>
      <c r="Z73" s="866"/>
      <c r="AA73" s="866">
        <v>44</v>
      </c>
      <c r="AB73" s="866"/>
      <c r="AC73" s="866"/>
      <c r="AD73" s="866"/>
      <c r="AE73" s="866"/>
      <c r="AF73" s="866">
        <v>44</v>
      </c>
      <c r="AG73" s="866"/>
      <c r="AH73" s="866"/>
      <c r="AI73" s="866"/>
      <c r="AJ73" s="866"/>
      <c r="AK73" s="866" t="s">
        <v>560</v>
      </c>
      <c r="AL73" s="866"/>
      <c r="AM73" s="866"/>
      <c r="AN73" s="866"/>
      <c r="AO73" s="866"/>
      <c r="AP73" s="866" t="s">
        <v>560</v>
      </c>
      <c r="AQ73" s="866"/>
      <c r="AR73" s="866"/>
      <c r="AS73" s="866"/>
      <c r="AT73" s="866"/>
      <c r="AU73" s="866" t="s">
        <v>560</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7"/>
      <c r="BT73" s="898"/>
      <c r="BU73" s="898"/>
      <c r="BV73" s="898"/>
      <c r="BW73" s="898"/>
      <c r="BX73" s="898"/>
      <c r="BY73" s="898"/>
      <c r="BZ73" s="898"/>
      <c r="CA73" s="898"/>
      <c r="CB73" s="898"/>
      <c r="CC73" s="898"/>
      <c r="CD73" s="898"/>
      <c r="CE73" s="898"/>
      <c r="CF73" s="898"/>
      <c r="CG73" s="903"/>
      <c r="CH73" s="900"/>
      <c r="CI73" s="901"/>
      <c r="CJ73" s="901"/>
      <c r="CK73" s="901"/>
      <c r="CL73" s="902"/>
      <c r="CM73" s="900"/>
      <c r="CN73" s="901"/>
      <c r="CO73" s="901"/>
      <c r="CP73" s="901"/>
      <c r="CQ73" s="902"/>
      <c r="CR73" s="900"/>
      <c r="CS73" s="901"/>
      <c r="CT73" s="901"/>
      <c r="CU73" s="901"/>
      <c r="CV73" s="902"/>
      <c r="CW73" s="900"/>
      <c r="CX73" s="901"/>
      <c r="CY73" s="901"/>
      <c r="CZ73" s="901"/>
      <c r="DA73" s="902"/>
      <c r="DB73" s="900"/>
      <c r="DC73" s="901"/>
      <c r="DD73" s="901"/>
      <c r="DE73" s="901"/>
      <c r="DF73" s="902"/>
      <c r="DG73" s="900"/>
      <c r="DH73" s="901"/>
      <c r="DI73" s="901"/>
      <c r="DJ73" s="901"/>
      <c r="DK73" s="902"/>
      <c r="DL73" s="900"/>
      <c r="DM73" s="901"/>
      <c r="DN73" s="901"/>
      <c r="DO73" s="901"/>
      <c r="DP73" s="902"/>
      <c r="DQ73" s="900"/>
      <c r="DR73" s="901"/>
      <c r="DS73" s="901"/>
      <c r="DT73" s="901"/>
      <c r="DU73" s="902"/>
      <c r="DV73" s="897"/>
      <c r="DW73" s="898"/>
      <c r="DX73" s="898"/>
      <c r="DY73" s="898"/>
      <c r="DZ73" s="899"/>
      <c r="EA73" s="218"/>
    </row>
    <row r="74" spans="1:131" ht="26.25" customHeight="1" x14ac:dyDescent="0.15">
      <c r="A74" s="226">
        <v>7</v>
      </c>
      <c r="B74" s="911" t="s">
        <v>553</v>
      </c>
      <c r="C74" s="912"/>
      <c r="D74" s="912"/>
      <c r="E74" s="912"/>
      <c r="F74" s="912"/>
      <c r="G74" s="912"/>
      <c r="H74" s="912"/>
      <c r="I74" s="912"/>
      <c r="J74" s="912"/>
      <c r="K74" s="912"/>
      <c r="L74" s="912"/>
      <c r="M74" s="912"/>
      <c r="N74" s="912"/>
      <c r="O74" s="912"/>
      <c r="P74" s="913"/>
      <c r="Q74" s="914">
        <v>308</v>
      </c>
      <c r="R74" s="866"/>
      <c r="S74" s="866"/>
      <c r="T74" s="866"/>
      <c r="U74" s="866"/>
      <c r="V74" s="866">
        <v>290</v>
      </c>
      <c r="W74" s="866"/>
      <c r="X74" s="866"/>
      <c r="Y74" s="866"/>
      <c r="Z74" s="866"/>
      <c r="AA74" s="866">
        <v>18</v>
      </c>
      <c r="AB74" s="866"/>
      <c r="AC74" s="866"/>
      <c r="AD74" s="866"/>
      <c r="AE74" s="866"/>
      <c r="AF74" s="866">
        <v>18</v>
      </c>
      <c r="AG74" s="866"/>
      <c r="AH74" s="866"/>
      <c r="AI74" s="866"/>
      <c r="AJ74" s="866"/>
      <c r="AK74" s="866">
        <v>7</v>
      </c>
      <c r="AL74" s="866"/>
      <c r="AM74" s="866"/>
      <c r="AN74" s="866"/>
      <c r="AO74" s="866"/>
      <c r="AP74" s="866" t="s">
        <v>560</v>
      </c>
      <c r="AQ74" s="866"/>
      <c r="AR74" s="866"/>
      <c r="AS74" s="866"/>
      <c r="AT74" s="866"/>
      <c r="AU74" s="866" t="s">
        <v>560</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7"/>
      <c r="BT74" s="898"/>
      <c r="BU74" s="898"/>
      <c r="BV74" s="898"/>
      <c r="BW74" s="898"/>
      <c r="BX74" s="898"/>
      <c r="BY74" s="898"/>
      <c r="BZ74" s="898"/>
      <c r="CA74" s="898"/>
      <c r="CB74" s="898"/>
      <c r="CC74" s="898"/>
      <c r="CD74" s="898"/>
      <c r="CE74" s="898"/>
      <c r="CF74" s="898"/>
      <c r="CG74" s="903"/>
      <c r="CH74" s="900"/>
      <c r="CI74" s="901"/>
      <c r="CJ74" s="901"/>
      <c r="CK74" s="901"/>
      <c r="CL74" s="902"/>
      <c r="CM74" s="900"/>
      <c r="CN74" s="901"/>
      <c r="CO74" s="901"/>
      <c r="CP74" s="901"/>
      <c r="CQ74" s="902"/>
      <c r="CR74" s="900"/>
      <c r="CS74" s="901"/>
      <c r="CT74" s="901"/>
      <c r="CU74" s="901"/>
      <c r="CV74" s="902"/>
      <c r="CW74" s="900"/>
      <c r="CX74" s="901"/>
      <c r="CY74" s="901"/>
      <c r="CZ74" s="901"/>
      <c r="DA74" s="902"/>
      <c r="DB74" s="900"/>
      <c r="DC74" s="901"/>
      <c r="DD74" s="901"/>
      <c r="DE74" s="901"/>
      <c r="DF74" s="902"/>
      <c r="DG74" s="900"/>
      <c r="DH74" s="901"/>
      <c r="DI74" s="901"/>
      <c r="DJ74" s="901"/>
      <c r="DK74" s="902"/>
      <c r="DL74" s="900"/>
      <c r="DM74" s="901"/>
      <c r="DN74" s="901"/>
      <c r="DO74" s="901"/>
      <c r="DP74" s="902"/>
      <c r="DQ74" s="900"/>
      <c r="DR74" s="901"/>
      <c r="DS74" s="901"/>
      <c r="DT74" s="901"/>
      <c r="DU74" s="902"/>
      <c r="DV74" s="897"/>
      <c r="DW74" s="898"/>
      <c r="DX74" s="898"/>
      <c r="DY74" s="898"/>
      <c r="DZ74" s="899"/>
      <c r="EA74" s="218"/>
    </row>
    <row r="75" spans="1:131" ht="26.25" customHeight="1" x14ac:dyDescent="0.15">
      <c r="A75" s="226">
        <v>8</v>
      </c>
      <c r="B75" s="911"/>
      <c r="C75" s="912"/>
      <c r="D75" s="912"/>
      <c r="E75" s="912"/>
      <c r="F75" s="912"/>
      <c r="G75" s="912"/>
      <c r="H75" s="912"/>
      <c r="I75" s="912"/>
      <c r="J75" s="912"/>
      <c r="K75" s="912"/>
      <c r="L75" s="912"/>
      <c r="M75" s="912"/>
      <c r="N75" s="912"/>
      <c r="O75" s="912"/>
      <c r="P75" s="913"/>
      <c r="Q75" s="915"/>
      <c r="R75" s="872"/>
      <c r="S75" s="872"/>
      <c r="T75" s="872"/>
      <c r="U75" s="870"/>
      <c r="V75" s="871"/>
      <c r="W75" s="872"/>
      <c r="X75" s="872"/>
      <c r="Y75" s="872"/>
      <c r="Z75" s="870"/>
      <c r="AA75" s="871"/>
      <c r="AB75" s="872"/>
      <c r="AC75" s="872"/>
      <c r="AD75" s="872"/>
      <c r="AE75" s="870"/>
      <c r="AF75" s="871"/>
      <c r="AG75" s="872"/>
      <c r="AH75" s="872"/>
      <c r="AI75" s="872"/>
      <c r="AJ75" s="870"/>
      <c r="AK75" s="871"/>
      <c r="AL75" s="872"/>
      <c r="AM75" s="872"/>
      <c r="AN75" s="872"/>
      <c r="AO75" s="870"/>
      <c r="AP75" s="871"/>
      <c r="AQ75" s="872"/>
      <c r="AR75" s="872"/>
      <c r="AS75" s="872"/>
      <c r="AT75" s="870"/>
      <c r="AU75" s="871"/>
      <c r="AV75" s="872"/>
      <c r="AW75" s="872"/>
      <c r="AX75" s="872"/>
      <c r="AY75" s="870"/>
      <c r="AZ75" s="868"/>
      <c r="BA75" s="868"/>
      <c r="BB75" s="868"/>
      <c r="BC75" s="868"/>
      <c r="BD75" s="869"/>
      <c r="BE75" s="229"/>
      <c r="BF75" s="229"/>
      <c r="BG75" s="229"/>
      <c r="BH75" s="229"/>
      <c r="BI75" s="229"/>
      <c r="BJ75" s="229"/>
      <c r="BK75" s="229"/>
      <c r="BL75" s="229"/>
      <c r="BM75" s="229"/>
      <c r="BN75" s="229"/>
      <c r="BO75" s="229"/>
      <c r="BP75" s="229"/>
      <c r="BQ75" s="226">
        <v>69</v>
      </c>
      <c r="BR75" s="231"/>
      <c r="BS75" s="897"/>
      <c r="BT75" s="898"/>
      <c r="BU75" s="898"/>
      <c r="BV75" s="898"/>
      <c r="BW75" s="898"/>
      <c r="BX75" s="898"/>
      <c r="BY75" s="898"/>
      <c r="BZ75" s="898"/>
      <c r="CA75" s="898"/>
      <c r="CB75" s="898"/>
      <c r="CC75" s="898"/>
      <c r="CD75" s="898"/>
      <c r="CE75" s="898"/>
      <c r="CF75" s="898"/>
      <c r="CG75" s="903"/>
      <c r="CH75" s="900"/>
      <c r="CI75" s="901"/>
      <c r="CJ75" s="901"/>
      <c r="CK75" s="901"/>
      <c r="CL75" s="902"/>
      <c r="CM75" s="900"/>
      <c r="CN75" s="901"/>
      <c r="CO75" s="901"/>
      <c r="CP75" s="901"/>
      <c r="CQ75" s="902"/>
      <c r="CR75" s="900"/>
      <c r="CS75" s="901"/>
      <c r="CT75" s="901"/>
      <c r="CU75" s="901"/>
      <c r="CV75" s="902"/>
      <c r="CW75" s="900"/>
      <c r="CX75" s="901"/>
      <c r="CY75" s="901"/>
      <c r="CZ75" s="901"/>
      <c r="DA75" s="902"/>
      <c r="DB75" s="900"/>
      <c r="DC75" s="901"/>
      <c r="DD75" s="901"/>
      <c r="DE75" s="901"/>
      <c r="DF75" s="902"/>
      <c r="DG75" s="900"/>
      <c r="DH75" s="901"/>
      <c r="DI75" s="901"/>
      <c r="DJ75" s="901"/>
      <c r="DK75" s="902"/>
      <c r="DL75" s="900"/>
      <c r="DM75" s="901"/>
      <c r="DN75" s="901"/>
      <c r="DO75" s="901"/>
      <c r="DP75" s="902"/>
      <c r="DQ75" s="900"/>
      <c r="DR75" s="901"/>
      <c r="DS75" s="901"/>
      <c r="DT75" s="901"/>
      <c r="DU75" s="902"/>
      <c r="DV75" s="897"/>
      <c r="DW75" s="898"/>
      <c r="DX75" s="898"/>
      <c r="DY75" s="898"/>
      <c r="DZ75" s="899"/>
      <c r="EA75" s="218"/>
    </row>
    <row r="76" spans="1:131" ht="26.25" customHeight="1" x14ac:dyDescent="0.15">
      <c r="A76" s="226">
        <v>9</v>
      </c>
      <c r="B76" s="911"/>
      <c r="C76" s="912"/>
      <c r="D76" s="912"/>
      <c r="E76" s="912"/>
      <c r="F76" s="912"/>
      <c r="G76" s="912"/>
      <c r="H76" s="912"/>
      <c r="I76" s="912"/>
      <c r="J76" s="912"/>
      <c r="K76" s="912"/>
      <c r="L76" s="912"/>
      <c r="M76" s="912"/>
      <c r="N76" s="912"/>
      <c r="O76" s="912"/>
      <c r="P76" s="913"/>
      <c r="Q76" s="915"/>
      <c r="R76" s="872"/>
      <c r="S76" s="872"/>
      <c r="T76" s="872"/>
      <c r="U76" s="870"/>
      <c r="V76" s="871"/>
      <c r="W76" s="872"/>
      <c r="X76" s="872"/>
      <c r="Y76" s="872"/>
      <c r="Z76" s="870"/>
      <c r="AA76" s="871"/>
      <c r="AB76" s="872"/>
      <c r="AC76" s="872"/>
      <c r="AD76" s="872"/>
      <c r="AE76" s="870"/>
      <c r="AF76" s="871"/>
      <c r="AG76" s="872"/>
      <c r="AH76" s="872"/>
      <c r="AI76" s="872"/>
      <c r="AJ76" s="870"/>
      <c r="AK76" s="871"/>
      <c r="AL76" s="872"/>
      <c r="AM76" s="872"/>
      <c r="AN76" s="872"/>
      <c r="AO76" s="870"/>
      <c r="AP76" s="871"/>
      <c r="AQ76" s="872"/>
      <c r="AR76" s="872"/>
      <c r="AS76" s="872"/>
      <c r="AT76" s="870"/>
      <c r="AU76" s="871"/>
      <c r="AV76" s="872"/>
      <c r="AW76" s="872"/>
      <c r="AX76" s="872"/>
      <c r="AY76" s="870"/>
      <c r="AZ76" s="868"/>
      <c r="BA76" s="868"/>
      <c r="BB76" s="868"/>
      <c r="BC76" s="868"/>
      <c r="BD76" s="869"/>
      <c r="BE76" s="229"/>
      <c r="BF76" s="229"/>
      <c r="BG76" s="229"/>
      <c r="BH76" s="229"/>
      <c r="BI76" s="229"/>
      <c r="BJ76" s="229"/>
      <c r="BK76" s="229"/>
      <c r="BL76" s="229"/>
      <c r="BM76" s="229"/>
      <c r="BN76" s="229"/>
      <c r="BO76" s="229"/>
      <c r="BP76" s="229"/>
      <c r="BQ76" s="226">
        <v>70</v>
      </c>
      <c r="BR76" s="231"/>
      <c r="BS76" s="897"/>
      <c r="BT76" s="898"/>
      <c r="BU76" s="898"/>
      <c r="BV76" s="898"/>
      <c r="BW76" s="898"/>
      <c r="BX76" s="898"/>
      <c r="BY76" s="898"/>
      <c r="BZ76" s="898"/>
      <c r="CA76" s="898"/>
      <c r="CB76" s="898"/>
      <c r="CC76" s="898"/>
      <c r="CD76" s="898"/>
      <c r="CE76" s="898"/>
      <c r="CF76" s="898"/>
      <c r="CG76" s="903"/>
      <c r="CH76" s="900"/>
      <c r="CI76" s="901"/>
      <c r="CJ76" s="901"/>
      <c r="CK76" s="901"/>
      <c r="CL76" s="902"/>
      <c r="CM76" s="900"/>
      <c r="CN76" s="901"/>
      <c r="CO76" s="901"/>
      <c r="CP76" s="901"/>
      <c r="CQ76" s="902"/>
      <c r="CR76" s="900"/>
      <c r="CS76" s="901"/>
      <c r="CT76" s="901"/>
      <c r="CU76" s="901"/>
      <c r="CV76" s="902"/>
      <c r="CW76" s="900"/>
      <c r="CX76" s="901"/>
      <c r="CY76" s="901"/>
      <c r="CZ76" s="901"/>
      <c r="DA76" s="902"/>
      <c r="DB76" s="900"/>
      <c r="DC76" s="901"/>
      <c r="DD76" s="901"/>
      <c r="DE76" s="901"/>
      <c r="DF76" s="902"/>
      <c r="DG76" s="900"/>
      <c r="DH76" s="901"/>
      <c r="DI76" s="901"/>
      <c r="DJ76" s="901"/>
      <c r="DK76" s="902"/>
      <c r="DL76" s="900"/>
      <c r="DM76" s="901"/>
      <c r="DN76" s="901"/>
      <c r="DO76" s="901"/>
      <c r="DP76" s="902"/>
      <c r="DQ76" s="900"/>
      <c r="DR76" s="901"/>
      <c r="DS76" s="901"/>
      <c r="DT76" s="901"/>
      <c r="DU76" s="902"/>
      <c r="DV76" s="897"/>
      <c r="DW76" s="898"/>
      <c r="DX76" s="898"/>
      <c r="DY76" s="898"/>
      <c r="DZ76" s="899"/>
      <c r="EA76" s="218"/>
    </row>
    <row r="77" spans="1:131" ht="26.25" customHeight="1" x14ac:dyDescent="0.15">
      <c r="A77" s="226">
        <v>10</v>
      </c>
      <c r="B77" s="911"/>
      <c r="C77" s="912"/>
      <c r="D77" s="912"/>
      <c r="E77" s="912"/>
      <c r="F77" s="912"/>
      <c r="G77" s="912"/>
      <c r="H77" s="912"/>
      <c r="I77" s="912"/>
      <c r="J77" s="912"/>
      <c r="K77" s="912"/>
      <c r="L77" s="912"/>
      <c r="M77" s="912"/>
      <c r="N77" s="912"/>
      <c r="O77" s="912"/>
      <c r="P77" s="913"/>
      <c r="Q77" s="915"/>
      <c r="R77" s="872"/>
      <c r="S77" s="872"/>
      <c r="T77" s="872"/>
      <c r="U77" s="870"/>
      <c r="V77" s="871"/>
      <c r="W77" s="872"/>
      <c r="X77" s="872"/>
      <c r="Y77" s="872"/>
      <c r="Z77" s="870"/>
      <c r="AA77" s="871"/>
      <c r="AB77" s="872"/>
      <c r="AC77" s="872"/>
      <c r="AD77" s="872"/>
      <c r="AE77" s="870"/>
      <c r="AF77" s="871"/>
      <c r="AG77" s="872"/>
      <c r="AH77" s="872"/>
      <c r="AI77" s="872"/>
      <c r="AJ77" s="870"/>
      <c r="AK77" s="871"/>
      <c r="AL77" s="872"/>
      <c r="AM77" s="872"/>
      <c r="AN77" s="872"/>
      <c r="AO77" s="870"/>
      <c r="AP77" s="871"/>
      <c r="AQ77" s="872"/>
      <c r="AR77" s="872"/>
      <c r="AS77" s="872"/>
      <c r="AT77" s="870"/>
      <c r="AU77" s="871"/>
      <c r="AV77" s="872"/>
      <c r="AW77" s="872"/>
      <c r="AX77" s="872"/>
      <c r="AY77" s="870"/>
      <c r="AZ77" s="868"/>
      <c r="BA77" s="868"/>
      <c r="BB77" s="868"/>
      <c r="BC77" s="868"/>
      <c r="BD77" s="869"/>
      <c r="BE77" s="229"/>
      <c r="BF77" s="229"/>
      <c r="BG77" s="229"/>
      <c r="BH77" s="229"/>
      <c r="BI77" s="229"/>
      <c r="BJ77" s="229"/>
      <c r="BK77" s="229"/>
      <c r="BL77" s="229"/>
      <c r="BM77" s="229"/>
      <c r="BN77" s="229"/>
      <c r="BO77" s="229"/>
      <c r="BP77" s="229"/>
      <c r="BQ77" s="226">
        <v>71</v>
      </c>
      <c r="BR77" s="231"/>
      <c r="BS77" s="897"/>
      <c r="BT77" s="898"/>
      <c r="BU77" s="898"/>
      <c r="BV77" s="898"/>
      <c r="BW77" s="898"/>
      <c r="BX77" s="898"/>
      <c r="BY77" s="898"/>
      <c r="BZ77" s="898"/>
      <c r="CA77" s="898"/>
      <c r="CB77" s="898"/>
      <c r="CC77" s="898"/>
      <c r="CD77" s="898"/>
      <c r="CE77" s="898"/>
      <c r="CF77" s="898"/>
      <c r="CG77" s="903"/>
      <c r="CH77" s="900"/>
      <c r="CI77" s="901"/>
      <c r="CJ77" s="901"/>
      <c r="CK77" s="901"/>
      <c r="CL77" s="902"/>
      <c r="CM77" s="900"/>
      <c r="CN77" s="901"/>
      <c r="CO77" s="901"/>
      <c r="CP77" s="901"/>
      <c r="CQ77" s="902"/>
      <c r="CR77" s="900"/>
      <c r="CS77" s="901"/>
      <c r="CT77" s="901"/>
      <c r="CU77" s="901"/>
      <c r="CV77" s="902"/>
      <c r="CW77" s="900"/>
      <c r="CX77" s="901"/>
      <c r="CY77" s="901"/>
      <c r="CZ77" s="901"/>
      <c r="DA77" s="902"/>
      <c r="DB77" s="900"/>
      <c r="DC77" s="901"/>
      <c r="DD77" s="901"/>
      <c r="DE77" s="901"/>
      <c r="DF77" s="902"/>
      <c r="DG77" s="900"/>
      <c r="DH77" s="901"/>
      <c r="DI77" s="901"/>
      <c r="DJ77" s="901"/>
      <c r="DK77" s="902"/>
      <c r="DL77" s="900"/>
      <c r="DM77" s="901"/>
      <c r="DN77" s="901"/>
      <c r="DO77" s="901"/>
      <c r="DP77" s="902"/>
      <c r="DQ77" s="900"/>
      <c r="DR77" s="901"/>
      <c r="DS77" s="901"/>
      <c r="DT77" s="901"/>
      <c r="DU77" s="902"/>
      <c r="DV77" s="897"/>
      <c r="DW77" s="898"/>
      <c r="DX77" s="898"/>
      <c r="DY77" s="898"/>
      <c r="DZ77" s="899"/>
      <c r="EA77" s="218"/>
    </row>
    <row r="78" spans="1:131" ht="26.25" customHeight="1" x14ac:dyDescent="0.15">
      <c r="A78" s="226">
        <v>11</v>
      </c>
      <c r="B78" s="911"/>
      <c r="C78" s="912"/>
      <c r="D78" s="912"/>
      <c r="E78" s="912"/>
      <c r="F78" s="912"/>
      <c r="G78" s="912"/>
      <c r="H78" s="912"/>
      <c r="I78" s="912"/>
      <c r="J78" s="912"/>
      <c r="K78" s="912"/>
      <c r="L78" s="912"/>
      <c r="M78" s="912"/>
      <c r="N78" s="912"/>
      <c r="O78" s="912"/>
      <c r="P78" s="913"/>
      <c r="Q78" s="914"/>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7"/>
      <c r="BT78" s="898"/>
      <c r="BU78" s="898"/>
      <c r="BV78" s="898"/>
      <c r="BW78" s="898"/>
      <c r="BX78" s="898"/>
      <c r="BY78" s="898"/>
      <c r="BZ78" s="898"/>
      <c r="CA78" s="898"/>
      <c r="CB78" s="898"/>
      <c r="CC78" s="898"/>
      <c r="CD78" s="898"/>
      <c r="CE78" s="898"/>
      <c r="CF78" s="898"/>
      <c r="CG78" s="903"/>
      <c r="CH78" s="900"/>
      <c r="CI78" s="901"/>
      <c r="CJ78" s="901"/>
      <c r="CK78" s="901"/>
      <c r="CL78" s="902"/>
      <c r="CM78" s="900"/>
      <c r="CN78" s="901"/>
      <c r="CO78" s="901"/>
      <c r="CP78" s="901"/>
      <c r="CQ78" s="902"/>
      <c r="CR78" s="900"/>
      <c r="CS78" s="901"/>
      <c r="CT78" s="901"/>
      <c r="CU78" s="901"/>
      <c r="CV78" s="902"/>
      <c r="CW78" s="900"/>
      <c r="CX78" s="901"/>
      <c r="CY78" s="901"/>
      <c r="CZ78" s="901"/>
      <c r="DA78" s="902"/>
      <c r="DB78" s="900"/>
      <c r="DC78" s="901"/>
      <c r="DD78" s="901"/>
      <c r="DE78" s="901"/>
      <c r="DF78" s="902"/>
      <c r="DG78" s="900"/>
      <c r="DH78" s="901"/>
      <c r="DI78" s="901"/>
      <c r="DJ78" s="901"/>
      <c r="DK78" s="902"/>
      <c r="DL78" s="900"/>
      <c r="DM78" s="901"/>
      <c r="DN78" s="901"/>
      <c r="DO78" s="901"/>
      <c r="DP78" s="902"/>
      <c r="DQ78" s="900"/>
      <c r="DR78" s="901"/>
      <c r="DS78" s="901"/>
      <c r="DT78" s="901"/>
      <c r="DU78" s="902"/>
      <c r="DV78" s="897"/>
      <c r="DW78" s="898"/>
      <c r="DX78" s="898"/>
      <c r="DY78" s="898"/>
      <c r="DZ78" s="899"/>
      <c r="EA78" s="218"/>
    </row>
    <row r="79" spans="1:131" ht="26.25" customHeight="1" x14ac:dyDescent="0.15">
      <c r="A79" s="226">
        <v>12</v>
      </c>
      <c r="B79" s="911"/>
      <c r="C79" s="912"/>
      <c r="D79" s="912"/>
      <c r="E79" s="912"/>
      <c r="F79" s="912"/>
      <c r="G79" s="912"/>
      <c r="H79" s="912"/>
      <c r="I79" s="912"/>
      <c r="J79" s="912"/>
      <c r="K79" s="912"/>
      <c r="L79" s="912"/>
      <c r="M79" s="912"/>
      <c r="N79" s="912"/>
      <c r="O79" s="912"/>
      <c r="P79" s="913"/>
      <c r="Q79" s="914"/>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7"/>
      <c r="BT79" s="898"/>
      <c r="BU79" s="898"/>
      <c r="BV79" s="898"/>
      <c r="BW79" s="898"/>
      <c r="BX79" s="898"/>
      <c r="BY79" s="898"/>
      <c r="BZ79" s="898"/>
      <c r="CA79" s="898"/>
      <c r="CB79" s="898"/>
      <c r="CC79" s="898"/>
      <c r="CD79" s="898"/>
      <c r="CE79" s="898"/>
      <c r="CF79" s="898"/>
      <c r="CG79" s="903"/>
      <c r="CH79" s="900"/>
      <c r="CI79" s="901"/>
      <c r="CJ79" s="901"/>
      <c r="CK79" s="901"/>
      <c r="CL79" s="902"/>
      <c r="CM79" s="900"/>
      <c r="CN79" s="901"/>
      <c r="CO79" s="901"/>
      <c r="CP79" s="901"/>
      <c r="CQ79" s="902"/>
      <c r="CR79" s="900"/>
      <c r="CS79" s="901"/>
      <c r="CT79" s="901"/>
      <c r="CU79" s="901"/>
      <c r="CV79" s="902"/>
      <c r="CW79" s="900"/>
      <c r="CX79" s="901"/>
      <c r="CY79" s="901"/>
      <c r="CZ79" s="901"/>
      <c r="DA79" s="902"/>
      <c r="DB79" s="900"/>
      <c r="DC79" s="901"/>
      <c r="DD79" s="901"/>
      <c r="DE79" s="901"/>
      <c r="DF79" s="902"/>
      <c r="DG79" s="900"/>
      <c r="DH79" s="901"/>
      <c r="DI79" s="901"/>
      <c r="DJ79" s="901"/>
      <c r="DK79" s="902"/>
      <c r="DL79" s="900"/>
      <c r="DM79" s="901"/>
      <c r="DN79" s="901"/>
      <c r="DO79" s="901"/>
      <c r="DP79" s="902"/>
      <c r="DQ79" s="900"/>
      <c r="DR79" s="901"/>
      <c r="DS79" s="901"/>
      <c r="DT79" s="901"/>
      <c r="DU79" s="902"/>
      <c r="DV79" s="897"/>
      <c r="DW79" s="898"/>
      <c r="DX79" s="898"/>
      <c r="DY79" s="898"/>
      <c r="DZ79" s="899"/>
      <c r="EA79" s="218"/>
    </row>
    <row r="80" spans="1:131" ht="26.25" customHeight="1" x14ac:dyDescent="0.15">
      <c r="A80" s="226">
        <v>13</v>
      </c>
      <c r="B80" s="911"/>
      <c r="C80" s="912"/>
      <c r="D80" s="912"/>
      <c r="E80" s="912"/>
      <c r="F80" s="912"/>
      <c r="G80" s="912"/>
      <c r="H80" s="912"/>
      <c r="I80" s="912"/>
      <c r="J80" s="912"/>
      <c r="K80" s="912"/>
      <c r="L80" s="912"/>
      <c r="M80" s="912"/>
      <c r="N80" s="912"/>
      <c r="O80" s="912"/>
      <c r="P80" s="913"/>
      <c r="Q80" s="914"/>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7"/>
      <c r="BT80" s="898"/>
      <c r="BU80" s="898"/>
      <c r="BV80" s="898"/>
      <c r="BW80" s="898"/>
      <c r="BX80" s="898"/>
      <c r="BY80" s="898"/>
      <c r="BZ80" s="898"/>
      <c r="CA80" s="898"/>
      <c r="CB80" s="898"/>
      <c r="CC80" s="898"/>
      <c r="CD80" s="898"/>
      <c r="CE80" s="898"/>
      <c r="CF80" s="898"/>
      <c r="CG80" s="903"/>
      <c r="CH80" s="900"/>
      <c r="CI80" s="901"/>
      <c r="CJ80" s="901"/>
      <c r="CK80" s="901"/>
      <c r="CL80" s="902"/>
      <c r="CM80" s="900"/>
      <c r="CN80" s="901"/>
      <c r="CO80" s="901"/>
      <c r="CP80" s="901"/>
      <c r="CQ80" s="902"/>
      <c r="CR80" s="900"/>
      <c r="CS80" s="901"/>
      <c r="CT80" s="901"/>
      <c r="CU80" s="901"/>
      <c r="CV80" s="902"/>
      <c r="CW80" s="900"/>
      <c r="CX80" s="901"/>
      <c r="CY80" s="901"/>
      <c r="CZ80" s="901"/>
      <c r="DA80" s="902"/>
      <c r="DB80" s="900"/>
      <c r="DC80" s="901"/>
      <c r="DD80" s="901"/>
      <c r="DE80" s="901"/>
      <c r="DF80" s="902"/>
      <c r="DG80" s="900"/>
      <c r="DH80" s="901"/>
      <c r="DI80" s="901"/>
      <c r="DJ80" s="901"/>
      <c r="DK80" s="902"/>
      <c r="DL80" s="900"/>
      <c r="DM80" s="901"/>
      <c r="DN80" s="901"/>
      <c r="DO80" s="901"/>
      <c r="DP80" s="902"/>
      <c r="DQ80" s="900"/>
      <c r="DR80" s="901"/>
      <c r="DS80" s="901"/>
      <c r="DT80" s="901"/>
      <c r="DU80" s="902"/>
      <c r="DV80" s="897"/>
      <c r="DW80" s="898"/>
      <c r="DX80" s="898"/>
      <c r="DY80" s="898"/>
      <c r="DZ80" s="899"/>
      <c r="EA80" s="218"/>
    </row>
    <row r="81" spans="1:131" ht="26.25" customHeight="1" x14ac:dyDescent="0.15">
      <c r="A81" s="226">
        <v>14</v>
      </c>
      <c r="B81" s="911"/>
      <c r="C81" s="912"/>
      <c r="D81" s="912"/>
      <c r="E81" s="912"/>
      <c r="F81" s="912"/>
      <c r="G81" s="912"/>
      <c r="H81" s="912"/>
      <c r="I81" s="912"/>
      <c r="J81" s="912"/>
      <c r="K81" s="912"/>
      <c r="L81" s="912"/>
      <c r="M81" s="912"/>
      <c r="N81" s="912"/>
      <c r="O81" s="912"/>
      <c r="P81" s="913"/>
      <c r="Q81" s="914"/>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7"/>
      <c r="BT81" s="898"/>
      <c r="BU81" s="898"/>
      <c r="BV81" s="898"/>
      <c r="BW81" s="898"/>
      <c r="BX81" s="898"/>
      <c r="BY81" s="898"/>
      <c r="BZ81" s="898"/>
      <c r="CA81" s="898"/>
      <c r="CB81" s="898"/>
      <c r="CC81" s="898"/>
      <c r="CD81" s="898"/>
      <c r="CE81" s="898"/>
      <c r="CF81" s="898"/>
      <c r="CG81" s="903"/>
      <c r="CH81" s="900"/>
      <c r="CI81" s="901"/>
      <c r="CJ81" s="901"/>
      <c r="CK81" s="901"/>
      <c r="CL81" s="902"/>
      <c r="CM81" s="900"/>
      <c r="CN81" s="901"/>
      <c r="CO81" s="901"/>
      <c r="CP81" s="901"/>
      <c r="CQ81" s="902"/>
      <c r="CR81" s="900"/>
      <c r="CS81" s="901"/>
      <c r="CT81" s="901"/>
      <c r="CU81" s="901"/>
      <c r="CV81" s="902"/>
      <c r="CW81" s="900"/>
      <c r="CX81" s="901"/>
      <c r="CY81" s="901"/>
      <c r="CZ81" s="901"/>
      <c r="DA81" s="902"/>
      <c r="DB81" s="900"/>
      <c r="DC81" s="901"/>
      <c r="DD81" s="901"/>
      <c r="DE81" s="901"/>
      <c r="DF81" s="902"/>
      <c r="DG81" s="900"/>
      <c r="DH81" s="901"/>
      <c r="DI81" s="901"/>
      <c r="DJ81" s="901"/>
      <c r="DK81" s="902"/>
      <c r="DL81" s="900"/>
      <c r="DM81" s="901"/>
      <c r="DN81" s="901"/>
      <c r="DO81" s="901"/>
      <c r="DP81" s="902"/>
      <c r="DQ81" s="900"/>
      <c r="DR81" s="901"/>
      <c r="DS81" s="901"/>
      <c r="DT81" s="901"/>
      <c r="DU81" s="902"/>
      <c r="DV81" s="897"/>
      <c r="DW81" s="898"/>
      <c r="DX81" s="898"/>
      <c r="DY81" s="898"/>
      <c r="DZ81" s="899"/>
      <c r="EA81" s="218"/>
    </row>
    <row r="82" spans="1:131" ht="26.25" customHeight="1" x14ac:dyDescent="0.15">
      <c r="A82" s="226">
        <v>15</v>
      </c>
      <c r="B82" s="911"/>
      <c r="C82" s="912"/>
      <c r="D82" s="912"/>
      <c r="E82" s="912"/>
      <c r="F82" s="912"/>
      <c r="G82" s="912"/>
      <c r="H82" s="912"/>
      <c r="I82" s="912"/>
      <c r="J82" s="912"/>
      <c r="K82" s="912"/>
      <c r="L82" s="912"/>
      <c r="M82" s="912"/>
      <c r="N82" s="912"/>
      <c r="O82" s="912"/>
      <c r="P82" s="913"/>
      <c r="Q82" s="914"/>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7"/>
      <c r="BT82" s="898"/>
      <c r="BU82" s="898"/>
      <c r="BV82" s="898"/>
      <c r="BW82" s="898"/>
      <c r="BX82" s="898"/>
      <c r="BY82" s="898"/>
      <c r="BZ82" s="898"/>
      <c r="CA82" s="898"/>
      <c r="CB82" s="898"/>
      <c r="CC82" s="898"/>
      <c r="CD82" s="898"/>
      <c r="CE82" s="898"/>
      <c r="CF82" s="898"/>
      <c r="CG82" s="903"/>
      <c r="CH82" s="900"/>
      <c r="CI82" s="901"/>
      <c r="CJ82" s="901"/>
      <c r="CK82" s="901"/>
      <c r="CL82" s="902"/>
      <c r="CM82" s="900"/>
      <c r="CN82" s="901"/>
      <c r="CO82" s="901"/>
      <c r="CP82" s="901"/>
      <c r="CQ82" s="902"/>
      <c r="CR82" s="900"/>
      <c r="CS82" s="901"/>
      <c r="CT82" s="901"/>
      <c r="CU82" s="901"/>
      <c r="CV82" s="902"/>
      <c r="CW82" s="900"/>
      <c r="CX82" s="901"/>
      <c r="CY82" s="901"/>
      <c r="CZ82" s="901"/>
      <c r="DA82" s="902"/>
      <c r="DB82" s="900"/>
      <c r="DC82" s="901"/>
      <c r="DD82" s="901"/>
      <c r="DE82" s="901"/>
      <c r="DF82" s="902"/>
      <c r="DG82" s="900"/>
      <c r="DH82" s="901"/>
      <c r="DI82" s="901"/>
      <c r="DJ82" s="901"/>
      <c r="DK82" s="902"/>
      <c r="DL82" s="900"/>
      <c r="DM82" s="901"/>
      <c r="DN82" s="901"/>
      <c r="DO82" s="901"/>
      <c r="DP82" s="902"/>
      <c r="DQ82" s="900"/>
      <c r="DR82" s="901"/>
      <c r="DS82" s="901"/>
      <c r="DT82" s="901"/>
      <c r="DU82" s="902"/>
      <c r="DV82" s="897"/>
      <c r="DW82" s="898"/>
      <c r="DX82" s="898"/>
      <c r="DY82" s="898"/>
      <c r="DZ82" s="899"/>
      <c r="EA82" s="218"/>
    </row>
    <row r="83" spans="1:131" ht="26.25" customHeight="1" x14ac:dyDescent="0.15">
      <c r="A83" s="226">
        <v>16</v>
      </c>
      <c r="B83" s="911"/>
      <c r="C83" s="912"/>
      <c r="D83" s="912"/>
      <c r="E83" s="912"/>
      <c r="F83" s="912"/>
      <c r="G83" s="912"/>
      <c r="H83" s="912"/>
      <c r="I83" s="912"/>
      <c r="J83" s="912"/>
      <c r="K83" s="912"/>
      <c r="L83" s="912"/>
      <c r="M83" s="912"/>
      <c r="N83" s="912"/>
      <c r="O83" s="912"/>
      <c r="P83" s="913"/>
      <c r="Q83" s="914"/>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7"/>
      <c r="BT83" s="898"/>
      <c r="BU83" s="898"/>
      <c r="BV83" s="898"/>
      <c r="BW83" s="898"/>
      <c r="BX83" s="898"/>
      <c r="BY83" s="898"/>
      <c r="BZ83" s="898"/>
      <c r="CA83" s="898"/>
      <c r="CB83" s="898"/>
      <c r="CC83" s="898"/>
      <c r="CD83" s="898"/>
      <c r="CE83" s="898"/>
      <c r="CF83" s="898"/>
      <c r="CG83" s="903"/>
      <c r="CH83" s="900"/>
      <c r="CI83" s="901"/>
      <c r="CJ83" s="901"/>
      <c r="CK83" s="901"/>
      <c r="CL83" s="902"/>
      <c r="CM83" s="900"/>
      <c r="CN83" s="901"/>
      <c r="CO83" s="901"/>
      <c r="CP83" s="901"/>
      <c r="CQ83" s="902"/>
      <c r="CR83" s="900"/>
      <c r="CS83" s="901"/>
      <c r="CT83" s="901"/>
      <c r="CU83" s="901"/>
      <c r="CV83" s="902"/>
      <c r="CW83" s="900"/>
      <c r="CX83" s="901"/>
      <c r="CY83" s="901"/>
      <c r="CZ83" s="901"/>
      <c r="DA83" s="902"/>
      <c r="DB83" s="900"/>
      <c r="DC83" s="901"/>
      <c r="DD83" s="901"/>
      <c r="DE83" s="901"/>
      <c r="DF83" s="902"/>
      <c r="DG83" s="900"/>
      <c r="DH83" s="901"/>
      <c r="DI83" s="901"/>
      <c r="DJ83" s="901"/>
      <c r="DK83" s="902"/>
      <c r="DL83" s="900"/>
      <c r="DM83" s="901"/>
      <c r="DN83" s="901"/>
      <c r="DO83" s="901"/>
      <c r="DP83" s="902"/>
      <c r="DQ83" s="900"/>
      <c r="DR83" s="901"/>
      <c r="DS83" s="901"/>
      <c r="DT83" s="901"/>
      <c r="DU83" s="902"/>
      <c r="DV83" s="897"/>
      <c r="DW83" s="898"/>
      <c r="DX83" s="898"/>
      <c r="DY83" s="898"/>
      <c r="DZ83" s="899"/>
      <c r="EA83" s="218"/>
    </row>
    <row r="84" spans="1:131" ht="26.25" customHeight="1" x14ac:dyDescent="0.15">
      <c r="A84" s="226">
        <v>17</v>
      </c>
      <c r="B84" s="911"/>
      <c r="C84" s="912"/>
      <c r="D84" s="912"/>
      <c r="E84" s="912"/>
      <c r="F84" s="912"/>
      <c r="G84" s="912"/>
      <c r="H84" s="912"/>
      <c r="I84" s="912"/>
      <c r="J84" s="912"/>
      <c r="K84" s="912"/>
      <c r="L84" s="912"/>
      <c r="M84" s="912"/>
      <c r="N84" s="912"/>
      <c r="O84" s="912"/>
      <c r="P84" s="913"/>
      <c r="Q84" s="914"/>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7"/>
      <c r="BT84" s="898"/>
      <c r="BU84" s="898"/>
      <c r="BV84" s="898"/>
      <c r="BW84" s="898"/>
      <c r="BX84" s="898"/>
      <c r="BY84" s="898"/>
      <c r="BZ84" s="898"/>
      <c r="CA84" s="898"/>
      <c r="CB84" s="898"/>
      <c r="CC84" s="898"/>
      <c r="CD84" s="898"/>
      <c r="CE84" s="898"/>
      <c r="CF84" s="898"/>
      <c r="CG84" s="903"/>
      <c r="CH84" s="900"/>
      <c r="CI84" s="901"/>
      <c r="CJ84" s="901"/>
      <c r="CK84" s="901"/>
      <c r="CL84" s="902"/>
      <c r="CM84" s="900"/>
      <c r="CN84" s="901"/>
      <c r="CO84" s="901"/>
      <c r="CP84" s="901"/>
      <c r="CQ84" s="902"/>
      <c r="CR84" s="900"/>
      <c r="CS84" s="901"/>
      <c r="CT84" s="901"/>
      <c r="CU84" s="901"/>
      <c r="CV84" s="902"/>
      <c r="CW84" s="900"/>
      <c r="CX84" s="901"/>
      <c r="CY84" s="901"/>
      <c r="CZ84" s="901"/>
      <c r="DA84" s="902"/>
      <c r="DB84" s="900"/>
      <c r="DC84" s="901"/>
      <c r="DD84" s="901"/>
      <c r="DE84" s="901"/>
      <c r="DF84" s="902"/>
      <c r="DG84" s="900"/>
      <c r="DH84" s="901"/>
      <c r="DI84" s="901"/>
      <c r="DJ84" s="901"/>
      <c r="DK84" s="902"/>
      <c r="DL84" s="900"/>
      <c r="DM84" s="901"/>
      <c r="DN84" s="901"/>
      <c r="DO84" s="901"/>
      <c r="DP84" s="902"/>
      <c r="DQ84" s="900"/>
      <c r="DR84" s="901"/>
      <c r="DS84" s="901"/>
      <c r="DT84" s="901"/>
      <c r="DU84" s="902"/>
      <c r="DV84" s="897"/>
      <c r="DW84" s="898"/>
      <c r="DX84" s="898"/>
      <c r="DY84" s="898"/>
      <c r="DZ84" s="899"/>
      <c r="EA84" s="218"/>
    </row>
    <row r="85" spans="1:131" ht="26.25" customHeight="1" x14ac:dyDescent="0.15">
      <c r="A85" s="226">
        <v>18</v>
      </c>
      <c r="B85" s="911"/>
      <c r="C85" s="912"/>
      <c r="D85" s="912"/>
      <c r="E85" s="912"/>
      <c r="F85" s="912"/>
      <c r="G85" s="912"/>
      <c r="H85" s="912"/>
      <c r="I85" s="912"/>
      <c r="J85" s="912"/>
      <c r="K85" s="912"/>
      <c r="L85" s="912"/>
      <c r="M85" s="912"/>
      <c r="N85" s="912"/>
      <c r="O85" s="912"/>
      <c r="P85" s="913"/>
      <c r="Q85" s="914"/>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7"/>
      <c r="BT85" s="898"/>
      <c r="BU85" s="898"/>
      <c r="BV85" s="898"/>
      <c r="BW85" s="898"/>
      <c r="BX85" s="898"/>
      <c r="BY85" s="898"/>
      <c r="BZ85" s="898"/>
      <c r="CA85" s="898"/>
      <c r="CB85" s="898"/>
      <c r="CC85" s="898"/>
      <c r="CD85" s="898"/>
      <c r="CE85" s="898"/>
      <c r="CF85" s="898"/>
      <c r="CG85" s="903"/>
      <c r="CH85" s="900"/>
      <c r="CI85" s="901"/>
      <c r="CJ85" s="901"/>
      <c r="CK85" s="901"/>
      <c r="CL85" s="902"/>
      <c r="CM85" s="900"/>
      <c r="CN85" s="901"/>
      <c r="CO85" s="901"/>
      <c r="CP85" s="901"/>
      <c r="CQ85" s="902"/>
      <c r="CR85" s="900"/>
      <c r="CS85" s="901"/>
      <c r="CT85" s="901"/>
      <c r="CU85" s="901"/>
      <c r="CV85" s="902"/>
      <c r="CW85" s="900"/>
      <c r="CX85" s="901"/>
      <c r="CY85" s="901"/>
      <c r="CZ85" s="901"/>
      <c r="DA85" s="902"/>
      <c r="DB85" s="900"/>
      <c r="DC85" s="901"/>
      <c r="DD85" s="901"/>
      <c r="DE85" s="901"/>
      <c r="DF85" s="902"/>
      <c r="DG85" s="900"/>
      <c r="DH85" s="901"/>
      <c r="DI85" s="901"/>
      <c r="DJ85" s="901"/>
      <c r="DK85" s="902"/>
      <c r="DL85" s="900"/>
      <c r="DM85" s="901"/>
      <c r="DN85" s="901"/>
      <c r="DO85" s="901"/>
      <c r="DP85" s="902"/>
      <c r="DQ85" s="900"/>
      <c r="DR85" s="901"/>
      <c r="DS85" s="901"/>
      <c r="DT85" s="901"/>
      <c r="DU85" s="902"/>
      <c r="DV85" s="897"/>
      <c r="DW85" s="898"/>
      <c r="DX85" s="898"/>
      <c r="DY85" s="898"/>
      <c r="DZ85" s="899"/>
      <c r="EA85" s="218"/>
    </row>
    <row r="86" spans="1:131" ht="26.25" customHeight="1" x14ac:dyDescent="0.15">
      <c r="A86" s="226">
        <v>19</v>
      </c>
      <c r="B86" s="911"/>
      <c r="C86" s="912"/>
      <c r="D86" s="912"/>
      <c r="E86" s="912"/>
      <c r="F86" s="912"/>
      <c r="G86" s="912"/>
      <c r="H86" s="912"/>
      <c r="I86" s="912"/>
      <c r="J86" s="912"/>
      <c r="K86" s="912"/>
      <c r="L86" s="912"/>
      <c r="M86" s="912"/>
      <c r="N86" s="912"/>
      <c r="O86" s="912"/>
      <c r="P86" s="913"/>
      <c r="Q86" s="914"/>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7"/>
      <c r="BT86" s="898"/>
      <c r="BU86" s="898"/>
      <c r="BV86" s="898"/>
      <c r="BW86" s="898"/>
      <c r="BX86" s="898"/>
      <c r="BY86" s="898"/>
      <c r="BZ86" s="898"/>
      <c r="CA86" s="898"/>
      <c r="CB86" s="898"/>
      <c r="CC86" s="898"/>
      <c r="CD86" s="898"/>
      <c r="CE86" s="898"/>
      <c r="CF86" s="898"/>
      <c r="CG86" s="903"/>
      <c r="CH86" s="900"/>
      <c r="CI86" s="901"/>
      <c r="CJ86" s="901"/>
      <c r="CK86" s="901"/>
      <c r="CL86" s="902"/>
      <c r="CM86" s="900"/>
      <c r="CN86" s="901"/>
      <c r="CO86" s="901"/>
      <c r="CP86" s="901"/>
      <c r="CQ86" s="902"/>
      <c r="CR86" s="900"/>
      <c r="CS86" s="901"/>
      <c r="CT86" s="901"/>
      <c r="CU86" s="901"/>
      <c r="CV86" s="902"/>
      <c r="CW86" s="900"/>
      <c r="CX86" s="901"/>
      <c r="CY86" s="901"/>
      <c r="CZ86" s="901"/>
      <c r="DA86" s="902"/>
      <c r="DB86" s="900"/>
      <c r="DC86" s="901"/>
      <c r="DD86" s="901"/>
      <c r="DE86" s="901"/>
      <c r="DF86" s="902"/>
      <c r="DG86" s="900"/>
      <c r="DH86" s="901"/>
      <c r="DI86" s="901"/>
      <c r="DJ86" s="901"/>
      <c r="DK86" s="902"/>
      <c r="DL86" s="900"/>
      <c r="DM86" s="901"/>
      <c r="DN86" s="901"/>
      <c r="DO86" s="901"/>
      <c r="DP86" s="902"/>
      <c r="DQ86" s="900"/>
      <c r="DR86" s="901"/>
      <c r="DS86" s="901"/>
      <c r="DT86" s="901"/>
      <c r="DU86" s="902"/>
      <c r="DV86" s="897"/>
      <c r="DW86" s="898"/>
      <c r="DX86" s="898"/>
      <c r="DY86" s="898"/>
      <c r="DZ86" s="899"/>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7"/>
      <c r="BT87" s="898"/>
      <c r="BU87" s="898"/>
      <c r="BV87" s="898"/>
      <c r="BW87" s="898"/>
      <c r="BX87" s="898"/>
      <c r="BY87" s="898"/>
      <c r="BZ87" s="898"/>
      <c r="CA87" s="898"/>
      <c r="CB87" s="898"/>
      <c r="CC87" s="898"/>
      <c r="CD87" s="898"/>
      <c r="CE87" s="898"/>
      <c r="CF87" s="898"/>
      <c r="CG87" s="903"/>
      <c r="CH87" s="900"/>
      <c r="CI87" s="901"/>
      <c r="CJ87" s="901"/>
      <c r="CK87" s="901"/>
      <c r="CL87" s="902"/>
      <c r="CM87" s="900"/>
      <c r="CN87" s="901"/>
      <c r="CO87" s="901"/>
      <c r="CP87" s="901"/>
      <c r="CQ87" s="902"/>
      <c r="CR87" s="900"/>
      <c r="CS87" s="901"/>
      <c r="CT87" s="901"/>
      <c r="CU87" s="901"/>
      <c r="CV87" s="902"/>
      <c r="CW87" s="900"/>
      <c r="CX87" s="901"/>
      <c r="CY87" s="901"/>
      <c r="CZ87" s="901"/>
      <c r="DA87" s="902"/>
      <c r="DB87" s="900"/>
      <c r="DC87" s="901"/>
      <c r="DD87" s="901"/>
      <c r="DE87" s="901"/>
      <c r="DF87" s="902"/>
      <c r="DG87" s="900"/>
      <c r="DH87" s="901"/>
      <c r="DI87" s="901"/>
      <c r="DJ87" s="901"/>
      <c r="DK87" s="902"/>
      <c r="DL87" s="900"/>
      <c r="DM87" s="901"/>
      <c r="DN87" s="901"/>
      <c r="DO87" s="901"/>
      <c r="DP87" s="902"/>
      <c r="DQ87" s="900"/>
      <c r="DR87" s="901"/>
      <c r="DS87" s="901"/>
      <c r="DT87" s="901"/>
      <c r="DU87" s="902"/>
      <c r="DV87" s="897"/>
      <c r="DW87" s="898"/>
      <c r="DX87" s="898"/>
      <c r="DY87" s="898"/>
      <c r="DZ87" s="899"/>
      <c r="EA87" s="218"/>
    </row>
    <row r="88" spans="1:131" ht="26.25" customHeight="1" thickBot="1" x14ac:dyDescent="0.2">
      <c r="A88" s="228" t="s">
        <v>377</v>
      </c>
      <c r="B88" s="825" t="s">
        <v>400</v>
      </c>
      <c r="C88" s="826"/>
      <c r="D88" s="826"/>
      <c r="E88" s="826"/>
      <c r="F88" s="826"/>
      <c r="G88" s="826"/>
      <c r="H88" s="826"/>
      <c r="I88" s="826"/>
      <c r="J88" s="826"/>
      <c r="K88" s="826"/>
      <c r="L88" s="826"/>
      <c r="M88" s="826"/>
      <c r="N88" s="826"/>
      <c r="O88" s="826"/>
      <c r="P88" s="827"/>
      <c r="Q88" s="878"/>
      <c r="R88" s="879"/>
      <c r="S88" s="879"/>
      <c r="T88" s="879"/>
      <c r="U88" s="879"/>
      <c r="V88" s="879"/>
      <c r="W88" s="879"/>
      <c r="X88" s="879"/>
      <c r="Y88" s="879"/>
      <c r="Z88" s="879"/>
      <c r="AA88" s="879"/>
      <c r="AB88" s="879"/>
      <c r="AC88" s="879"/>
      <c r="AD88" s="879"/>
      <c r="AE88" s="879"/>
      <c r="AF88" s="882">
        <v>16967</v>
      </c>
      <c r="AG88" s="882"/>
      <c r="AH88" s="882"/>
      <c r="AI88" s="882"/>
      <c r="AJ88" s="882"/>
      <c r="AK88" s="879"/>
      <c r="AL88" s="879"/>
      <c r="AM88" s="879"/>
      <c r="AN88" s="879"/>
      <c r="AO88" s="879"/>
      <c r="AP88" s="882">
        <v>3715</v>
      </c>
      <c r="AQ88" s="882"/>
      <c r="AR88" s="882"/>
      <c r="AS88" s="882"/>
      <c r="AT88" s="882"/>
      <c r="AU88" s="882">
        <v>1628</v>
      </c>
      <c r="AV88" s="882"/>
      <c r="AW88" s="882"/>
      <c r="AX88" s="882"/>
      <c r="AY88" s="882"/>
      <c r="AZ88" s="887"/>
      <c r="BA88" s="887"/>
      <c r="BB88" s="887"/>
      <c r="BC88" s="887"/>
      <c r="BD88" s="888"/>
      <c r="BE88" s="229"/>
      <c r="BF88" s="229"/>
      <c r="BG88" s="229"/>
      <c r="BH88" s="229"/>
      <c r="BI88" s="229"/>
      <c r="BJ88" s="229"/>
      <c r="BK88" s="229"/>
      <c r="BL88" s="229"/>
      <c r="BM88" s="229"/>
      <c r="BN88" s="229"/>
      <c r="BO88" s="229"/>
      <c r="BP88" s="229"/>
      <c r="BQ88" s="226">
        <v>82</v>
      </c>
      <c r="BR88" s="231"/>
      <c r="BS88" s="897"/>
      <c r="BT88" s="898"/>
      <c r="BU88" s="898"/>
      <c r="BV88" s="898"/>
      <c r="BW88" s="898"/>
      <c r="BX88" s="898"/>
      <c r="BY88" s="898"/>
      <c r="BZ88" s="898"/>
      <c r="CA88" s="898"/>
      <c r="CB88" s="898"/>
      <c r="CC88" s="898"/>
      <c r="CD88" s="898"/>
      <c r="CE88" s="898"/>
      <c r="CF88" s="898"/>
      <c r="CG88" s="903"/>
      <c r="CH88" s="900"/>
      <c r="CI88" s="901"/>
      <c r="CJ88" s="901"/>
      <c r="CK88" s="901"/>
      <c r="CL88" s="902"/>
      <c r="CM88" s="900"/>
      <c r="CN88" s="901"/>
      <c r="CO88" s="901"/>
      <c r="CP88" s="901"/>
      <c r="CQ88" s="902"/>
      <c r="CR88" s="900"/>
      <c r="CS88" s="901"/>
      <c r="CT88" s="901"/>
      <c r="CU88" s="901"/>
      <c r="CV88" s="902"/>
      <c r="CW88" s="900"/>
      <c r="CX88" s="901"/>
      <c r="CY88" s="901"/>
      <c r="CZ88" s="901"/>
      <c r="DA88" s="902"/>
      <c r="DB88" s="900"/>
      <c r="DC88" s="901"/>
      <c r="DD88" s="901"/>
      <c r="DE88" s="901"/>
      <c r="DF88" s="902"/>
      <c r="DG88" s="900"/>
      <c r="DH88" s="901"/>
      <c r="DI88" s="901"/>
      <c r="DJ88" s="901"/>
      <c r="DK88" s="902"/>
      <c r="DL88" s="900"/>
      <c r="DM88" s="901"/>
      <c r="DN88" s="901"/>
      <c r="DO88" s="901"/>
      <c r="DP88" s="902"/>
      <c r="DQ88" s="900"/>
      <c r="DR88" s="901"/>
      <c r="DS88" s="901"/>
      <c r="DT88" s="901"/>
      <c r="DU88" s="902"/>
      <c r="DV88" s="897"/>
      <c r="DW88" s="898"/>
      <c r="DX88" s="898"/>
      <c r="DY88" s="898"/>
      <c r="DZ88" s="899"/>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7"/>
      <c r="BT89" s="898"/>
      <c r="BU89" s="898"/>
      <c r="BV89" s="898"/>
      <c r="BW89" s="898"/>
      <c r="BX89" s="898"/>
      <c r="BY89" s="898"/>
      <c r="BZ89" s="898"/>
      <c r="CA89" s="898"/>
      <c r="CB89" s="898"/>
      <c r="CC89" s="898"/>
      <c r="CD89" s="898"/>
      <c r="CE89" s="898"/>
      <c r="CF89" s="898"/>
      <c r="CG89" s="903"/>
      <c r="CH89" s="900"/>
      <c r="CI89" s="901"/>
      <c r="CJ89" s="901"/>
      <c r="CK89" s="901"/>
      <c r="CL89" s="902"/>
      <c r="CM89" s="900"/>
      <c r="CN89" s="901"/>
      <c r="CO89" s="901"/>
      <c r="CP89" s="901"/>
      <c r="CQ89" s="902"/>
      <c r="CR89" s="900"/>
      <c r="CS89" s="901"/>
      <c r="CT89" s="901"/>
      <c r="CU89" s="901"/>
      <c r="CV89" s="902"/>
      <c r="CW89" s="900"/>
      <c r="CX89" s="901"/>
      <c r="CY89" s="901"/>
      <c r="CZ89" s="901"/>
      <c r="DA89" s="902"/>
      <c r="DB89" s="900"/>
      <c r="DC89" s="901"/>
      <c r="DD89" s="901"/>
      <c r="DE89" s="901"/>
      <c r="DF89" s="902"/>
      <c r="DG89" s="900"/>
      <c r="DH89" s="901"/>
      <c r="DI89" s="901"/>
      <c r="DJ89" s="901"/>
      <c r="DK89" s="902"/>
      <c r="DL89" s="900"/>
      <c r="DM89" s="901"/>
      <c r="DN89" s="901"/>
      <c r="DO89" s="901"/>
      <c r="DP89" s="902"/>
      <c r="DQ89" s="900"/>
      <c r="DR89" s="901"/>
      <c r="DS89" s="901"/>
      <c r="DT89" s="901"/>
      <c r="DU89" s="902"/>
      <c r="DV89" s="897"/>
      <c r="DW89" s="898"/>
      <c r="DX89" s="898"/>
      <c r="DY89" s="898"/>
      <c r="DZ89" s="899"/>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7"/>
      <c r="BT90" s="898"/>
      <c r="BU90" s="898"/>
      <c r="BV90" s="898"/>
      <c r="BW90" s="898"/>
      <c r="BX90" s="898"/>
      <c r="BY90" s="898"/>
      <c r="BZ90" s="898"/>
      <c r="CA90" s="898"/>
      <c r="CB90" s="898"/>
      <c r="CC90" s="898"/>
      <c r="CD90" s="898"/>
      <c r="CE90" s="898"/>
      <c r="CF90" s="898"/>
      <c r="CG90" s="903"/>
      <c r="CH90" s="900"/>
      <c r="CI90" s="901"/>
      <c r="CJ90" s="901"/>
      <c r="CK90" s="901"/>
      <c r="CL90" s="902"/>
      <c r="CM90" s="900"/>
      <c r="CN90" s="901"/>
      <c r="CO90" s="901"/>
      <c r="CP90" s="901"/>
      <c r="CQ90" s="902"/>
      <c r="CR90" s="900"/>
      <c r="CS90" s="901"/>
      <c r="CT90" s="901"/>
      <c r="CU90" s="901"/>
      <c r="CV90" s="902"/>
      <c r="CW90" s="900"/>
      <c r="CX90" s="901"/>
      <c r="CY90" s="901"/>
      <c r="CZ90" s="901"/>
      <c r="DA90" s="902"/>
      <c r="DB90" s="900"/>
      <c r="DC90" s="901"/>
      <c r="DD90" s="901"/>
      <c r="DE90" s="901"/>
      <c r="DF90" s="902"/>
      <c r="DG90" s="900"/>
      <c r="DH90" s="901"/>
      <c r="DI90" s="901"/>
      <c r="DJ90" s="901"/>
      <c r="DK90" s="902"/>
      <c r="DL90" s="900"/>
      <c r="DM90" s="901"/>
      <c r="DN90" s="901"/>
      <c r="DO90" s="901"/>
      <c r="DP90" s="902"/>
      <c r="DQ90" s="900"/>
      <c r="DR90" s="901"/>
      <c r="DS90" s="901"/>
      <c r="DT90" s="901"/>
      <c r="DU90" s="902"/>
      <c r="DV90" s="897"/>
      <c r="DW90" s="898"/>
      <c r="DX90" s="898"/>
      <c r="DY90" s="898"/>
      <c r="DZ90" s="899"/>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7"/>
      <c r="BT91" s="898"/>
      <c r="BU91" s="898"/>
      <c r="BV91" s="898"/>
      <c r="BW91" s="898"/>
      <c r="BX91" s="898"/>
      <c r="BY91" s="898"/>
      <c r="BZ91" s="898"/>
      <c r="CA91" s="898"/>
      <c r="CB91" s="898"/>
      <c r="CC91" s="898"/>
      <c r="CD91" s="898"/>
      <c r="CE91" s="898"/>
      <c r="CF91" s="898"/>
      <c r="CG91" s="903"/>
      <c r="CH91" s="900"/>
      <c r="CI91" s="901"/>
      <c r="CJ91" s="901"/>
      <c r="CK91" s="901"/>
      <c r="CL91" s="902"/>
      <c r="CM91" s="900"/>
      <c r="CN91" s="901"/>
      <c r="CO91" s="901"/>
      <c r="CP91" s="901"/>
      <c r="CQ91" s="902"/>
      <c r="CR91" s="900"/>
      <c r="CS91" s="901"/>
      <c r="CT91" s="901"/>
      <c r="CU91" s="901"/>
      <c r="CV91" s="902"/>
      <c r="CW91" s="900"/>
      <c r="CX91" s="901"/>
      <c r="CY91" s="901"/>
      <c r="CZ91" s="901"/>
      <c r="DA91" s="902"/>
      <c r="DB91" s="900"/>
      <c r="DC91" s="901"/>
      <c r="DD91" s="901"/>
      <c r="DE91" s="901"/>
      <c r="DF91" s="902"/>
      <c r="DG91" s="900"/>
      <c r="DH91" s="901"/>
      <c r="DI91" s="901"/>
      <c r="DJ91" s="901"/>
      <c r="DK91" s="902"/>
      <c r="DL91" s="900"/>
      <c r="DM91" s="901"/>
      <c r="DN91" s="901"/>
      <c r="DO91" s="901"/>
      <c r="DP91" s="902"/>
      <c r="DQ91" s="900"/>
      <c r="DR91" s="901"/>
      <c r="DS91" s="901"/>
      <c r="DT91" s="901"/>
      <c r="DU91" s="902"/>
      <c r="DV91" s="897"/>
      <c r="DW91" s="898"/>
      <c r="DX91" s="898"/>
      <c r="DY91" s="898"/>
      <c r="DZ91" s="899"/>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7"/>
      <c r="BT92" s="898"/>
      <c r="BU92" s="898"/>
      <c r="BV92" s="898"/>
      <c r="BW92" s="898"/>
      <c r="BX92" s="898"/>
      <c r="BY92" s="898"/>
      <c r="BZ92" s="898"/>
      <c r="CA92" s="898"/>
      <c r="CB92" s="898"/>
      <c r="CC92" s="898"/>
      <c r="CD92" s="898"/>
      <c r="CE92" s="898"/>
      <c r="CF92" s="898"/>
      <c r="CG92" s="903"/>
      <c r="CH92" s="900"/>
      <c r="CI92" s="901"/>
      <c r="CJ92" s="901"/>
      <c r="CK92" s="901"/>
      <c r="CL92" s="902"/>
      <c r="CM92" s="900"/>
      <c r="CN92" s="901"/>
      <c r="CO92" s="901"/>
      <c r="CP92" s="901"/>
      <c r="CQ92" s="902"/>
      <c r="CR92" s="900"/>
      <c r="CS92" s="901"/>
      <c r="CT92" s="901"/>
      <c r="CU92" s="901"/>
      <c r="CV92" s="902"/>
      <c r="CW92" s="900"/>
      <c r="CX92" s="901"/>
      <c r="CY92" s="901"/>
      <c r="CZ92" s="901"/>
      <c r="DA92" s="902"/>
      <c r="DB92" s="900"/>
      <c r="DC92" s="901"/>
      <c r="DD92" s="901"/>
      <c r="DE92" s="901"/>
      <c r="DF92" s="902"/>
      <c r="DG92" s="900"/>
      <c r="DH92" s="901"/>
      <c r="DI92" s="901"/>
      <c r="DJ92" s="901"/>
      <c r="DK92" s="902"/>
      <c r="DL92" s="900"/>
      <c r="DM92" s="901"/>
      <c r="DN92" s="901"/>
      <c r="DO92" s="901"/>
      <c r="DP92" s="902"/>
      <c r="DQ92" s="900"/>
      <c r="DR92" s="901"/>
      <c r="DS92" s="901"/>
      <c r="DT92" s="901"/>
      <c r="DU92" s="902"/>
      <c r="DV92" s="897"/>
      <c r="DW92" s="898"/>
      <c r="DX92" s="898"/>
      <c r="DY92" s="898"/>
      <c r="DZ92" s="899"/>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7"/>
      <c r="BT93" s="898"/>
      <c r="BU93" s="898"/>
      <c r="BV93" s="898"/>
      <c r="BW93" s="898"/>
      <c r="BX93" s="898"/>
      <c r="BY93" s="898"/>
      <c r="BZ93" s="898"/>
      <c r="CA93" s="898"/>
      <c r="CB93" s="898"/>
      <c r="CC93" s="898"/>
      <c r="CD93" s="898"/>
      <c r="CE93" s="898"/>
      <c r="CF93" s="898"/>
      <c r="CG93" s="903"/>
      <c r="CH93" s="900"/>
      <c r="CI93" s="901"/>
      <c r="CJ93" s="901"/>
      <c r="CK93" s="901"/>
      <c r="CL93" s="902"/>
      <c r="CM93" s="900"/>
      <c r="CN93" s="901"/>
      <c r="CO93" s="901"/>
      <c r="CP93" s="901"/>
      <c r="CQ93" s="902"/>
      <c r="CR93" s="900"/>
      <c r="CS93" s="901"/>
      <c r="CT93" s="901"/>
      <c r="CU93" s="901"/>
      <c r="CV93" s="902"/>
      <c r="CW93" s="900"/>
      <c r="CX93" s="901"/>
      <c r="CY93" s="901"/>
      <c r="CZ93" s="901"/>
      <c r="DA93" s="902"/>
      <c r="DB93" s="900"/>
      <c r="DC93" s="901"/>
      <c r="DD93" s="901"/>
      <c r="DE93" s="901"/>
      <c r="DF93" s="902"/>
      <c r="DG93" s="900"/>
      <c r="DH93" s="901"/>
      <c r="DI93" s="901"/>
      <c r="DJ93" s="901"/>
      <c r="DK93" s="902"/>
      <c r="DL93" s="900"/>
      <c r="DM93" s="901"/>
      <c r="DN93" s="901"/>
      <c r="DO93" s="901"/>
      <c r="DP93" s="902"/>
      <c r="DQ93" s="900"/>
      <c r="DR93" s="901"/>
      <c r="DS93" s="901"/>
      <c r="DT93" s="901"/>
      <c r="DU93" s="902"/>
      <c r="DV93" s="897"/>
      <c r="DW93" s="898"/>
      <c r="DX93" s="898"/>
      <c r="DY93" s="898"/>
      <c r="DZ93" s="899"/>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7"/>
      <c r="BT94" s="898"/>
      <c r="BU94" s="898"/>
      <c r="BV94" s="898"/>
      <c r="BW94" s="898"/>
      <c r="BX94" s="898"/>
      <c r="BY94" s="898"/>
      <c r="BZ94" s="898"/>
      <c r="CA94" s="898"/>
      <c r="CB94" s="898"/>
      <c r="CC94" s="898"/>
      <c r="CD94" s="898"/>
      <c r="CE94" s="898"/>
      <c r="CF94" s="898"/>
      <c r="CG94" s="903"/>
      <c r="CH94" s="900"/>
      <c r="CI94" s="901"/>
      <c r="CJ94" s="901"/>
      <c r="CK94" s="901"/>
      <c r="CL94" s="902"/>
      <c r="CM94" s="900"/>
      <c r="CN94" s="901"/>
      <c r="CO94" s="901"/>
      <c r="CP94" s="901"/>
      <c r="CQ94" s="902"/>
      <c r="CR94" s="900"/>
      <c r="CS94" s="901"/>
      <c r="CT94" s="901"/>
      <c r="CU94" s="901"/>
      <c r="CV94" s="902"/>
      <c r="CW94" s="900"/>
      <c r="CX94" s="901"/>
      <c r="CY94" s="901"/>
      <c r="CZ94" s="901"/>
      <c r="DA94" s="902"/>
      <c r="DB94" s="900"/>
      <c r="DC94" s="901"/>
      <c r="DD94" s="901"/>
      <c r="DE94" s="901"/>
      <c r="DF94" s="902"/>
      <c r="DG94" s="900"/>
      <c r="DH94" s="901"/>
      <c r="DI94" s="901"/>
      <c r="DJ94" s="901"/>
      <c r="DK94" s="902"/>
      <c r="DL94" s="900"/>
      <c r="DM94" s="901"/>
      <c r="DN94" s="901"/>
      <c r="DO94" s="901"/>
      <c r="DP94" s="902"/>
      <c r="DQ94" s="900"/>
      <c r="DR94" s="901"/>
      <c r="DS94" s="901"/>
      <c r="DT94" s="901"/>
      <c r="DU94" s="902"/>
      <c r="DV94" s="897"/>
      <c r="DW94" s="898"/>
      <c r="DX94" s="898"/>
      <c r="DY94" s="898"/>
      <c r="DZ94" s="899"/>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7"/>
      <c r="BT95" s="898"/>
      <c r="BU95" s="898"/>
      <c r="BV95" s="898"/>
      <c r="BW95" s="898"/>
      <c r="BX95" s="898"/>
      <c r="BY95" s="898"/>
      <c r="BZ95" s="898"/>
      <c r="CA95" s="898"/>
      <c r="CB95" s="898"/>
      <c r="CC95" s="898"/>
      <c r="CD95" s="898"/>
      <c r="CE95" s="898"/>
      <c r="CF95" s="898"/>
      <c r="CG95" s="903"/>
      <c r="CH95" s="900"/>
      <c r="CI95" s="901"/>
      <c r="CJ95" s="901"/>
      <c r="CK95" s="901"/>
      <c r="CL95" s="902"/>
      <c r="CM95" s="900"/>
      <c r="CN95" s="901"/>
      <c r="CO95" s="901"/>
      <c r="CP95" s="901"/>
      <c r="CQ95" s="902"/>
      <c r="CR95" s="900"/>
      <c r="CS95" s="901"/>
      <c r="CT95" s="901"/>
      <c r="CU95" s="901"/>
      <c r="CV95" s="902"/>
      <c r="CW95" s="900"/>
      <c r="CX95" s="901"/>
      <c r="CY95" s="901"/>
      <c r="CZ95" s="901"/>
      <c r="DA95" s="902"/>
      <c r="DB95" s="900"/>
      <c r="DC95" s="901"/>
      <c r="DD95" s="901"/>
      <c r="DE95" s="901"/>
      <c r="DF95" s="902"/>
      <c r="DG95" s="900"/>
      <c r="DH95" s="901"/>
      <c r="DI95" s="901"/>
      <c r="DJ95" s="901"/>
      <c r="DK95" s="902"/>
      <c r="DL95" s="900"/>
      <c r="DM95" s="901"/>
      <c r="DN95" s="901"/>
      <c r="DO95" s="901"/>
      <c r="DP95" s="902"/>
      <c r="DQ95" s="900"/>
      <c r="DR95" s="901"/>
      <c r="DS95" s="901"/>
      <c r="DT95" s="901"/>
      <c r="DU95" s="902"/>
      <c r="DV95" s="897"/>
      <c r="DW95" s="898"/>
      <c r="DX95" s="898"/>
      <c r="DY95" s="898"/>
      <c r="DZ95" s="899"/>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7"/>
      <c r="BT96" s="898"/>
      <c r="BU96" s="898"/>
      <c r="BV96" s="898"/>
      <c r="BW96" s="898"/>
      <c r="BX96" s="898"/>
      <c r="BY96" s="898"/>
      <c r="BZ96" s="898"/>
      <c r="CA96" s="898"/>
      <c r="CB96" s="898"/>
      <c r="CC96" s="898"/>
      <c r="CD96" s="898"/>
      <c r="CE96" s="898"/>
      <c r="CF96" s="898"/>
      <c r="CG96" s="903"/>
      <c r="CH96" s="900"/>
      <c r="CI96" s="901"/>
      <c r="CJ96" s="901"/>
      <c r="CK96" s="901"/>
      <c r="CL96" s="902"/>
      <c r="CM96" s="900"/>
      <c r="CN96" s="901"/>
      <c r="CO96" s="901"/>
      <c r="CP96" s="901"/>
      <c r="CQ96" s="902"/>
      <c r="CR96" s="900"/>
      <c r="CS96" s="901"/>
      <c r="CT96" s="901"/>
      <c r="CU96" s="901"/>
      <c r="CV96" s="902"/>
      <c r="CW96" s="900"/>
      <c r="CX96" s="901"/>
      <c r="CY96" s="901"/>
      <c r="CZ96" s="901"/>
      <c r="DA96" s="902"/>
      <c r="DB96" s="900"/>
      <c r="DC96" s="901"/>
      <c r="DD96" s="901"/>
      <c r="DE96" s="901"/>
      <c r="DF96" s="902"/>
      <c r="DG96" s="900"/>
      <c r="DH96" s="901"/>
      <c r="DI96" s="901"/>
      <c r="DJ96" s="901"/>
      <c r="DK96" s="902"/>
      <c r="DL96" s="900"/>
      <c r="DM96" s="901"/>
      <c r="DN96" s="901"/>
      <c r="DO96" s="901"/>
      <c r="DP96" s="902"/>
      <c r="DQ96" s="900"/>
      <c r="DR96" s="901"/>
      <c r="DS96" s="901"/>
      <c r="DT96" s="901"/>
      <c r="DU96" s="902"/>
      <c r="DV96" s="897"/>
      <c r="DW96" s="898"/>
      <c r="DX96" s="898"/>
      <c r="DY96" s="898"/>
      <c r="DZ96" s="899"/>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7"/>
      <c r="BT97" s="898"/>
      <c r="BU97" s="898"/>
      <c r="BV97" s="898"/>
      <c r="BW97" s="898"/>
      <c r="BX97" s="898"/>
      <c r="BY97" s="898"/>
      <c r="BZ97" s="898"/>
      <c r="CA97" s="898"/>
      <c r="CB97" s="898"/>
      <c r="CC97" s="898"/>
      <c r="CD97" s="898"/>
      <c r="CE97" s="898"/>
      <c r="CF97" s="898"/>
      <c r="CG97" s="903"/>
      <c r="CH97" s="900"/>
      <c r="CI97" s="901"/>
      <c r="CJ97" s="901"/>
      <c r="CK97" s="901"/>
      <c r="CL97" s="902"/>
      <c r="CM97" s="900"/>
      <c r="CN97" s="901"/>
      <c r="CO97" s="901"/>
      <c r="CP97" s="901"/>
      <c r="CQ97" s="902"/>
      <c r="CR97" s="900"/>
      <c r="CS97" s="901"/>
      <c r="CT97" s="901"/>
      <c r="CU97" s="901"/>
      <c r="CV97" s="902"/>
      <c r="CW97" s="900"/>
      <c r="CX97" s="901"/>
      <c r="CY97" s="901"/>
      <c r="CZ97" s="901"/>
      <c r="DA97" s="902"/>
      <c r="DB97" s="900"/>
      <c r="DC97" s="901"/>
      <c r="DD97" s="901"/>
      <c r="DE97" s="901"/>
      <c r="DF97" s="902"/>
      <c r="DG97" s="900"/>
      <c r="DH97" s="901"/>
      <c r="DI97" s="901"/>
      <c r="DJ97" s="901"/>
      <c r="DK97" s="902"/>
      <c r="DL97" s="900"/>
      <c r="DM97" s="901"/>
      <c r="DN97" s="901"/>
      <c r="DO97" s="901"/>
      <c r="DP97" s="902"/>
      <c r="DQ97" s="900"/>
      <c r="DR97" s="901"/>
      <c r="DS97" s="901"/>
      <c r="DT97" s="901"/>
      <c r="DU97" s="902"/>
      <c r="DV97" s="897"/>
      <c r="DW97" s="898"/>
      <c r="DX97" s="898"/>
      <c r="DY97" s="898"/>
      <c r="DZ97" s="899"/>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7"/>
      <c r="BT98" s="898"/>
      <c r="BU98" s="898"/>
      <c r="BV98" s="898"/>
      <c r="BW98" s="898"/>
      <c r="BX98" s="898"/>
      <c r="BY98" s="898"/>
      <c r="BZ98" s="898"/>
      <c r="CA98" s="898"/>
      <c r="CB98" s="898"/>
      <c r="CC98" s="898"/>
      <c r="CD98" s="898"/>
      <c r="CE98" s="898"/>
      <c r="CF98" s="898"/>
      <c r="CG98" s="903"/>
      <c r="CH98" s="900"/>
      <c r="CI98" s="901"/>
      <c r="CJ98" s="901"/>
      <c r="CK98" s="901"/>
      <c r="CL98" s="902"/>
      <c r="CM98" s="900"/>
      <c r="CN98" s="901"/>
      <c r="CO98" s="901"/>
      <c r="CP98" s="901"/>
      <c r="CQ98" s="902"/>
      <c r="CR98" s="900"/>
      <c r="CS98" s="901"/>
      <c r="CT98" s="901"/>
      <c r="CU98" s="901"/>
      <c r="CV98" s="902"/>
      <c r="CW98" s="900"/>
      <c r="CX98" s="901"/>
      <c r="CY98" s="901"/>
      <c r="CZ98" s="901"/>
      <c r="DA98" s="902"/>
      <c r="DB98" s="900"/>
      <c r="DC98" s="901"/>
      <c r="DD98" s="901"/>
      <c r="DE98" s="901"/>
      <c r="DF98" s="902"/>
      <c r="DG98" s="900"/>
      <c r="DH98" s="901"/>
      <c r="DI98" s="901"/>
      <c r="DJ98" s="901"/>
      <c r="DK98" s="902"/>
      <c r="DL98" s="900"/>
      <c r="DM98" s="901"/>
      <c r="DN98" s="901"/>
      <c r="DO98" s="901"/>
      <c r="DP98" s="902"/>
      <c r="DQ98" s="900"/>
      <c r="DR98" s="901"/>
      <c r="DS98" s="901"/>
      <c r="DT98" s="901"/>
      <c r="DU98" s="902"/>
      <c r="DV98" s="897"/>
      <c r="DW98" s="898"/>
      <c r="DX98" s="898"/>
      <c r="DY98" s="898"/>
      <c r="DZ98" s="899"/>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7"/>
      <c r="BT99" s="898"/>
      <c r="BU99" s="898"/>
      <c r="BV99" s="898"/>
      <c r="BW99" s="898"/>
      <c r="BX99" s="898"/>
      <c r="BY99" s="898"/>
      <c r="BZ99" s="898"/>
      <c r="CA99" s="898"/>
      <c r="CB99" s="898"/>
      <c r="CC99" s="898"/>
      <c r="CD99" s="898"/>
      <c r="CE99" s="898"/>
      <c r="CF99" s="898"/>
      <c r="CG99" s="903"/>
      <c r="CH99" s="900"/>
      <c r="CI99" s="901"/>
      <c r="CJ99" s="901"/>
      <c r="CK99" s="901"/>
      <c r="CL99" s="902"/>
      <c r="CM99" s="900"/>
      <c r="CN99" s="901"/>
      <c r="CO99" s="901"/>
      <c r="CP99" s="901"/>
      <c r="CQ99" s="902"/>
      <c r="CR99" s="900"/>
      <c r="CS99" s="901"/>
      <c r="CT99" s="901"/>
      <c r="CU99" s="901"/>
      <c r="CV99" s="902"/>
      <c r="CW99" s="900"/>
      <c r="CX99" s="901"/>
      <c r="CY99" s="901"/>
      <c r="CZ99" s="901"/>
      <c r="DA99" s="902"/>
      <c r="DB99" s="900"/>
      <c r="DC99" s="901"/>
      <c r="DD99" s="901"/>
      <c r="DE99" s="901"/>
      <c r="DF99" s="902"/>
      <c r="DG99" s="900"/>
      <c r="DH99" s="901"/>
      <c r="DI99" s="901"/>
      <c r="DJ99" s="901"/>
      <c r="DK99" s="902"/>
      <c r="DL99" s="900"/>
      <c r="DM99" s="901"/>
      <c r="DN99" s="901"/>
      <c r="DO99" s="901"/>
      <c r="DP99" s="902"/>
      <c r="DQ99" s="900"/>
      <c r="DR99" s="901"/>
      <c r="DS99" s="901"/>
      <c r="DT99" s="901"/>
      <c r="DU99" s="902"/>
      <c r="DV99" s="897"/>
      <c r="DW99" s="898"/>
      <c r="DX99" s="898"/>
      <c r="DY99" s="898"/>
      <c r="DZ99" s="899"/>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7"/>
      <c r="BT100" s="898"/>
      <c r="BU100" s="898"/>
      <c r="BV100" s="898"/>
      <c r="BW100" s="898"/>
      <c r="BX100" s="898"/>
      <c r="BY100" s="898"/>
      <c r="BZ100" s="898"/>
      <c r="CA100" s="898"/>
      <c r="CB100" s="898"/>
      <c r="CC100" s="898"/>
      <c r="CD100" s="898"/>
      <c r="CE100" s="898"/>
      <c r="CF100" s="898"/>
      <c r="CG100" s="903"/>
      <c r="CH100" s="900"/>
      <c r="CI100" s="901"/>
      <c r="CJ100" s="901"/>
      <c r="CK100" s="901"/>
      <c r="CL100" s="902"/>
      <c r="CM100" s="900"/>
      <c r="CN100" s="901"/>
      <c r="CO100" s="901"/>
      <c r="CP100" s="901"/>
      <c r="CQ100" s="902"/>
      <c r="CR100" s="900"/>
      <c r="CS100" s="901"/>
      <c r="CT100" s="901"/>
      <c r="CU100" s="901"/>
      <c r="CV100" s="902"/>
      <c r="CW100" s="900"/>
      <c r="CX100" s="901"/>
      <c r="CY100" s="901"/>
      <c r="CZ100" s="901"/>
      <c r="DA100" s="902"/>
      <c r="DB100" s="900"/>
      <c r="DC100" s="901"/>
      <c r="DD100" s="901"/>
      <c r="DE100" s="901"/>
      <c r="DF100" s="902"/>
      <c r="DG100" s="900"/>
      <c r="DH100" s="901"/>
      <c r="DI100" s="901"/>
      <c r="DJ100" s="901"/>
      <c r="DK100" s="902"/>
      <c r="DL100" s="900"/>
      <c r="DM100" s="901"/>
      <c r="DN100" s="901"/>
      <c r="DO100" s="901"/>
      <c r="DP100" s="902"/>
      <c r="DQ100" s="900"/>
      <c r="DR100" s="901"/>
      <c r="DS100" s="901"/>
      <c r="DT100" s="901"/>
      <c r="DU100" s="902"/>
      <c r="DV100" s="897"/>
      <c r="DW100" s="898"/>
      <c r="DX100" s="898"/>
      <c r="DY100" s="898"/>
      <c r="DZ100" s="899"/>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7"/>
      <c r="BT101" s="898"/>
      <c r="BU101" s="898"/>
      <c r="BV101" s="898"/>
      <c r="BW101" s="898"/>
      <c r="BX101" s="898"/>
      <c r="BY101" s="898"/>
      <c r="BZ101" s="898"/>
      <c r="CA101" s="898"/>
      <c r="CB101" s="898"/>
      <c r="CC101" s="898"/>
      <c r="CD101" s="898"/>
      <c r="CE101" s="898"/>
      <c r="CF101" s="898"/>
      <c r="CG101" s="903"/>
      <c r="CH101" s="900"/>
      <c r="CI101" s="901"/>
      <c r="CJ101" s="901"/>
      <c r="CK101" s="901"/>
      <c r="CL101" s="902"/>
      <c r="CM101" s="900"/>
      <c r="CN101" s="901"/>
      <c r="CO101" s="901"/>
      <c r="CP101" s="901"/>
      <c r="CQ101" s="902"/>
      <c r="CR101" s="900"/>
      <c r="CS101" s="901"/>
      <c r="CT101" s="901"/>
      <c r="CU101" s="901"/>
      <c r="CV101" s="902"/>
      <c r="CW101" s="900"/>
      <c r="CX101" s="901"/>
      <c r="CY101" s="901"/>
      <c r="CZ101" s="901"/>
      <c r="DA101" s="902"/>
      <c r="DB101" s="900"/>
      <c r="DC101" s="901"/>
      <c r="DD101" s="901"/>
      <c r="DE101" s="901"/>
      <c r="DF101" s="902"/>
      <c r="DG101" s="900"/>
      <c r="DH101" s="901"/>
      <c r="DI101" s="901"/>
      <c r="DJ101" s="901"/>
      <c r="DK101" s="902"/>
      <c r="DL101" s="900"/>
      <c r="DM101" s="901"/>
      <c r="DN101" s="901"/>
      <c r="DO101" s="901"/>
      <c r="DP101" s="902"/>
      <c r="DQ101" s="900"/>
      <c r="DR101" s="901"/>
      <c r="DS101" s="901"/>
      <c r="DT101" s="901"/>
      <c r="DU101" s="902"/>
      <c r="DV101" s="897"/>
      <c r="DW101" s="898"/>
      <c r="DX101" s="898"/>
      <c r="DY101" s="898"/>
      <c r="DZ101" s="899"/>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5" t="s">
        <v>401</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25</v>
      </c>
      <c r="CS102" s="890"/>
      <c r="CT102" s="890"/>
      <c r="CU102" s="890"/>
      <c r="CV102" s="927"/>
      <c r="CW102" s="926">
        <v>23</v>
      </c>
      <c r="CX102" s="890"/>
      <c r="CY102" s="890"/>
      <c r="CZ102" s="890"/>
      <c r="DA102" s="927"/>
      <c r="DB102" s="926" t="s">
        <v>560</v>
      </c>
      <c r="DC102" s="890"/>
      <c r="DD102" s="890"/>
      <c r="DE102" s="890"/>
      <c r="DF102" s="927"/>
      <c r="DG102" s="926" t="s">
        <v>560</v>
      </c>
      <c r="DH102" s="890"/>
      <c r="DI102" s="890"/>
      <c r="DJ102" s="890"/>
      <c r="DK102" s="927"/>
      <c r="DL102" s="926" t="s">
        <v>560</v>
      </c>
      <c r="DM102" s="890"/>
      <c r="DN102" s="890"/>
      <c r="DO102" s="890"/>
      <c r="DP102" s="927"/>
      <c r="DQ102" s="926" t="s">
        <v>560</v>
      </c>
      <c r="DR102" s="890"/>
      <c r="DS102" s="890"/>
      <c r="DT102" s="890"/>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402</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403</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406</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407</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408</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409</v>
      </c>
      <c r="AB109" s="929"/>
      <c r="AC109" s="929"/>
      <c r="AD109" s="929"/>
      <c r="AE109" s="930"/>
      <c r="AF109" s="928" t="s">
        <v>410</v>
      </c>
      <c r="AG109" s="929"/>
      <c r="AH109" s="929"/>
      <c r="AI109" s="929"/>
      <c r="AJ109" s="930"/>
      <c r="AK109" s="928" t="s">
        <v>294</v>
      </c>
      <c r="AL109" s="929"/>
      <c r="AM109" s="929"/>
      <c r="AN109" s="929"/>
      <c r="AO109" s="930"/>
      <c r="AP109" s="928" t="s">
        <v>411</v>
      </c>
      <c r="AQ109" s="929"/>
      <c r="AR109" s="929"/>
      <c r="AS109" s="929"/>
      <c r="AT109" s="931"/>
      <c r="AU109" s="948" t="s">
        <v>408</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409</v>
      </c>
      <c r="BR109" s="929"/>
      <c r="BS109" s="929"/>
      <c r="BT109" s="929"/>
      <c r="BU109" s="930"/>
      <c r="BV109" s="928" t="s">
        <v>410</v>
      </c>
      <c r="BW109" s="929"/>
      <c r="BX109" s="929"/>
      <c r="BY109" s="929"/>
      <c r="BZ109" s="930"/>
      <c r="CA109" s="928" t="s">
        <v>294</v>
      </c>
      <c r="CB109" s="929"/>
      <c r="CC109" s="929"/>
      <c r="CD109" s="929"/>
      <c r="CE109" s="930"/>
      <c r="CF109" s="949" t="s">
        <v>411</v>
      </c>
      <c r="CG109" s="949"/>
      <c r="CH109" s="949"/>
      <c r="CI109" s="949"/>
      <c r="CJ109" s="949"/>
      <c r="CK109" s="928" t="s">
        <v>412</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409</v>
      </c>
      <c r="DH109" s="929"/>
      <c r="DI109" s="929"/>
      <c r="DJ109" s="929"/>
      <c r="DK109" s="930"/>
      <c r="DL109" s="928" t="s">
        <v>410</v>
      </c>
      <c r="DM109" s="929"/>
      <c r="DN109" s="929"/>
      <c r="DO109" s="929"/>
      <c r="DP109" s="930"/>
      <c r="DQ109" s="928" t="s">
        <v>294</v>
      </c>
      <c r="DR109" s="929"/>
      <c r="DS109" s="929"/>
      <c r="DT109" s="929"/>
      <c r="DU109" s="930"/>
      <c r="DV109" s="928" t="s">
        <v>411</v>
      </c>
      <c r="DW109" s="929"/>
      <c r="DX109" s="929"/>
      <c r="DY109" s="929"/>
      <c r="DZ109" s="931"/>
    </row>
    <row r="110" spans="1:131" s="218" customFormat="1" ht="26.25" customHeight="1" x14ac:dyDescent="0.15">
      <c r="A110" s="932" t="s">
        <v>413</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4837217</v>
      </c>
      <c r="AB110" s="936"/>
      <c r="AC110" s="936"/>
      <c r="AD110" s="936"/>
      <c r="AE110" s="937"/>
      <c r="AF110" s="938">
        <v>4982796</v>
      </c>
      <c r="AG110" s="936"/>
      <c r="AH110" s="936"/>
      <c r="AI110" s="936"/>
      <c r="AJ110" s="937"/>
      <c r="AK110" s="938">
        <v>4830332</v>
      </c>
      <c r="AL110" s="936"/>
      <c r="AM110" s="936"/>
      <c r="AN110" s="936"/>
      <c r="AO110" s="937"/>
      <c r="AP110" s="939">
        <v>15.8</v>
      </c>
      <c r="AQ110" s="940"/>
      <c r="AR110" s="940"/>
      <c r="AS110" s="940"/>
      <c r="AT110" s="941"/>
      <c r="AU110" s="942" t="s">
        <v>69</v>
      </c>
      <c r="AV110" s="943"/>
      <c r="AW110" s="943"/>
      <c r="AX110" s="943"/>
      <c r="AY110" s="943"/>
      <c r="AZ110" s="965" t="s">
        <v>414</v>
      </c>
      <c r="BA110" s="933"/>
      <c r="BB110" s="933"/>
      <c r="BC110" s="933"/>
      <c r="BD110" s="933"/>
      <c r="BE110" s="933"/>
      <c r="BF110" s="933"/>
      <c r="BG110" s="933"/>
      <c r="BH110" s="933"/>
      <c r="BI110" s="933"/>
      <c r="BJ110" s="933"/>
      <c r="BK110" s="933"/>
      <c r="BL110" s="933"/>
      <c r="BM110" s="933"/>
      <c r="BN110" s="933"/>
      <c r="BO110" s="933"/>
      <c r="BP110" s="934"/>
      <c r="BQ110" s="966">
        <v>49515572</v>
      </c>
      <c r="BR110" s="967"/>
      <c r="BS110" s="967"/>
      <c r="BT110" s="967"/>
      <c r="BU110" s="967"/>
      <c r="BV110" s="967">
        <v>48569031</v>
      </c>
      <c r="BW110" s="967"/>
      <c r="BX110" s="967"/>
      <c r="BY110" s="967"/>
      <c r="BZ110" s="967"/>
      <c r="CA110" s="967">
        <v>47828636</v>
      </c>
      <c r="CB110" s="967"/>
      <c r="CC110" s="967"/>
      <c r="CD110" s="967"/>
      <c r="CE110" s="967"/>
      <c r="CF110" s="980">
        <v>156.30000000000001</v>
      </c>
      <c r="CG110" s="981"/>
      <c r="CH110" s="981"/>
      <c r="CI110" s="981"/>
      <c r="CJ110" s="981"/>
      <c r="CK110" s="982" t="s">
        <v>415</v>
      </c>
      <c r="CL110" s="983"/>
      <c r="CM110" s="965" t="s">
        <v>416</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417</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418</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419</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420</v>
      </c>
      <c r="B112" s="989"/>
      <c r="C112" s="959" t="s">
        <v>421</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422</v>
      </c>
      <c r="BA112" s="959"/>
      <c r="BB112" s="959"/>
      <c r="BC112" s="959"/>
      <c r="BD112" s="959"/>
      <c r="BE112" s="959"/>
      <c r="BF112" s="959"/>
      <c r="BG112" s="959"/>
      <c r="BH112" s="959"/>
      <c r="BI112" s="959"/>
      <c r="BJ112" s="959"/>
      <c r="BK112" s="959"/>
      <c r="BL112" s="959"/>
      <c r="BM112" s="959"/>
      <c r="BN112" s="959"/>
      <c r="BO112" s="959"/>
      <c r="BP112" s="960"/>
      <c r="BQ112" s="961">
        <v>6259896</v>
      </c>
      <c r="BR112" s="962"/>
      <c r="BS112" s="962"/>
      <c r="BT112" s="962"/>
      <c r="BU112" s="962"/>
      <c r="BV112" s="962">
        <v>6107379</v>
      </c>
      <c r="BW112" s="962"/>
      <c r="BX112" s="962"/>
      <c r="BY112" s="962"/>
      <c r="BZ112" s="962"/>
      <c r="CA112" s="962">
        <v>7057970</v>
      </c>
      <c r="CB112" s="962"/>
      <c r="CC112" s="962"/>
      <c r="CD112" s="962"/>
      <c r="CE112" s="962"/>
      <c r="CF112" s="956">
        <v>23.1</v>
      </c>
      <c r="CG112" s="957"/>
      <c r="CH112" s="957"/>
      <c r="CI112" s="957"/>
      <c r="CJ112" s="957"/>
      <c r="CK112" s="984"/>
      <c r="CL112" s="985"/>
      <c r="CM112" s="958" t="s">
        <v>423</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424</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641329</v>
      </c>
      <c r="AB113" s="974"/>
      <c r="AC113" s="974"/>
      <c r="AD113" s="974"/>
      <c r="AE113" s="975"/>
      <c r="AF113" s="976">
        <v>614489</v>
      </c>
      <c r="AG113" s="974"/>
      <c r="AH113" s="974"/>
      <c r="AI113" s="974"/>
      <c r="AJ113" s="975"/>
      <c r="AK113" s="976">
        <v>680009</v>
      </c>
      <c r="AL113" s="974"/>
      <c r="AM113" s="974"/>
      <c r="AN113" s="974"/>
      <c r="AO113" s="975"/>
      <c r="AP113" s="977">
        <v>2.2000000000000002</v>
      </c>
      <c r="AQ113" s="978"/>
      <c r="AR113" s="978"/>
      <c r="AS113" s="978"/>
      <c r="AT113" s="979"/>
      <c r="AU113" s="944"/>
      <c r="AV113" s="945"/>
      <c r="AW113" s="945"/>
      <c r="AX113" s="945"/>
      <c r="AY113" s="945"/>
      <c r="AZ113" s="958" t="s">
        <v>425</v>
      </c>
      <c r="BA113" s="959"/>
      <c r="BB113" s="959"/>
      <c r="BC113" s="959"/>
      <c r="BD113" s="959"/>
      <c r="BE113" s="959"/>
      <c r="BF113" s="959"/>
      <c r="BG113" s="959"/>
      <c r="BH113" s="959"/>
      <c r="BI113" s="959"/>
      <c r="BJ113" s="959"/>
      <c r="BK113" s="959"/>
      <c r="BL113" s="959"/>
      <c r="BM113" s="959"/>
      <c r="BN113" s="959"/>
      <c r="BO113" s="959"/>
      <c r="BP113" s="960"/>
      <c r="BQ113" s="961">
        <v>1950881</v>
      </c>
      <c r="BR113" s="962"/>
      <c r="BS113" s="962"/>
      <c r="BT113" s="962"/>
      <c r="BU113" s="962"/>
      <c r="BV113" s="962">
        <v>1828498</v>
      </c>
      <c r="BW113" s="962"/>
      <c r="BX113" s="962"/>
      <c r="BY113" s="962"/>
      <c r="BZ113" s="962"/>
      <c r="CA113" s="962">
        <v>1628538</v>
      </c>
      <c r="CB113" s="962"/>
      <c r="CC113" s="962"/>
      <c r="CD113" s="962"/>
      <c r="CE113" s="962"/>
      <c r="CF113" s="956">
        <v>5.3</v>
      </c>
      <c r="CG113" s="957"/>
      <c r="CH113" s="957"/>
      <c r="CI113" s="957"/>
      <c r="CJ113" s="957"/>
      <c r="CK113" s="984"/>
      <c r="CL113" s="985"/>
      <c r="CM113" s="958" t="s">
        <v>426</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427</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66607</v>
      </c>
      <c r="AB114" s="995"/>
      <c r="AC114" s="995"/>
      <c r="AD114" s="995"/>
      <c r="AE114" s="996"/>
      <c r="AF114" s="997">
        <v>123720</v>
      </c>
      <c r="AG114" s="995"/>
      <c r="AH114" s="995"/>
      <c r="AI114" s="995"/>
      <c r="AJ114" s="996"/>
      <c r="AK114" s="997">
        <v>191068</v>
      </c>
      <c r="AL114" s="995"/>
      <c r="AM114" s="995"/>
      <c r="AN114" s="995"/>
      <c r="AO114" s="996"/>
      <c r="AP114" s="998">
        <v>0.6</v>
      </c>
      <c r="AQ114" s="999"/>
      <c r="AR114" s="999"/>
      <c r="AS114" s="999"/>
      <c r="AT114" s="1000"/>
      <c r="AU114" s="944"/>
      <c r="AV114" s="945"/>
      <c r="AW114" s="945"/>
      <c r="AX114" s="945"/>
      <c r="AY114" s="945"/>
      <c r="AZ114" s="958" t="s">
        <v>428</v>
      </c>
      <c r="BA114" s="959"/>
      <c r="BB114" s="959"/>
      <c r="BC114" s="959"/>
      <c r="BD114" s="959"/>
      <c r="BE114" s="959"/>
      <c r="BF114" s="959"/>
      <c r="BG114" s="959"/>
      <c r="BH114" s="959"/>
      <c r="BI114" s="959"/>
      <c r="BJ114" s="959"/>
      <c r="BK114" s="959"/>
      <c r="BL114" s="959"/>
      <c r="BM114" s="959"/>
      <c r="BN114" s="959"/>
      <c r="BO114" s="959"/>
      <c r="BP114" s="960"/>
      <c r="BQ114" s="961">
        <v>3315313</v>
      </c>
      <c r="BR114" s="962"/>
      <c r="BS114" s="962"/>
      <c r="BT114" s="962"/>
      <c r="BU114" s="962"/>
      <c r="BV114" s="962">
        <v>3281365</v>
      </c>
      <c r="BW114" s="962"/>
      <c r="BX114" s="962"/>
      <c r="BY114" s="962"/>
      <c r="BZ114" s="962"/>
      <c r="CA114" s="962">
        <v>3208294</v>
      </c>
      <c r="CB114" s="962"/>
      <c r="CC114" s="962"/>
      <c r="CD114" s="962"/>
      <c r="CE114" s="962"/>
      <c r="CF114" s="956">
        <v>10.5</v>
      </c>
      <c r="CG114" s="957"/>
      <c r="CH114" s="957"/>
      <c r="CI114" s="957"/>
      <c r="CJ114" s="957"/>
      <c r="CK114" s="984"/>
      <c r="CL114" s="985"/>
      <c r="CM114" s="958" t="s">
        <v>429</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430</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122</v>
      </c>
      <c r="AB115" s="974"/>
      <c r="AC115" s="974"/>
      <c r="AD115" s="974"/>
      <c r="AE115" s="975"/>
      <c r="AF115" s="976" t="s">
        <v>122</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431</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v>7615</v>
      </c>
      <c r="BW115" s="962"/>
      <c r="BX115" s="962"/>
      <c r="BY115" s="962"/>
      <c r="BZ115" s="962"/>
      <c r="CA115" s="962">
        <v>11789</v>
      </c>
      <c r="CB115" s="962"/>
      <c r="CC115" s="962"/>
      <c r="CD115" s="962"/>
      <c r="CE115" s="962"/>
      <c r="CF115" s="956">
        <v>0</v>
      </c>
      <c r="CG115" s="957"/>
      <c r="CH115" s="957"/>
      <c r="CI115" s="957"/>
      <c r="CJ115" s="957"/>
      <c r="CK115" s="984"/>
      <c r="CL115" s="985"/>
      <c r="CM115" s="958" t="s">
        <v>432</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433</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434</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435</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436</v>
      </c>
      <c r="Z117" s="930"/>
      <c r="AA117" s="1014">
        <v>5545153</v>
      </c>
      <c r="AB117" s="1015"/>
      <c r="AC117" s="1015"/>
      <c r="AD117" s="1015"/>
      <c r="AE117" s="1016"/>
      <c r="AF117" s="1017">
        <v>5721005</v>
      </c>
      <c r="AG117" s="1015"/>
      <c r="AH117" s="1015"/>
      <c r="AI117" s="1015"/>
      <c r="AJ117" s="1016"/>
      <c r="AK117" s="1017">
        <v>5701409</v>
      </c>
      <c r="AL117" s="1015"/>
      <c r="AM117" s="1015"/>
      <c r="AN117" s="1015"/>
      <c r="AO117" s="1016"/>
      <c r="AP117" s="1018"/>
      <c r="AQ117" s="1019"/>
      <c r="AR117" s="1019"/>
      <c r="AS117" s="1019"/>
      <c r="AT117" s="1020"/>
      <c r="AU117" s="944"/>
      <c r="AV117" s="945"/>
      <c r="AW117" s="945"/>
      <c r="AX117" s="945"/>
      <c r="AY117" s="945"/>
      <c r="AZ117" s="1010" t="s">
        <v>437</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438</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412</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409</v>
      </c>
      <c r="AB118" s="929"/>
      <c r="AC118" s="929"/>
      <c r="AD118" s="929"/>
      <c r="AE118" s="930"/>
      <c r="AF118" s="928" t="s">
        <v>410</v>
      </c>
      <c r="AG118" s="929"/>
      <c r="AH118" s="929"/>
      <c r="AI118" s="929"/>
      <c r="AJ118" s="930"/>
      <c r="AK118" s="928" t="s">
        <v>294</v>
      </c>
      <c r="AL118" s="929"/>
      <c r="AM118" s="929"/>
      <c r="AN118" s="929"/>
      <c r="AO118" s="930"/>
      <c r="AP118" s="1006" t="s">
        <v>411</v>
      </c>
      <c r="AQ118" s="1007"/>
      <c r="AR118" s="1007"/>
      <c r="AS118" s="1007"/>
      <c r="AT118" s="1008"/>
      <c r="AU118" s="944"/>
      <c r="AV118" s="945"/>
      <c r="AW118" s="945"/>
      <c r="AX118" s="945"/>
      <c r="AY118" s="945"/>
      <c r="AZ118" s="1009" t="s">
        <v>439</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440</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415</v>
      </c>
      <c r="B119" s="983"/>
      <c r="C119" s="965" t="s">
        <v>416</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441</v>
      </c>
      <c r="BP119" s="1041"/>
      <c r="BQ119" s="1035">
        <v>61041662</v>
      </c>
      <c r="BR119" s="1036"/>
      <c r="BS119" s="1036"/>
      <c r="BT119" s="1036"/>
      <c r="BU119" s="1036"/>
      <c r="BV119" s="1036">
        <v>59793888</v>
      </c>
      <c r="BW119" s="1036"/>
      <c r="BX119" s="1036"/>
      <c r="BY119" s="1036"/>
      <c r="BZ119" s="1036"/>
      <c r="CA119" s="1036">
        <v>59735227</v>
      </c>
      <c r="CB119" s="1036"/>
      <c r="CC119" s="1036"/>
      <c r="CD119" s="1036"/>
      <c r="CE119" s="1036"/>
      <c r="CF119" s="1037"/>
      <c r="CG119" s="1038"/>
      <c r="CH119" s="1038"/>
      <c r="CI119" s="1038"/>
      <c r="CJ119" s="1039"/>
      <c r="CK119" s="986"/>
      <c r="CL119" s="987"/>
      <c r="CM119" s="1009" t="s">
        <v>442</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419</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443</v>
      </c>
      <c r="AV120" s="1028"/>
      <c r="AW120" s="1028"/>
      <c r="AX120" s="1028"/>
      <c r="AY120" s="1029"/>
      <c r="AZ120" s="965" t="s">
        <v>444</v>
      </c>
      <c r="BA120" s="933"/>
      <c r="BB120" s="933"/>
      <c r="BC120" s="933"/>
      <c r="BD120" s="933"/>
      <c r="BE120" s="933"/>
      <c r="BF120" s="933"/>
      <c r="BG120" s="933"/>
      <c r="BH120" s="933"/>
      <c r="BI120" s="933"/>
      <c r="BJ120" s="933"/>
      <c r="BK120" s="933"/>
      <c r="BL120" s="933"/>
      <c r="BM120" s="933"/>
      <c r="BN120" s="933"/>
      <c r="BO120" s="933"/>
      <c r="BP120" s="934"/>
      <c r="BQ120" s="966">
        <v>11572765</v>
      </c>
      <c r="BR120" s="967"/>
      <c r="BS120" s="967"/>
      <c r="BT120" s="967"/>
      <c r="BU120" s="967"/>
      <c r="BV120" s="967">
        <v>11927183</v>
      </c>
      <c r="BW120" s="967"/>
      <c r="BX120" s="967"/>
      <c r="BY120" s="967"/>
      <c r="BZ120" s="967"/>
      <c r="CA120" s="967">
        <v>11279963</v>
      </c>
      <c r="CB120" s="967"/>
      <c r="CC120" s="967"/>
      <c r="CD120" s="967"/>
      <c r="CE120" s="967"/>
      <c r="CF120" s="980">
        <v>36.9</v>
      </c>
      <c r="CG120" s="981"/>
      <c r="CH120" s="981"/>
      <c r="CI120" s="981"/>
      <c r="CJ120" s="981"/>
      <c r="CK120" s="1042" t="s">
        <v>445</v>
      </c>
      <c r="CL120" s="1043"/>
      <c r="CM120" s="1043"/>
      <c r="CN120" s="1043"/>
      <c r="CO120" s="1044"/>
      <c r="CP120" s="1050" t="s">
        <v>394</v>
      </c>
      <c r="CQ120" s="1051"/>
      <c r="CR120" s="1051"/>
      <c r="CS120" s="1051"/>
      <c r="CT120" s="1051"/>
      <c r="CU120" s="1051"/>
      <c r="CV120" s="1051"/>
      <c r="CW120" s="1051"/>
      <c r="CX120" s="1051"/>
      <c r="CY120" s="1051"/>
      <c r="CZ120" s="1051"/>
      <c r="DA120" s="1051"/>
      <c r="DB120" s="1051"/>
      <c r="DC120" s="1051"/>
      <c r="DD120" s="1051"/>
      <c r="DE120" s="1051"/>
      <c r="DF120" s="1052"/>
      <c r="DG120" s="966">
        <v>6231148</v>
      </c>
      <c r="DH120" s="967"/>
      <c r="DI120" s="967"/>
      <c r="DJ120" s="967"/>
      <c r="DK120" s="967"/>
      <c r="DL120" s="967">
        <v>5658908</v>
      </c>
      <c r="DM120" s="967"/>
      <c r="DN120" s="967"/>
      <c r="DO120" s="967"/>
      <c r="DP120" s="967"/>
      <c r="DQ120" s="967">
        <v>5987347</v>
      </c>
      <c r="DR120" s="967"/>
      <c r="DS120" s="967"/>
      <c r="DT120" s="967"/>
      <c r="DU120" s="967"/>
      <c r="DV120" s="968">
        <v>19.600000000000001</v>
      </c>
      <c r="DW120" s="968"/>
      <c r="DX120" s="968"/>
      <c r="DY120" s="968"/>
      <c r="DZ120" s="969"/>
    </row>
    <row r="121" spans="1:130" s="218" customFormat="1" ht="26.25" customHeight="1" x14ac:dyDescent="0.15">
      <c r="A121" s="1093"/>
      <c r="B121" s="985"/>
      <c r="C121" s="1010" t="s">
        <v>446</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447</v>
      </c>
      <c r="BA121" s="959"/>
      <c r="BB121" s="959"/>
      <c r="BC121" s="959"/>
      <c r="BD121" s="959"/>
      <c r="BE121" s="959"/>
      <c r="BF121" s="959"/>
      <c r="BG121" s="959"/>
      <c r="BH121" s="959"/>
      <c r="BI121" s="959"/>
      <c r="BJ121" s="959"/>
      <c r="BK121" s="959"/>
      <c r="BL121" s="959"/>
      <c r="BM121" s="959"/>
      <c r="BN121" s="959"/>
      <c r="BO121" s="959"/>
      <c r="BP121" s="960"/>
      <c r="BQ121" s="961">
        <v>14647648</v>
      </c>
      <c r="BR121" s="962"/>
      <c r="BS121" s="962"/>
      <c r="BT121" s="962"/>
      <c r="BU121" s="962"/>
      <c r="BV121" s="962">
        <v>15208274</v>
      </c>
      <c r="BW121" s="962"/>
      <c r="BX121" s="962"/>
      <c r="BY121" s="962"/>
      <c r="BZ121" s="962"/>
      <c r="CA121" s="962">
        <v>14409413</v>
      </c>
      <c r="CB121" s="962"/>
      <c r="CC121" s="962"/>
      <c r="CD121" s="962"/>
      <c r="CE121" s="962"/>
      <c r="CF121" s="956">
        <v>47.1</v>
      </c>
      <c r="CG121" s="957"/>
      <c r="CH121" s="957"/>
      <c r="CI121" s="957"/>
      <c r="CJ121" s="957"/>
      <c r="CK121" s="1045"/>
      <c r="CL121" s="1046"/>
      <c r="CM121" s="1046"/>
      <c r="CN121" s="1046"/>
      <c r="CO121" s="1047"/>
      <c r="CP121" s="1055" t="s">
        <v>392</v>
      </c>
      <c r="CQ121" s="1056"/>
      <c r="CR121" s="1056"/>
      <c r="CS121" s="1056"/>
      <c r="CT121" s="1056"/>
      <c r="CU121" s="1056"/>
      <c r="CV121" s="1056"/>
      <c r="CW121" s="1056"/>
      <c r="CX121" s="1056"/>
      <c r="CY121" s="1056"/>
      <c r="CZ121" s="1056"/>
      <c r="DA121" s="1056"/>
      <c r="DB121" s="1056"/>
      <c r="DC121" s="1056"/>
      <c r="DD121" s="1056"/>
      <c r="DE121" s="1056"/>
      <c r="DF121" s="1057"/>
      <c r="DG121" s="961">
        <v>28748</v>
      </c>
      <c r="DH121" s="962"/>
      <c r="DI121" s="962"/>
      <c r="DJ121" s="962"/>
      <c r="DK121" s="962"/>
      <c r="DL121" s="962">
        <v>448471</v>
      </c>
      <c r="DM121" s="962"/>
      <c r="DN121" s="962"/>
      <c r="DO121" s="962"/>
      <c r="DP121" s="962"/>
      <c r="DQ121" s="962">
        <v>1070623</v>
      </c>
      <c r="DR121" s="962"/>
      <c r="DS121" s="962"/>
      <c r="DT121" s="962"/>
      <c r="DU121" s="962"/>
      <c r="DV121" s="963">
        <v>3.5</v>
      </c>
      <c r="DW121" s="963"/>
      <c r="DX121" s="963"/>
      <c r="DY121" s="963"/>
      <c r="DZ121" s="964"/>
    </row>
    <row r="122" spans="1:130" s="218" customFormat="1" ht="26.25" customHeight="1" x14ac:dyDescent="0.15">
      <c r="A122" s="1093"/>
      <c r="B122" s="985"/>
      <c r="C122" s="958" t="s">
        <v>429</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448</v>
      </c>
      <c r="BA122" s="1001"/>
      <c r="BB122" s="1001"/>
      <c r="BC122" s="1001"/>
      <c r="BD122" s="1001"/>
      <c r="BE122" s="1001"/>
      <c r="BF122" s="1001"/>
      <c r="BG122" s="1001"/>
      <c r="BH122" s="1001"/>
      <c r="BI122" s="1001"/>
      <c r="BJ122" s="1001"/>
      <c r="BK122" s="1001"/>
      <c r="BL122" s="1001"/>
      <c r="BM122" s="1001"/>
      <c r="BN122" s="1001"/>
      <c r="BO122" s="1001"/>
      <c r="BP122" s="1002"/>
      <c r="BQ122" s="1035">
        <v>30093816</v>
      </c>
      <c r="BR122" s="1036"/>
      <c r="BS122" s="1036"/>
      <c r="BT122" s="1036"/>
      <c r="BU122" s="1036"/>
      <c r="BV122" s="1036">
        <v>28635618</v>
      </c>
      <c r="BW122" s="1036"/>
      <c r="BX122" s="1036"/>
      <c r="BY122" s="1036"/>
      <c r="BZ122" s="1036"/>
      <c r="CA122" s="1036">
        <v>26900883</v>
      </c>
      <c r="CB122" s="1036"/>
      <c r="CC122" s="1036"/>
      <c r="CD122" s="1036"/>
      <c r="CE122" s="1036"/>
      <c r="CF122" s="1053">
        <v>87.9</v>
      </c>
      <c r="CG122" s="1054"/>
      <c r="CH122" s="1054"/>
      <c r="CI122" s="1054"/>
      <c r="CJ122" s="1054"/>
      <c r="CK122" s="1045"/>
      <c r="CL122" s="1046"/>
      <c r="CM122" s="1046"/>
      <c r="CN122" s="1046"/>
      <c r="CO122" s="1047"/>
      <c r="CP122" s="1055"/>
      <c r="CQ122" s="1056"/>
      <c r="CR122" s="1056"/>
      <c r="CS122" s="1056"/>
      <c r="CT122" s="1056"/>
      <c r="CU122" s="1056"/>
      <c r="CV122" s="1056"/>
      <c r="CW122" s="1056"/>
      <c r="CX122" s="1056"/>
      <c r="CY122" s="1056"/>
      <c r="CZ122" s="1056"/>
      <c r="DA122" s="1056"/>
      <c r="DB122" s="1056"/>
      <c r="DC122" s="1056"/>
      <c r="DD122" s="1056"/>
      <c r="DE122" s="1056"/>
      <c r="DF122" s="1057"/>
      <c r="DG122" s="961"/>
      <c r="DH122" s="962"/>
      <c r="DI122" s="962"/>
      <c r="DJ122" s="962"/>
      <c r="DK122" s="962"/>
      <c r="DL122" s="962"/>
      <c r="DM122" s="962"/>
      <c r="DN122" s="962"/>
      <c r="DO122" s="962"/>
      <c r="DP122" s="962"/>
      <c r="DQ122" s="962"/>
      <c r="DR122" s="962"/>
      <c r="DS122" s="962"/>
      <c r="DT122" s="962"/>
      <c r="DU122" s="962"/>
      <c r="DV122" s="963"/>
      <c r="DW122" s="963"/>
      <c r="DX122" s="963"/>
      <c r="DY122" s="963"/>
      <c r="DZ122" s="964"/>
    </row>
    <row r="123" spans="1:130" s="218" customFormat="1" ht="26.25" customHeight="1" x14ac:dyDescent="0.15">
      <c r="A123" s="1093"/>
      <c r="B123" s="985"/>
      <c r="C123" s="958" t="s">
        <v>435</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449</v>
      </c>
      <c r="BP123" s="1041"/>
      <c r="BQ123" s="1099">
        <v>56314229</v>
      </c>
      <c r="BR123" s="1100"/>
      <c r="BS123" s="1100"/>
      <c r="BT123" s="1100"/>
      <c r="BU123" s="1100"/>
      <c r="BV123" s="1100">
        <v>55771075</v>
      </c>
      <c r="BW123" s="1100"/>
      <c r="BX123" s="1100"/>
      <c r="BY123" s="1100"/>
      <c r="BZ123" s="1100"/>
      <c r="CA123" s="1100">
        <v>52590259</v>
      </c>
      <c r="CB123" s="1100"/>
      <c r="CC123" s="1100"/>
      <c r="CD123" s="1100"/>
      <c r="CE123" s="1100"/>
      <c r="CF123" s="1037"/>
      <c r="CG123" s="1038"/>
      <c r="CH123" s="1038"/>
      <c r="CI123" s="1038"/>
      <c r="CJ123" s="1039"/>
      <c r="CK123" s="1045"/>
      <c r="CL123" s="1046"/>
      <c r="CM123" s="1046"/>
      <c r="CN123" s="1046"/>
      <c r="CO123" s="1047"/>
      <c r="CP123" s="1055"/>
      <c r="CQ123" s="1056"/>
      <c r="CR123" s="1056"/>
      <c r="CS123" s="1056"/>
      <c r="CT123" s="1056"/>
      <c r="CU123" s="1056"/>
      <c r="CV123" s="1056"/>
      <c r="CW123" s="1056"/>
      <c r="CX123" s="1056"/>
      <c r="CY123" s="1056"/>
      <c r="CZ123" s="1056"/>
      <c r="DA123" s="1056"/>
      <c r="DB123" s="1056"/>
      <c r="DC123" s="1056"/>
      <c r="DD123" s="1056"/>
      <c r="DE123" s="1056"/>
      <c r="DF123" s="1057"/>
      <c r="DG123" s="994"/>
      <c r="DH123" s="995"/>
      <c r="DI123" s="995"/>
      <c r="DJ123" s="995"/>
      <c r="DK123" s="996"/>
      <c r="DL123" s="997"/>
      <c r="DM123" s="995"/>
      <c r="DN123" s="995"/>
      <c r="DO123" s="995"/>
      <c r="DP123" s="996"/>
      <c r="DQ123" s="997"/>
      <c r="DR123" s="995"/>
      <c r="DS123" s="995"/>
      <c r="DT123" s="995"/>
      <c r="DU123" s="996"/>
      <c r="DV123" s="998"/>
      <c r="DW123" s="999"/>
      <c r="DX123" s="999"/>
      <c r="DY123" s="999"/>
      <c r="DZ123" s="1000"/>
    </row>
    <row r="124" spans="1:130" s="218" customFormat="1" ht="26.25" customHeight="1" thickBot="1" x14ac:dyDescent="0.2">
      <c r="A124" s="1093"/>
      <c r="B124" s="985"/>
      <c r="C124" s="958" t="s">
        <v>438</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450</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16.3</v>
      </c>
      <c r="BR124" s="1063"/>
      <c r="BS124" s="1063"/>
      <c r="BT124" s="1063"/>
      <c r="BU124" s="1063"/>
      <c r="BV124" s="1063">
        <v>13.6</v>
      </c>
      <c r="BW124" s="1063"/>
      <c r="BX124" s="1063"/>
      <c r="BY124" s="1063"/>
      <c r="BZ124" s="1063"/>
      <c r="CA124" s="1063">
        <v>23.3</v>
      </c>
      <c r="CB124" s="1063"/>
      <c r="CC124" s="1063"/>
      <c r="CD124" s="1063"/>
      <c r="CE124" s="1063"/>
      <c r="CF124" s="1064"/>
      <c r="CG124" s="1065"/>
      <c r="CH124" s="1065"/>
      <c r="CI124" s="1065"/>
      <c r="CJ124" s="1066"/>
      <c r="CK124" s="1048"/>
      <c r="CL124" s="1048"/>
      <c r="CM124" s="1048"/>
      <c r="CN124" s="1048"/>
      <c r="CO124" s="1049"/>
      <c r="CP124" s="1055" t="s">
        <v>451</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440</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452</v>
      </c>
      <c r="CL125" s="1043"/>
      <c r="CM125" s="1043"/>
      <c r="CN125" s="1043"/>
      <c r="CO125" s="1044"/>
      <c r="CP125" s="965" t="s">
        <v>453</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442</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454</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455</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456</v>
      </c>
      <c r="AY127" s="1068"/>
      <c r="AZ127" s="1068"/>
      <c r="BA127" s="1068"/>
      <c r="BB127" s="1068"/>
      <c r="BC127" s="1068"/>
      <c r="BD127" s="1068"/>
      <c r="BE127" s="1069"/>
      <c r="BF127" s="1070" t="s">
        <v>457</v>
      </c>
      <c r="BG127" s="1068"/>
      <c r="BH127" s="1068"/>
      <c r="BI127" s="1068"/>
      <c r="BJ127" s="1068"/>
      <c r="BK127" s="1068"/>
      <c r="BL127" s="1069"/>
      <c r="BM127" s="1070" t="s">
        <v>458</v>
      </c>
      <c r="BN127" s="1068"/>
      <c r="BO127" s="1068"/>
      <c r="BP127" s="1068"/>
      <c r="BQ127" s="1068"/>
      <c r="BR127" s="1068"/>
      <c r="BS127" s="1069"/>
      <c r="BT127" s="1070" t="s">
        <v>459</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460</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461</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462</v>
      </c>
      <c r="X128" s="1079"/>
      <c r="Y128" s="1079"/>
      <c r="Z128" s="1080"/>
      <c r="AA128" s="1081">
        <v>1133478</v>
      </c>
      <c r="AB128" s="1082"/>
      <c r="AC128" s="1082"/>
      <c r="AD128" s="1082"/>
      <c r="AE128" s="1083"/>
      <c r="AF128" s="1084">
        <v>1180701</v>
      </c>
      <c r="AG128" s="1082"/>
      <c r="AH128" s="1082"/>
      <c r="AI128" s="1082"/>
      <c r="AJ128" s="1083"/>
      <c r="AK128" s="1084">
        <v>1162488</v>
      </c>
      <c r="AL128" s="1082"/>
      <c r="AM128" s="1082"/>
      <c r="AN128" s="1082"/>
      <c r="AO128" s="1083"/>
      <c r="AP128" s="1085"/>
      <c r="AQ128" s="1086"/>
      <c r="AR128" s="1086"/>
      <c r="AS128" s="1086"/>
      <c r="AT128" s="1087"/>
      <c r="AU128" s="220"/>
      <c r="AV128" s="220"/>
      <c r="AW128" s="220"/>
      <c r="AX128" s="932" t="s">
        <v>463</v>
      </c>
      <c r="AY128" s="933"/>
      <c r="AZ128" s="933"/>
      <c r="BA128" s="933"/>
      <c r="BB128" s="933"/>
      <c r="BC128" s="933"/>
      <c r="BD128" s="933"/>
      <c r="BE128" s="934"/>
      <c r="BF128" s="1088" t="s">
        <v>122</v>
      </c>
      <c r="BG128" s="1089"/>
      <c r="BH128" s="1089"/>
      <c r="BI128" s="1089"/>
      <c r="BJ128" s="1089"/>
      <c r="BK128" s="1089"/>
      <c r="BL128" s="1090"/>
      <c r="BM128" s="1088">
        <v>11.67</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464</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v>7615</v>
      </c>
      <c r="DM128" s="1074"/>
      <c r="DN128" s="1074"/>
      <c r="DO128" s="1074"/>
      <c r="DP128" s="1074"/>
      <c r="DQ128" s="1074">
        <v>11789</v>
      </c>
      <c r="DR128" s="1074"/>
      <c r="DS128" s="1074"/>
      <c r="DT128" s="1074"/>
      <c r="DU128" s="1074"/>
      <c r="DV128" s="1075">
        <v>0</v>
      </c>
      <c r="DW128" s="1075"/>
      <c r="DX128" s="1075"/>
      <c r="DY128" s="1075"/>
      <c r="DZ128" s="1076"/>
    </row>
    <row r="129" spans="1:131" s="218" customFormat="1" ht="26.25" customHeight="1" x14ac:dyDescent="0.15">
      <c r="A129" s="970" t="s">
        <v>103</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465</v>
      </c>
      <c r="X129" s="1107"/>
      <c r="Y129" s="1107"/>
      <c r="Z129" s="1108"/>
      <c r="AA129" s="994">
        <v>31775033</v>
      </c>
      <c r="AB129" s="995"/>
      <c r="AC129" s="995"/>
      <c r="AD129" s="995"/>
      <c r="AE129" s="996"/>
      <c r="AF129" s="997">
        <v>32268483</v>
      </c>
      <c r="AG129" s="995"/>
      <c r="AH129" s="995"/>
      <c r="AI129" s="995"/>
      <c r="AJ129" s="996"/>
      <c r="AK129" s="997">
        <v>33184955</v>
      </c>
      <c r="AL129" s="995"/>
      <c r="AM129" s="995"/>
      <c r="AN129" s="995"/>
      <c r="AO129" s="996"/>
      <c r="AP129" s="1109"/>
      <c r="AQ129" s="1110"/>
      <c r="AR129" s="1110"/>
      <c r="AS129" s="1110"/>
      <c r="AT129" s="1111"/>
      <c r="AU129" s="221"/>
      <c r="AV129" s="221"/>
      <c r="AW129" s="221"/>
      <c r="AX129" s="1101" t="s">
        <v>466</v>
      </c>
      <c r="AY129" s="959"/>
      <c r="AZ129" s="959"/>
      <c r="BA129" s="959"/>
      <c r="BB129" s="959"/>
      <c r="BC129" s="959"/>
      <c r="BD129" s="959"/>
      <c r="BE129" s="960"/>
      <c r="BF129" s="1102" t="s">
        <v>122</v>
      </c>
      <c r="BG129" s="1103"/>
      <c r="BH129" s="1103"/>
      <c r="BI129" s="1103"/>
      <c r="BJ129" s="1103"/>
      <c r="BK129" s="1103"/>
      <c r="BL129" s="1104"/>
      <c r="BM129" s="1102">
        <v>16.670000000000002</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467</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468</v>
      </c>
      <c r="X130" s="1107"/>
      <c r="Y130" s="1107"/>
      <c r="Z130" s="1108"/>
      <c r="AA130" s="994">
        <v>2860823</v>
      </c>
      <c r="AB130" s="995"/>
      <c r="AC130" s="995"/>
      <c r="AD130" s="995"/>
      <c r="AE130" s="996"/>
      <c r="AF130" s="997">
        <v>2789818</v>
      </c>
      <c r="AG130" s="995"/>
      <c r="AH130" s="995"/>
      <c r="AI130" s="995"/>
      <c r="AJ130" s="996"/>
      <c r="AK130" s="997">
        <v>2582846</v>
      </c>
      <c r="AL130" s="995"/>
      <c r="AM130" s="995"/>
      <c r="AN130" s="995"/>
      <c r="AO130" s="996"/>
      <c r="AP130" s="1109"/>
      <c r="AQ130" s="1110"/>
      <c r="AR130" s="1110"/>
      <c r="AS130" s="1110"/>
      <c r="AT130" s="1111"/>
      <c r="AU130" s="221"/>
      <c r="AV130" s="221"/>
      <c r="AW130" s="221"/>
      <c r="AX130" s="1101" t="s">
        <v>469</v>
      </c>
      <c r="AY130" s="959"/>
      <c r="AZ130" s="959"/>
      <c r="BA130" s="959"/>
      <c r="BB130" s="959"/>
      <c r="BC130" s="959"/>
      <c r="BD130" s="959"/>
      <c r="BE130" s="960"/>
      <c r="BF130" s="1137">
        <v>5.8</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470</v>
      </c>
      <c r="X131" s="1144"/>
      <c r="Y131" s="1144"/>
      <c r="Z131" s="1145"/>
      <c r="AA131" s="1040">
        <v>28914210</v>
      </c>
      <c r="AB131" s="1022"/>
      <c r="AC131" s="1022"/>
      <c r="AD131" s="1022"/>
      <c r="AE131" s="1023"/>
      <c r="AF131" s="1021">
        <v>29478665</v>
      </c>
      <c r="AG131" s="1022"/>
      <c r="AH131" s="1022"/>
      <c r="AI131" s="1022"/>
      <c r="AJ131" s="1023"/>
      <c r="AK131" s="1021">
        <v>30602109</v>
      </c>
      <c r="AL131" s="1022"/>
      <c r="AM131" s="1022"/>
      <c r="AN131" s="1022"/>
      <c r="AO131" s="1023"/>
      <c r="AP131" s="1146"/>
      <c r="AQ131" s="1147"/>
      <c r="AR131" s="1147"/>
      <c r="AS131" s="1147"/>
      <c r="AT131" s="1148"/>
      <c r="AU131" s="221"/>
      <c r="AV131" s="221"/>
      <c r="AW131" s="221"/>
      <c r="AX131" s="1119" t="s">
        <v>471</v>
      </c>
      <c r="AY131" s="762"/>
      <c r="AZ131" s="762"/>
      <c r="BA131" s="762"/>
      <c r="BB131" s="762"/>
      <c r="BC131" s="762"/>
      <c r="BD131" s="762"/>
      <c r="BE131" s="1072"/>
      <c r="BF131" s="1120">
        <v>23.3</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472</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473</v>
      </c>
      <c r="W132" s="1130"/>
      <c r="X132" s="1130"/>
      <c r="Y132" s="1130"/>
      <c r="Z132" s="1131"/>
      <c r="AA132" s="1132">
        <v>5.3636326219999999</v>
      </c>
      <c r="AB132" s="1133"/>
      <c r="AC132" s="1133"/>
      <c r="AD132" s="1133"/>
      <c r="AE132" s="1134"/>
      <c r="AF132" s="1135">
        <v>5.938145435</v>
      </c>
      <c r="AG132" s="1133"/>
      <c r="AH132" s="1133"/>
      <c r="AI132" s="1133"/>
      <c r="AJ132" s="1134"/>
      <c r="AK132" s="1135">
        <v>6.3919614170000001</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474</v>
      </c>
      <c r="W133" s="1113"/>
      <c r="X133" s="1113"/>
      <c r="Y133" s="1113"/>
      <c r="Z133" s="1114"/>
      <c r="AA133" s="1115">
        <v>5.2</v>
      </c>
      <c r="AB133" s="1116"/>
      <c r="AC133" s="1116"/>
      <c r="AD133" s="1116"/>
      <c r="AE133" s="1117"/>
      <c r="AF133" s="1115">
        <v>5.4</v>
      </c>
      <c r="AG133" s="1116"/>
      <c r="AH133" s="1116"/>
      <c r="AI133" s="1116"/>
      <c r="AJ133" s="1117"/>
      <c r="AK133" s="1115">
        <v>5.8</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rJNIsU0heZkGUqgEezwUp7/zsbpTEYGBbnQc/sdXImfuedXiSzswKS69gSZOkm2AzxDdwSgp0BxuynCfbL1Hkw==" saltValue="sNap+Zax4WVZAKad7XP+n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30" zoomScale="70" zoomScaleNormal="85" zoomScaleSheetLayoutView="70" workbookViewId="0">
      <selection activeCell="DL21" sqref="DL21:DM21"/>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UCjKFMbVSdPCq0dKynjH6l6ussUB4ZqS7GsJzu5csdxbN1ZkWocyUJpELV/fgwC1brP7/hNPCUW3V4leTuHywA==" saltValue="10YL/R7g4sCdRV4ohtqqL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YmdBsTEykAFM6TjET0scOqr9BTxY6iM6wCRFWg4vn4mPdsChRbTvTECudANsXxAqBueYj68tqVIn5o4mX5hAcA==" saltValue="GzlR9brKnlkR+xZCkiHok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55" zoomScaleSheetLayoutView="55"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483</v>
      </c>
      <c r="AL9" s="1153"/>
      <c r="AM9" s="1153"/>
      <c r="AN9" s="1154"/>
      <c r="AO9" s="269">
        <v>8529915</v>
      </c>
      <c r="AP9" s="269">
        <v>51258</v>
      </c>
      <c r="AQ9" s="270">
        <v>66742</v>
      </c>
      <c r="AR9" s="271">
        <v>-23.2</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484</v>
      </c>
      <c r="AL10" s="1153"/>
      <c r="AM10" s="1153"/>
      <c r="AN10" s="1154"/>
      <c r="AO10" s="272">
        <v>1427582</v>
      </c>
      <c r="AP10" s="272">
        <v>8579</v>
      </c>
      <c r="AQ10" s="273">
        <v>1287</v>
      </c>
      <c r="AR10" s="274">
        <v>566.6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485</v>
      </c>
      <c r="AL11" s="1153"/>
      <c r="AM11" s="1153"/>
      <c r="AN11" s="1154"/>
      <c r="AO11" s="272">
        <v>33647</v>
      </c>
      <c r="AP11" s="272">
        <v>202</v>
      </c>
      <c r="AQ11" s="273">
        <v>1074</v>
      </c>
      <c r="AR11" s="274">
        <v>-81.2</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486</v>
      </c>
      <c r="AL12" s="1153"/>
      <c r="AM12" s="1153"/>
      <c r="AN12" s="1154"/>
      <c r="AO12" s="272" t="s">
        <v>487</v>
      </c>
      <c r="AP12" s="272" t="s">
        <v>487</v>
      </c>
      <c r="AQ12" s="273">
        <v>41</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488</v>
      </c>
      <c r="AL13" s="1153"/>
      <c r="AM13" s="1153"/>
      <c r="AN13" s="1154"/>
      <c r="AO13" s="272">
        <v>454543</v>
      </c>
      <c r="AP13" s="272">
        <v>2731</v>
      </c>
      <c r="AQ13" s="273">
        <v>2303</v>
      </c>
      <c r="AR13" s="274">
        <v>18.600000000000001</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489</v>
      </c>
      <c r="AL14" s="1153"/>
      <c r="AM14" s="1153"/>
      <c r="AN14" s="1154"/>
      <c r="AO14" s="272">
        <v>135806</v>
      </c>
      <c r="AP14" s="272">
        <v>816</v>
      </c>
      <c r="AQ14" s="273">
        <v>1496</v>
      </c>
      <c r="AR14" s="274">
        <v>-45.5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490</v>
      </c>
      <c r="AL15" s="1156"/>
      <c r="AM15" s="1156"/>
      <c r="AN15" s="1157"/>
      <c r="AO15" s="272">
        <v>-432765</v>
      </c>
      <c r="AP15" s="272">
        <v>-2601</v>
      </c>
      <c r="AQ15" s="273">
        <v>-3858</v>
      </c>
      <c r="AR15" s="274">
        <v>-32.6</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10148728</v>
      </c>
      <c r="AP16" s="272">
        <v>60986</v>
      </c>
      <c r="AQ16" s="273">
        <v>69084</v>
      </c>
      <c r="AR16" s="274">
        <v>-11.7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495</v>
      </c>
      <c r="AL21" s="1159"/>
      <c r="AM21" s="1159"/>
      <c r="AN21" s="1160"/>
      <c r="AO21" s="285">
        <v>4.7699999999999996</v>
      </c>
      <c r="AP21" s="286">
        <v>6.14</v>
      </c>
      <c r="AQ21" s="287">
        <v>-1.37</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496</v>
      </c>
      <c r="AL22" s="1159"/>
      <c r="AM22" s="1159"/>
      <c r="AN22" s="1160"/>
      <c r="AO22" s="290">
        <v>99.4</v>
      </c>
      <c r="AP22" s="291">
        <v>99.7</v>
      </c>
      <c r="AQ22" s="292">
        <v>-0.3</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497</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500</v>
      </c>
      <c r="AL32" s="1167"/>
      <c r="AM32" s="1167"/>
      <c r="AN32" s="1168"/>
      <c r="AO32" s="300">
        <v>4830332</v>
      </c>
      <c r="AP32" s="300">
        <v>29026</v>
      </c>
      <c r="AQ32" s="301">
        <v>26372</v>
      </c>
      <c r="AR32" s="302">
        <v>10.1</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501</v>
      </c>
      <c r="AL33" s="1167"/>
      <c r="AM33" s="1167"/>
      <c r="AN33" s="1168"/>
      <c r="AO33" s="300" t="s">
        <v>487</v>
      </c>
      <c r="AP33" s="300" t="s">
        <v>487</v>
      </c>
      <c r="AQ33" s="301">
        <v>3</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502</v>
      </c>
      <c r="AL34" s="1167"/>
      <c r="AM34" s="1167"/>
      <c r="AN34" s="1168"/>
      <c r="AO34" s="300" t="s">
        <v>487</v>
      </c>
      <c r="AP34" s="300" t="s">
        <v>487</v>
      </c>
      <c r="AQ34" s="301">
        <v>27</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503</v>
      </c>
      <c r="AL35" s="1167"/>
      <c r="AM35" s="1167"/>
      <c r="AN35" s="1168"/>
      <c r="AO35" s="300">
        <v>680009</v>
      </c>
      <c r="AP35" s="300">
        <v>4086</v>
      </c>
      <c r="AQ35" s="301">
        <v>5235</v>
      </c>
      <c r="AR35" s="302">
        <v>-21.9</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504</v>
      </c>
      <c r="AL36" s="1167"/>
      <c r="AM36" s="1167"/>
      <c r="AN36" s="1168"/>
      <c r="AO36" s="300">
        <v>191068</v>
      </c>
      <c r="AP36" s="300">
        <v>1148</v>
      </c>
      <c r="AQ36" s="301">
        <v>476</v>
      </c>
      <c r="AR36" s="302">
        <v>141.19999999999999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505</v>
      </c>
      <c r="AL37" s="1167"/>
      <c r="AM37" s="1167"/>
      <c r="AN37" s="1168"/>
      <c r="AO37" s="300" t="s">
        <v>487</v>
      </c>
      <c r="AP37" s="300" t="s">
        <v>487</v>
      </c>
      <c r="AQ37" s="301">
        <v>969</v>
      </c>
      <c r="AR37" s="302" t="s">
        <v>487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506</v>
      </c>
      <c r="AL38" s="1170"/>
      <c r="AM38" s="1170"/>
      <c r="AN38" s="1171"/>
      <c r="AO38" s="303" t="s">
        <v>487</v>
      </c>
      <c r="AP38" s="303" t="s">
        <v>487</v>
      </c>
      <c r="AQ38" s="304" t="s">
        <v>487</v>
      </c>
      <c r="AR38" s="292" t="s">
        <v>487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507</v>
      </c>
      <c r="AL39" s="1170"/>
      <c r="AM39" s="1170"/>
      <c r="AN39" s="1171"/>
      <c r="AO39" s="300">
        <v>-1162488</v>
      </c>
      <c r="AP39" s="300">
        <v>-6986</v>
      </c>
      <c r="AQ39" s="301">
        <v>-7307</v>
      </c>
      <c r="AR39" s="302">
        <v>-4.4000000000000004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508</v>
      </c>
      <c r="AL40" s="1167"/>
      <c r="AM40" s="1167"/>
      <c r="AN40" s="1168"/>
      <c r="AO40" s="300">
        <v>-2582846</v>
      </c>
      <c r="AP40" s="300">
        <v>-15521</v>
      </c>
      <c r="AQ40" s="301">
        <v>-17667</v>
      </c>
      <c r="AR40" s="302">
        <v>-12.1</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1956075</v>
      </c>
      <c r="AP41" s="300">
        <v>11754</v>
      </c>
      <c r="AQ41" s="301">
        <v>8108</v>
      </c>
      <c r="AR41" s="302">
        <v>45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478</v>
      </c>
      <c r="AN49" s="1163" t="s">
        <v>511</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4003429</v>
      </c>
      <c r="AN51" s="322">
        <v>24087</v>
      </c>
      <c r="AO51" s="323">
        <v>-40.200000000000003</v>
      </c>
      <c r="AP51" s="324">
        <v>39221</v>
      </c>
      <c r="AQ51" s="325">
        <v>4.2</v>
      </c>
      <c r="AR51" s="326">
        <v>-44.4</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2321727</v>
      </c>
      <c r="AN52" s="330">
        <v>13969</v>
      </c>
      <c r="AO52" s="331">
        <v>-54</v>
      </c>
      <c r="AP52" s="332">
        <v>24821</v>
      </c>
      <c r="AQ52" s="333">
        <v>-0.5</v>
      </c>
      <c r="AR52" s="334">
        <v>-53.5</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2218457</v>
      </c>
      <c r="AN53" s="322">
        <v>13356</v>
      </c>
      <c r="AO53" s="323">
        <v>-44.6</v>
      </c>
      <c r="AP53" s="324">
        <v>38566</v>
      </c>
      <c r="AQ53" s="325">
        <v>-1.7</v>
      </c>
      <c r="AR53" s="326">
        <v>-42.9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1264354</v>
      </c>
      <c r="AN54" s="330">
        <v>7612</v>
      </c>
      <c r="AO54" s="331">
        <v>-45.5</v>
      </c>
      <c r="AP54" s="332">
        <v>24059</v>
      </c>
      <c r="AQ54" s="333">
        <v>-3.1</v>
      </c>
      <c r="AR54" s="334">
        <v>-42.4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2896241</v>
      </c>
      <c r="AN55" s="322">
        <v>17476</v>
      </c>
      <c r="AO55" s="323">
        <v>30.8</v>
      </c>
      <c r="AP55" s="324">
        <v>35156</v>
      </c>
      <c r="AQ55" s="325">
        <v>-8.8000000000000007</v>
      </c>
      <c r="AR55" s="326">
        <v>39.6</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1972133</v>
      </c>
      <c r="AN56" s="330">
        <v>11900</v>
      </c>
      <c r="AO56" s="331">
        <v>56.3</v>
      </c>
      <c r="AP56" s="332">
        <v>22430</v>
      </c>
      <c r="AQ56" s="333">
        <v>-6.8</v>
      </c>
      <c r="AR56" s="334">
        <v>63.1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5258172</v>
      </c>
      <c r="AN57" s="322">
        <v>31669</v>
      </c>
      <c r="AO57" s="323">
        <v>81.2</v>
      </c>
      <c r="AP57" s="324">
        <v>37029</v>
      </c>
      <c r="AQ57" s="325">
        <v>5.3</v>
      </c>
      <c r="AR57" s="326">
        <v>75.900000000000006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3922873</v>
      </c>
      <c r="AN58" s="330">
        <v>23627</v>
      </c>
      <c r="AO58" s="331">
        <v>98.5</v>
      </c>
      <c r="AP58" s="332">
        <v>23232</v>
      </c>
      <c r="AQ58" s="333">
        <v>3.6</v>
      </c>
      <c r="AR58" s="334">
        <v>94.9</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5169791</v>
      </c>
      <c r="AN59" s="322">
        <v>31066</v>
      </c>
      <c r="AO59" s="323">
        <v>-1.9</v>
      </c>
      <c r="AP59" s="324">
        <v>44805</v>
      </c>
      <c r="AQ59" s="325">
        <v>21</v>
      </c>
      <c r="AR59" s="326">
        <v>-22.9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3886183</v>
      </c>
      <c r="AN60" s="330">
        <v>23353</v>
      </c>
      <c r="AO60" s="331">
        <v>-1.2</v>
      </c>
      <c r="AP60" s="332">
        <v>29857</v>
      </c>
      <c r="AQ60" s="333">
        <v>28.5</v>
      </c>
      <c r="AR60" s="334">
        <v>-29.7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3909218</v>
      </c>
      <c r="AN61" s="337">
        <v>23531</v>
      </c>
      <c r="AO61" s="338">
        <v>5.0999999999999996</v>
      </c>
      <c r="AP61" s="339">
        <v>38955</v>
      </c>
      <c r="AQ61" s="340">
        <v>4</v>
      </c>
      <c r="AR61" s="326">
        <v>1.1000000000000001</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2673454</v>
      </c>
      <c r="AN62" s="330">
        <v>16092</v>
      </c>
      <c r="AO62" s="331">
        <v>10.8</v>
      </c>
      <c r="AP62" s="332">
        <v>24880</v>
      </c>
      <c r="AQ62" s="333">
        <v>4.3</v>
      </c>
      <c r="AR62" s="334">
        <v>6.5</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vv7Xb3p9dtthJ72COGu9MvTtwsN1a4zB4JBIe4NGPzFCOi7on3I0cDWQm7FBvlJh2ew95jt/VPjBK3SPeCQlEA==" saltValue="cz5WjOhoJJqq/QeIPr6xd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36" zoomScale="70" zoomScaleNormal="70" zoomScaleSheetLayoutView="55" workbookViewId="0">
      <selection activeCell="AD100" sqref="AD100"/>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tRFKe+tVE+JLFVqd5I/D2RrTNlUuxDviS972GRCxleyCTVAfOGCJkygzmKEg/KR2kP3dwl15UbFMVo7v4ZKecg==" saltValue="Hw0VYmmz40jPKAAYrUbjr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8" zoomScaleNormal="100" zoomScaleSheetLayoutView="55" workbookViewId="0">
      <selection activeCell="AG98" sqref="AG98"/>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lzi0jXfLPnR2tgkihfOqoldxYJg1GBL2YhLeXtdqbbvLiP8N3gTFMvJZGQSl1AQEM0GMjZlBe7gUlXOCG0zYpQ==" saltValue="eIt7qikcWtQw4NMbzifOe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7"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5" t="s">
        <v>3</v>
      </c>
      <c r="D47" s="1175"/>
      <c r="E47" s="1176"/>
      <c r="F47" s="11">
        <v>9.67</v>
      </c>
      <c r="G47" s="12">
        <v>23.36</v>
      </c>
      <c r="H47" s="12">
        <v>23.06</v>
      </c>
      <c r="I47" s="12">
        <v>20.32</v>
      </c>
      <c r="J47" s="13">
        <v>16.670000000000002</v>
      </c>
    </row>
    <row r="48" spans="2:10" ht="57.75" customHeight="1" x14ac:dyDescent="0.15">
      <c r="B48" s="14"/>
      <c r="C48" s="1177" t="s">
        <v>4</v>
      </c>
      <c r="D48" s="1177"/>
      <c r="E48" s="1178"/>
      <c r="F48" s="15">
        <v>10.79</v>
      </c>
      <c r="G48" s="16">
        <v>10.36</v>
      </c>
      <c r="H48" s="16">
        <v>7.2</v>
      </c>
      <c r="I48" s="16">
        <v>5.46</v>
      </c>
      <c r="J48" s="17">
        <v>6.62</v>
      </c>
    </row>
    <row r="49" spans="2:10" ht="57.75" customHeight="1" thickBot="1" x14ac:dyDescent="0.2">
      <c r="B49" s="18"/>
      <c r="C49" s="1179" t="s">
        <v>5</v>
      </c>
      <c r="D49" s="1179"/>
      <c r="E49" s="1180"/>
      <c r="F49" s="19">
        <v>7.25</v>
      </c>
      <c r="G49" s="20">
        <v>14.4</v>
      </c>
      <c r="H49" s="20" t="s">
        <v>530</v>
      </c>
      <c r="I49" s="20" t="s">
        <v>531</v>
      </c>
      <c r="J49" s="21" t="s">
        <v>532</v>
      </c>
    </row>
    <row r="50" spans="2:10" x14ac:dyDescent="0.15"/>
  </sheetData>
  <sheetProtection algorithmName="SHA-512" hashValue="/2p3RBeqFVJM2A6NB+SAs5pxPzbKYqgGaW1IzdDjxLo0sj9mcnXZC7zg6FOa4jMIMl29zwgGmwAxDVtMcgvxhg==" saltValue="AoQ4fRj4yiDWUGrsYVSDk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2"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7" t="s">
        <v>533</v>
      </c>
      <c r="D34" s="1187"/>
      <c r="E34" s="1188"/>
      <c r="F34" s="32">
        <v>7.56</v>
      </c>
      <c r="G34" s="33">
        <v>7.93</v>
      </c>
      <c r="H34" s="33">
        <v>7.53</v>
      </c>
      <c r="I34" s="33">
        <v>6.67</v>
      </c>
      <c r="J34" s="34">
        <v>7.42</v>
      </c>
      <c r="K34" s="22"/>
      <c r="L34" s="22"/>
      <c r="M34" s="22"/>
      <c r="N34" s="22"/>
      <c r="O34" s="22"/>
      <c r="P34" s="22"/>
    </row>
    <row r="35" spans="1:16" ht="39" customHeight="1" x14ac:dyDescent="0.15">
      <c r="A35" s="22"/>
      <c r="B35" s="35"/>
      <c r="C35" s="1181" t="s">
        <v>534</v>
      </c>
      <c r="D35" s="1182"/>
      <c r="E35" s="1183"/>
      <c r="F35" s="36">
        <v>10.33</v>
      </c>
      <c r="G35" s="37">
        <v>10.19</v>
      </c>
      <c r="H35" s="37">
        <v>6.83</v>
      </c>
      <c r="I35" s="37">
        <v>5.42</v>
      </c>
      <c r="J35" s="38">
        <v>6.57</v>
      </c>
      <c r="K35" s="22"/>
      <c r="L35" s="22"/>
      <c r="M35" s="22"/>
      <c r="N35" s="22"/>
      <c r="O35" s="22"/>
      <c r="P35" s="22"/>
    </row>
    <row r="36" spans="1:16" ht="39" customHeight="1" x14ac:dyDescent="0.15">
      <c r="A36" s="22"/>
      <c r="B36" s="35"/>
      <c r="C36" s="1181" t="s">
        <v>535</v>
      </c>
      <c r="D36" s="1182"/>
      <c r="E36" s="1183"/>
      <c r="F36" s="36">
        <v>1.8</v>
      </c>
      <c r="G36" s="37">
        <v>2.2999999999999998</v>
      </c>
      <c r="H36" s="37">
        <v>2.87</v>
      </c>
      <c r="I36" s="37">
        <v>3.41</v>
      </c>
      <c r="J36" s="38">
        <v>3.47</v>
      </c>
      <c r="K36" s="22"/>
      <c r="L36" s="22"/>
      <c r="M36" s="22"/>
      <c r="N36" s="22"/>
      <c r="O36" s="22"/>
      <c r="P36" s="22"/>
    </row>
    <row r="37" spans="1:16" ht="39" customHeight="1" x14ac:dyDescent="0.15">
      <c r="A37" s="22"/>
      <c r="B37" s="35"/>
      <c r="C37" s="1181" t="s">
        <v>536</v>
      </c>
      <c r="D37" s="1182"/>
      <c r="E37" s="1183"/>
      <c r="F37" s="36">
        <v>1.37</v>
      </c>
      <c r="G37" s="37">
        <v>1.02</v>
      </c>
      <c r="H37" s="37">
        <v>0.84</v>
      </c>
      <c r="I37" s="37">
        <v>0.75</v>
      </c>
      <c r="J37" s="38">
        <v>0.46</v>
      </c>
      <c r="K37" s="22"/>
      <c r="L37" s="22"/>
      <c r="M37" s="22"/>
      <c r="N37" s="22"/>
      <c r="O37" s="22"/>
      <c r="P37" s="22"/>
    </row>
    <row r="38" spans="1:16" ht="39" customHeight="1" x14ac:dyDescent="0.15">
      <c r="A38" s="22"/>
      <c r="B38" s="35"/>
      <c r="C38" s="1181" t="s">
        <v>537</v>
      </c>
      <c r="D38" s="1182"/>
      <c r="E38" s="1183"/>
      <c r="F38" s="36">
        <v>1.1399999999999999</v>
      </c>
      <c r="G38" s="37">
        <v>0.85</v>
      </c>
      <c r="H38" s="37">
        <v>1.43</v>
      </c>
      <c r="I38" s="37">
        <v>1.3</v>
      </c>
      <c r="J38" s="38">
        <v>0.44</v>
      </c>
      <c r="K38" s="22"/>
      <c r="L38" s="22"/>
      <c r="M38" s="22"/>
      <c r="N38" s="22"/>
      <c r="O38" s="22"/>
      <c r="P38" s="22"/>
    </row>
    <row r="39" spans="1:16" ht="39" customHeight="1" x14ac:dyDescent="0.15">
      <c r="A39" s="22"/>
      <c r="B39" s="35"/>
      <c r="C39" s="1181" t="s">
        <v>538</v>
      </c>
      <c r="D39" s="1182"/>
      <c r="E39" s="1183"/>
      <c r="F39" s="36">
        <v>0.13</v>
      </c>
      <c r="G39" s="37">
        <v>0.21</v>
      </c>
      <c r="H39" s="37">
        <v>0.24</v>
      </c>
      <c r="I39" s="37">
        <v>0.24</v>
      </c>
      <c r="J39" s="38">
        <v>0.27</v>
      </c>
      <c r="K39" s="22"/>
      <c r="L39" s="22"/>
      <c r="M39" s="22"/>
      <c r="N39" s="22"/>
      <c r="O39" s="22"/>
      <c r="P39" s="22"/>
    </row>
    <row r="40" spans="1:16" ht="39" customHeight="1" x14ac:dyDescent="0.15">
      <c r="A40" s="22"/>
      <c r="B40" s="35"/>
      <c r="C40" s="1181" t="s">
        <v>539</v>
      </c>
      <c r="D40" s="1182"/>
      <c r="E40" s="1183"/>
      <c r="F40" s="36">
        <v>0.09</v>
      </c>
      <c r="G40" s="37">
        <v>0.05</v>
      </c>
      <c r="H40" s="37">
        <v>0.27</v>
      </c>
      <c r="I40" s="37">
        <v>0.03</v>
      </c>
      <c r="J40" s="38">
        <v>0.04</v>
      </c>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540</v>
      </c>
      <c r="D42" s="1182"/>
      <c r="E42" s="1183"/>
      <c r="F42" s="36" t="s">
        <v>487</v>
      </c>
      <c r="G42" s="37" t="s">
        <v>487</v>
      </c>
      <c r="H42" s="37" t="s">
        <v>487</v>
      </c>
      <c r="I42" s="37" t="s">
        <v>487</v>
      </c>
      <c r="J42" s="38" t="s">
        <v>487</v>
      </c>
      <c r="K42" s="22"/>
      <c r="L42" s="22"/>
      <c r="M42" s="22"/>
      <c r="N42" s="22"/>
      <c r="O42" s="22"/>
      <c r="P42" s="22"/>
    </row>
    <row r="43" spans="1:16" ht="39" customHeight="1" thickBot="1" x14ac:dyDescent="0.2">
      <c r="A43" s="22"/>
      <c r="B43" s="40"/>
      <c r="C43" s="1184" t="s">
        <v>541</v>
      </c>
      <c r="D43" s="1185"/>
      <c r="E43" s="1186"/>
      <c r="F43" s="41">
        <v>0.35</v>
      </c>
      <c r="G43" s="42">
        <v>0.11</v>
      </c>
      <c r="H43" s="42">
        <v>0.09</v>
      </c>
      <c r="I43" s="42" t="s">
        <v>487</v>
      </c>
      <c r="J43" s="43" t="s">
        <v>487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R3ZPQSfAXCXM0mSKCXybTrF+nO4tZsY3nKavUt8nkgfCu9npwfapvwX9Ukm2M7vO8lqPowtgz9TONmyI7trD8g==" saltValue="3gDnd2kE88euJkC+ALiBr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B32" zoomScaleNormal="10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4419</v>
      </c>
      <c r="L45" s="60">
        <v>4679</v>
      </c>
      <c r="M45" s="60">
        <v>4837</v>
      </c>
      <c r="N45" s="60">
        <v>4983</v>
      </c>
      <c r="O45" s="61">
        <v>4830</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487</v>
      </c>
      <c r="L46" s="64" t="s">
        <v>487</v>
      </c>
      <c r="M46" s="64" t="s">
        <v>487</v>
      </c>
      <c r="N46" s="64" t="s">
        <v>487</v>
      </c>
      <c r="O46" s="65" t="s">
        <v>487</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487</v>
      </c>
      <c r="L47" s="64" t="s">
        <v>487</v>
      </c>
      <c r="M47" s="64" t="s">
        <v>487</v>
      </c>
      <c r="N47" s="64" t="s">
        <v>487</v>
      </c>
      <c r="O47" s="65" t="s">
        <v>487</v>
      </c>
      <c r="P47" s="48"/>
      <c r="Q47" s="48"/>
      <c r="R47" s="48"/>
      <c r="S47" s="48"/>
      <c r="T47" s="48"/>
      <c r="U47" s="48"/>
    </row>
    <row r="48" spans="1:21" ht="30.75" customHeight="1" x14ac:dyDescent="0.15">
      <c r="A48" s="48"/>
      <c r="B48" s="1191"/>
      <c r="C48" s="1192"/>
      <c r="D48" s="62"/>
      <c r="E48" s="1197" t="s">
        <v>13</v>
      </c>
      <c r="F48" s="1197"/>
      <c r="G48" s="1197"/>
      <c r="H48" s="1197"/>
      <c r="I48" s="1197"/>
      <c r="J48" s="1198"/>
      <c r="K48" s="63">
        <v>831</v>
      </c>
      <c r="L48" s="64">
        <v>646</v>
      </c>
      <c r="M48" s="64">
        <v>641</v>
      </c>
      <c r="N48" s="64">
        <v>614</v>
      </c>
      <c r="O48" s="65">
        <v>680</v>
      </c>
      <c r="P48" s="48"/>
      <c r="Q48" s="48"/>
      <c r="R48" s="48"/>
      <c r="S48" s="48"/>
      <c r="T48" s="48"/>
      <c r="U48" s="48"/>
    </row>
    <row r="49" spans="1:21" ht="30.75" customHeight="1" x14ac:dyDescent="0.15">
      <c r="A49" s="48"/>
      <c r="B49" s="1191"/>
      <c r="C49" s="1192"/>
      <c r="D49" s="62"/>
      <c r="E49" s="1197" t="s">
        <v>14</v>
      </c>
      <c r="F49" s="1197"/>
      <c r="G49" s="1197"/>
      <c r="H49" s="1197"/>
      <c r="I49" s="1197"/>
      <c r="J49" s="1198"/>
      <c r="K49" s="63">
        <v>57</v>
      </c>
      <c r="L49" s="64">
        <v>59</v>
      </c>
      <c r="M49" s="64">
        <v>67</v>
      </c>
      <c r="N49" s="64">
        <v>124</v>
      </c>
      <c r="O49" s="65">
        <v>191</v>
      </c>
      <c r="P49" s="48"/>
      <c r="Q49" s="48"/>
      <c r="R49" s="48"/>
      <c r="S49" s="48"/>
      <c r="T49" s="48"/>
      <c r="U49" s="48"/>
    </row>
    <row r="50" spans="1:21" ht="30.75" customHeight="1" x14ac:dyDescent="0.15">
      <c r="A50" s="48"/>
      <c r="B50" s="1191"/>
      <c r="C50" s="1192"/>
      <c r="D50" s="62"/>
      <c r="E50" s="1197" t="s">
        <v>15</v>
      </c>
      <c r="F50" s="1197"/>
      <c r="G50" s="1197"/>
      <c r="H50" s="1197"/>
      <c r="I50" s="1197"/>
      <c r="J50" s="1198"/>
      <c r="K50" s="63">
        <v>27</v>
      </c>
      <c r="L50" s="64">
        <v>15</v>
      </c>
      <c r="M50" s="64" t="s">
        <v>487</v>
      </c>
      <c r="N50" s="64" t="s">
        <v>487</v>
      </c>
      <c r="O50" s="65" t="s">
        <v>487</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487</v>
      </c>
      <c r="L51" s="64" t="s">
        <v>487</v>
      </c>
      <c r="M51" s="64" t="s">
        <v>487</v>
      </c>
      <c r="N51" s="64" t="s">
        <v>487</v>
      </c>
      <c r="O51" s="65" t="s">
        <v>487</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3853</v>
      </c>
      <c r="L52" s="64">
        <v>3959</v>
      </c>
      <c r="M52" s="64">
        <v>3994</v>
      </c>
      <c r="N52" s="64">
        <v>3971</v>
      </c>
      <c r="O52" s="65">
        <v>3745</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1481</v>
      </c>
      <c r="L53" s="69">
        <v>1440</v>
      </c>
      <c r="M53" s="69">
        <v>1551</v>
      </c>
      <c r="N53" s="69">
        <v>1750</v>
      </c>
      <c r="O53" s="70">
        <v>1956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GKk2gCkHtVNa31hxSwAhpKmSOwOX+UxPeae5mXMLJ7NbbfVcDJj839RW0b+aBKIFlVsf/9bZFd1xo2b1F5BXaQ==" saltValue="jB7N+7ZEoC8aUDaMKKYa/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D28" zoomScale="115" zoomScaleNormal="115" zoomScaleSheetLayoutView="100" workbookViewId="0">
      <selection activeCell="K45" sqref="K45"/>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220" t="s">
        <v>30</v>
      </c>
      <c r="C41" s="1221"/>
      <c r="D41" s="105"/>
      <c r="E41" s="1226" t="s">
        <v>31</v>
      </c>
      <c r="F41" s="1226"/>
      <c r="G41" s="1226"/>
      <c r="H41" s="1227"/>
      <c r="I41" s="343">
        <v>52746</v>
      </c>
      <c r="J41" s="344">
        <v>51986</v>
      </c>
      <c r="K41" s="344">
        <v>49516</v>
      </c>
      <c r="L41" s="344">
        <v>48569</v>
      </c>
      <c r="M41" s="345">
        <v>47829</v>
      </c>
    </row>
    <row r="42" spans="2:13" ht="27.75" customHeight="1" x14ac:dyDescent="0.15">
      <c r="B42" s="1222"/>
      <c r="C42" s="1223"/>
      <c r="D42" s="106"/>
      <c r="E42" s="1228" t="s">
        <v>32</v>
      </c>
      <c r="F42" s="1228"/>
      <c r="G42" s="1228"/>
      <c r="H42" s="1229"/>
      <c r="I42" s="346">
        <v>15</v>
      </c>
      <c r="J42" s="347" t="s">
        <v>487</v>
      </c>
      <c r="K42" s="347" t="s">
        <v>487</v>
      </c>
      <c r="L42" s="347" t="s">
        <v>487</v>
      </c>
      <c r="M42" s="348" t="s">
        <v>487</v>
      </c>
    </row>
    <row r="43" spans="2:13" ht="27.75" customHeight="1" x14ac:dyDescent="0.15">
      <c r="B43" s="1222"/>
      <c r="C43" s="1223"/>
      <c r="D43" s="106"/>
      <c r="E43" s="1228" t="s">
        <v>33</v>
      </c>
      <c r="F43" s="1228"/>
      <c r="G43" s="1228"/>
      <c r="H43" s="1229"/>
      <c r="I43" s="346">
        <v>5939</v>
      </c>
      <c r="J43" s="347">
        <v>6009</v>
      </c>
      <c r="K43" s="347">
        <v>6260</v>
      </c>
      <c r="L43" s="347">
        <v>6107</v>
      </c>
      <c r="M43" s="348">
        <v>7058</v>
      </c>
    </row>
    <row r="44" spans="2:13" ht="27.75" customHeight="1" x14ac:dyDescent="0.15">
      <c r="B44" s="1222"/>
      <c r="C44" s="1223"/>
      <c r="D44" s="106"/>
      <c r="E44" s="1228" t="s">
        <v>34</v>
      </c>
      <c r="F44" s="1228"/>
      <c r="G44" s="1228"/>
      <c r="H44" s="1229"/>
      <c r="I44" s="346">
        <v>477</v>
      </c>
      <c r="J44" s="347">
        <v>1176</v>
      </c>
      <c r="K44" s="347">
        <v>1951</v>
      </c>
      <c r="L44" s="347">
        <v>1828</v>
      </c>
      <c r="M44" s="348">
        <v>1629</v>
      </c>
    </row>
    <row r="45" spans="2:13" ht="27.75" customHeight="1" x14ac:dyDescent="0.15">
      <c r="B45" s="1222"/>
      <c r="C45" s="1223"/>
      <c r="D45" s="106"/>
      <c r="E45" s="1228" t="s">
        <v>35</v>
      </c>
      <c r="F45" s="1228"/>
      <c r="G45" s="1228"/>
      <c r="H45" s="1229"/>
      <c r="I45" s="346">
        <v>3599</v>
      </c>
      <c r="J45" s="347">
        <v>3404</v>
      </c>
      <c r="K45" s="347">
        <v>3315</v>
      </c>
      <c r="L45" s="347">
        <v>3281</v>
      </c>
      <c r="M45" s="348">
        <v>3208</v>
      </c>
    </row>
    <row r="46" spans="2:13" ht="27.75" customHeight="1" x14ac:dyDescent="0.15">
      <c r="B46" s="1222"/>
      <c r="C46" s="1223"/>
      <c r="D46" s="107"/>
      <c r="E46" s="1228" t="s">
        <v>36</v>
      </c>
      <c r="F46" s="1228"/>
      <c r="G46" s="1228"/>
      <c r="H46" s="1229"/>
      <c r="I46" s="346">
        <v>2</v>
      </c>
      <c r="J46" s="347" t="s">
        <v>487</v>
      </c>
      <c r="K46" s="347" t="s">
        <v>487</v>
      </c>
      <c r="L46" s="347">
        <v>8</v>
      </c>
      <c r="M46" s="348">
        <v>12</v>
      </c>
    </row>
    <row r="47" spans="2:13" ht="27.75" customHeight="1" x14ac:dyDescent="0.15">
      <c r="B47" s="1222"/>
      <c r="C47" s="1223"/>
      <c r="D47" s="108"/>
      <c r="E47" s="1230" t="s">
        <v>37</v>
      </c>
      <c r="F47" s="1231"/>
      <c r="G47" s="1231"/>
      <c r="H47" s="1232"/>
      <c r="I47" s="346" t="s">
        <v>487</v>
      </c>
      <c r="J47" s="347" t="s">
        <v>487</v>
      </c>
      <c r="K47" s="347" t="s">
        <v>487</v>
      </c>
      <c r="L47" s="347" t="s">
        <v>487</v>
      </c>
      <c r="M47" s="348" t="s">
        <v>487</v>
      </c>
    </row>
    <row r="48" spans="2:13" ht="27.75" customHeight="1" x14ac:dyDescent="0.15">
      <c r="B48" s="1222"/>
      <c r="C48" s="1223"/>
      <c r="D48" s="106"/>
      <c r="E48" s="1228" t="s">
        <v>38</v>
      </c>
      <c r="F48" s="1228"/>
      <c r="G48" s="1228"/>
      <c r="H48" s="1229"/>
      <c r="I48" s="346" t="s">
        <v>487</v>
      </c>
      <c r="J48" s="347" t="s">
        <v>487</v>
      </c>
      <c r="K48" s="347" t="s">
        <v>487</v>
      </c>
      <c r="L48" s="347" t="s">
        <v>487</v>
      </c>
      <c r="M48" s="348" t="s">
        <v>487</v>
      </c>
    </row>
    <row r="49" spans="2:13" ht="27.75" customHeight="1" x14ac:dyDescent="0.15">
      <c r="B49" s="1224"/>
      <c r="C49" s="1225"/>
      <c r="D49" s="106"/>
      <c r="E49" s="1228" t="s">
        <v>39</v>
      </c>
      <c r="F49" s="1228"/>
      <c r="G49" s="1228"/>
      <c r="H49" s="1229"/>
      <c r="I49" s="346" t="s">
        <v>487</v>
      </c>
      <c r="J49" s="347" t="s">
        <v>487</v>
      </c>
      <c r="K49" s="347" t="s">
        <v>487</v>
      </c>
      <c r="L49" s="347" t="s">
        <v>487</v>
      </c>
      <c r="M49" s="348" t="s">
        <v>487</v>
      </c>
    </row>
    <row r="50" spans="2:13" ht="27.75" customHeight="1" x14ac:dyDescent="0.15">
      <c r="B50" s="1233" t="s">
        <v>40</v>
      </c>
      <c r="C50" s="1234"/>
      <c r="D50" s="109"/>
      <c r="E50" s="1228" t="s">
        <v>41</v>
      </c>
      <c r="F50" s="1228"/>
      <c r="G50" s="1228"/>
      <c r="H50" s="1229"/>
      <c r="I50" s="346">
        <v>5270</v>
      </c>
      <c r="J50" s="347">
        <v>10126</v>
      </c>
      <c r="K50" s="347">
        <v>11573</v>
      </c>
      <c r="L50" s="347">
        <v>11927</v>
      </c>
      <c r="M50" s="348">
        <v>11280</v>
      </c>
    </row>
    <row r="51" spans="2:13" ht="27.75" customHeight="1" x14ac:dyDescent="0.15">
      <c r="B51" s="1222"/>
      <c r="C51" s="1223"/>
      <c r="D51" s="106"/>
      <c r="E51" s="1228" t="s">
        <v>42</v>
      </c>
      <c r="F51" s="1228"/>
      <c r="G51" s="1228"/>
      <c r="H51" s="1229"/>
      <c r="I51" s="346">
        <v>11763</v>
      </c>
      <c r="J51" s="347">
        <v>13396</v>
      </c>
      <c r="K51" s="347">
        <v>14648</v>
      </c>
      <c r="L51" s="347">
        <v>15208</v>
      </c>
      <c r="M51" s="348">
        <v>14409</v>
      </c>
    </row>
    <row r="52" spans="2:13" ht="27.75" customHeight="1" x14ac:dyDescent="0.15">
      <c r="B52" s="1224"/>
      <c r="C52" s="1225"/>
      <c r="D52" s="106"/>
      <c r="E52" s="1228" t="s">
        <v>43</v>
      </c>
      <c r="F52" s="1228"/>
      <c r="G52" s="1228"/>
      <c r="H52" s="1229"/>
      <c r="I52" s="346">
        <v>31733</v>
      </c>
      <c r="J52" s="347">
        <v>31611</v>
      </c>
      <c r="K52" s="347">
        <v>30094</v>
      </c>
      <c r="L52" s="347">
        <v>28636</v>
      </c>
      <c r="M52" s="348">
        <v>26901</v>
      </c>
    </row>
    <row r="53" spans="2:13" ht="27.75" customHeight="1" thickBot="1" x14ac:dyDescent="0.2">
      <c r="B53" s="1235" t="s">
        <v>19</v>
      </c>
      <c r="C53" s="1236"/>
      <c r="D53" s="110"/>
      <c r="E53" s="1237" t="s">
        <v>44</v>
      </c>
      <c r="F53" s="1237"/>
      <c r="G53" s="1237"/>
      <c r="H53" s="1238"/>
      <c r="I53" s="349">
        <v>14013</v>
      </c>
      <c r="J53" s="350">
        <v>7441</v>
      </c>
      <c r="K53" s="350">
        <v>4727</v>
      </c>
      <c r="L53" s="350">
        <v>4023</v>
      </c>
      <c r="M53" s="351">
        <v>7145</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0BwEqKOthSwQFNyNIXb8L7BDrpbT4Zr+sdwWti2UoekfjWMMhJaKC9y4p+kbRCXCPbIkQBBhDKfQ+gD/RG3eog==" saltValue="eZUz7/jZG1qtk3Xgts9WZ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F53" zoomScale="115" zoomScaleNormal="115" zoomScaleSheetLayoutView="100" workbookViewId="0">
      <selection activeCell="C60" sqref="C60:E60"/>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47" t="s">
        <v>46</v>
      </c>
      <c r="D55" s="1247"/>
      <c r="E55" s="1248"/>
      <c r="F55" s="352">
        <v>7327</v>
      </c>
      <c r="G55" s="352">
        <v>6556</v>
      </c>
      <c r="H55" s="353">
        <v>5531</v>
      </c>
    </row>
    <row r="56" spans="2:8" ht="52.5" customHeight="1" x14ac:dyDescent="0.15">
      <c r="B56" s="122"/>
      <c r="C56" s="1249" t="s">
        <v>47</v>
      </c>
      <c r="D56" s="1249"/>
      <c r="E56" s="1250"/>
      <c r="F56" s="354" t="s">
        <v>487</v>
      </c>
      <c r="G56" s="354">
        <v>1317</v>
      </c>
      <c r="H56" s="355">
        <v>1290</v>
      </c>
    </row>
    <row r="57" spans="2:8" ht="53.25" customHeight="1" x14ac:dyDescent="0.15">
      <c r="B57" s="122"/>
      <c r="C57" s="1251" t="s">
        <v>48</v>
      </c>
      <c r="D57" s="1251"/>
      <c r="E57" s="1252"/>
      <c r="F57" s="356">
        <v>2342</v>
      </c>
      <c r="G57" s="356">
        <v>2672</v>
      </c>
      <c r="H57" s="357">
        <v>2771</v>
      </c>
    </row>
    <row r="58" spans="2:8" ht="45.75" customHeight="1" x14ac:dyDescent="0.15">
      <c r="B58" s="123"/>
      <c r="C58" s="1239" t="s">
        <v>555</v>
      </c>
      <c r="D58" s="1240"/>
      <c r="E58" s="1241"/>
      <c r="F58" s="358">
        <v>2007</v>
      </c>
      <c r="G58" s="358">
        <v>2191</v>
      </c>
      <c r="H58" s="359">
        <v>2228</v>
      </c>
    </row>
    <row r="59" spans="2:8" ht="45.75" customHeight="1" x14ac:dyDescent="0.15">
      <c r="B59" s="123"/>
      <c r="C59" s="1239" t="s">
        <v>556</v>
      </c>
      <c r="D59" s="1240"/>
      <c r="E59" s="1241"/>
      <c r="F59" s="358">
        <v>16</v>
      </c>
      <c r="G59" s="358">
        <v>154</v>
      </c>
      <c r="H59" s="359">
        <v>212</v>
      </c>
    </row>
    <row r="60" spans="2:8" ht="45.75" customHeight="1" x14ac:dyDescent="0.15">
      <c r="B60" s="123"/>
      <c r="C60" s="1239" t="s">
        <v>557</v>
      </c>
      <c r="D60" s="1240"/>
      <c r="E60" s="1241"/>
      <c r="F60" s="358">
        <v>101</v>
      </c>
      <c r="G60" s="358">
        <v>103</v>
      </c>
      <c r="H60" s="359">
        <v>103</v>
      </c>
    </row>
    <row r="61" spans="2:8" ht="45.75" customHeight="1" x14ac:dyDescent="0.15">
      <c r="B61" s="123"/>
      <c r="C61" s="1239" t="s">
        <v>558</v>
      </c>
      <c r="D61" s="1240"/>
      <c r="E61" s="1241"/>
      <c r="F61" s="358">
        <v>67</v>
      </c>
      <c r="G61" s="358">
        <v>75</v>
      </c>
      <c r="H61" s="359">
        <v>79</v>
      </c>
    </row>
    <row r="62" spans="2:8" ht="45.75" customHeight="1" thickBot="1" x14ac:dyDescent="0.2">
      <c r="B62" s="124"/>
      <c r="C62" s="1242" t="s">
        <v>559</v>
      </c>
      <c r="D62" s="1243"/>
      <c r="E62" s="1244"/>
      <c r="F62" s="360">
        <v>68</v>
      </c>
      <c r="G62" s="360">
        <v>65</v>
      </c>
      <c r="H62" s="361">
        <v>63</v>
      </c>
    </row>
    <row r="63" spans="2:8" ht="52.5" customHeight="1" thickBot="1" x14ac:dyDescent="0.2">
      <c r="B63" s="125"/>
      <c r="C63" s="1245" t="s">
        <v>49</v>
      </c>
      <c r="D63" s="1245"/>
      <c r="E63" s="1246"/>
      <c r="F63" s="362">
        <v>9669</v>
      </c>
      <c r="G63" s="362">
        <v>10545</v>
      </c>
      <c r="H63" s="363">
        <v>9591</v>
      </c>
    </row>
    <row r="64" spans="2:8" x14ac:dyDescent="0.15"/>
  </sheetData>
  <sheetProtection algorithmName="SHA-512" hashValue="+g5KXhMUPUZD/G1QEVgJQtJCuxPapWktM1ZfkKcRCAl7LgJL5/MF9JkkWl93iK4gUqHoSsuxHE57NshYtbDU6Q==" saltValue="acAoVaoIGA3Uz0YeG7MV7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23A8D-7831-417B-A3BA-FAFB9E03EA78}">
  <sheetPr>
    <pageSetUpPr fitToPage="1"/>
  </sheetPr>
  <dimension ref="A1:DE85"/>
  <sheetViews>
    <sheetView showGridLines="0" tabSelected="1" topLeftCell="AM1" zoomScaleNormal="100" zoomScaleSheetLayoutView="55" workbookViewId="0">
      <selection activeCell="AN70" sqref="AN70"/>
    </sheetView>
  </sheetViews>
  <sheetFormatPr defaultColWidth="0" defaultRowHeight="13.5"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x14ac:dyDescent="0.15">
      <c r="DD19" s="364"/>
      <c r="DE19" s="364"/>
    </row>
    <row r="20" spans="1:109"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x14ac:dyDescent="0.15">
      <c r="B23" s="365"/>
    </row>
    <row r="24" spans="1:109" x14ac:dyDescent="0.15">
      <c r="B24" s="365"/>
    </row>
    <row r="25" spans="1:109" x14ac:dyDescent="0.15">
      <c r="B25" s="365"/>
    </row>
    <row r="26" spans="1:109" x14ac:dyDescent="0.15">
      <c r="B26" s="365"/>
    </row>
    <row r="27" spans="1:109" x14ac:dyDescent="0.15">
      <c r="B27" s="365"/>
    </row>
    <row r="28" spans="1:109" x14ac:dyDescent="0.15">
      <c r="B28" s="365"/>
    </row>
    <row r="29" spans="1:109" x14ac:dyDescent="0.15">
      <c r="B29" s="365"/>
    </row>
    <row r="30" spans="1:109" x14ac:dyDescent="0.15">
      <c r="B30" s="365"/>
    </row>
    <row r="31" spans="1:109" x14ac:dyDescent="0.15">
      <c r="B31" s="365"/>
    </row>
    <row r="32" spans="1:109" x14ac:dyDescent="0.15">
      <c r="B32" s="365"/>
    </row>
    <row r="33" spans="2:109" x14ac:dyDescent="0.15">
      <c r="B33" s="365"/>
    </row>
    <row r="34" spans="2:109" x14ac:dyDescent="0.15">
      <c r="B34" s="365"/>
    </row>
    <row r="35" spans="2:109" x14ac:dyDescent="0.15">
      <c r="B35" s="365"/>
    </row>
    <row r="36" spans="2:109" x14ac:dyDescent="0.15">
      <c r="B36" s="365"/>
    </row>
    <row r="37" spans="2:109" x14ac:dyDescent="0.15">
      <c r="B37" s="365"/>
    </row>
    <row r="38" spans="2:109" x14ac:dyDescent="0.15">
      <c r="B38" s="365"/>
    </row>
    <row r="39" spans="2:109"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x14ac:dyDescent="0.15">
      <c r="B40" s="384"/>
      <c r="DD40" s="384"/>
      <c r="DE40" s="364"/>
    </row>
    <row r="41" spans="2:109" ht="17.25" x14ac:dyDescent="0.15">
      <c r="B41" s="394" t="s">
        <v>570</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x14ac:dyDescent="0.15">
      <c r="B42" s="365"/>
      <c r="G42" s="380"/>
      <c r="I42" s="379"/>
      <c r="J42" s="379"/>
      <c r="K42" s="379"/>
      <c r="AM42" s="380"/>
      <c r="AN42" s="380" t="s">
        <v>567</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75" t="s">
        <v>571</v>
      </c>
      <c r="AO43" s="1276"/>
      <c r="AP43" s="1276"/>
      <c r="AQ43" s="1276"/>
      <c r="AR43" s="1276"/>
      <c r="AS43" s="1276"/>
      <c r="AT43" s="1276"/>
      <c r="AU43" s="1276"/>
      <c r="AV43" s="1276"/>
      <c r="AW43" s="1276"/>
      <c r="AX43" s="1276"/>
      <c r="AY43" s="1276"/>
      <c r="AZ43" s="1276"/>
      <c r="BA43" s="1276"/>
      <c r="BB43" s="1276"/>
      <c r="BC43" s="1276"/>
      <c r="BD43" s="1276"/>
      <c r="BE43" s="1276"/>
      <c r="BF43" s="1276"/>
      <c r="BG43" s="1276"/>
      <c r="BH43" s="1276"/>
      <c r="BI43" s="1276"/>
      <c r="BJ43" s="1276"/>
      <c r="BK43" s="1276"/>
      <c r="BL43" s="1276"/>
      <c r="BM43" s="1276"/>
      <c r="BN43" s="1276"/>
      <c r="BO43" s="1276"/>
      <c r="BP43" s="1276"/>
      <c r="BQ43" s="1276"/>
      <c r="BR43" s="1276"/>
      <c r="BS43" s="1276"/>
      <c r="BT43" s="1276"/>
      <c r="BU43" s="1276"/>
      <c r="BV43" s="1276"/>
      <c r="BW43" s="1276"/>
      <c r="BX43" s="1276"/>
      <c r="BY43" s="1276"/>
      <c r="BZ43" s="1276"/>
      <c r="CA43" s="1276"/>
      <c r="CB43" s="1276"/>
      <c r="CC43" s="1276"/>
      <c r="CD43" s="1276"/>
      <c r="CE43" s="1276"/>
      <c r="CF43" s="1276"/>
      <c r="CG43" s="1276"/>
      <c r="CH43" s="1276"/>
      <c r="CI43" s="1276"/>
      <c r="CJ43" s="1276"/>
      <c r="CK43" s="1276"/>
      <c r="CL43" s="1276"/>
      <c r="CM43" s="1276"/>
      <c r="CN43" s="1276"/>
      <c r="CO43" s="1276"/>
      <c r="CP43" s="1276"/>
      <c r="CQ43" s="1276"/>
      <c r="CR43" s="1276"/>
      <c r="CS43" s="1276"/>
      <c r="CT43" s="1276"/>
      <c r="CU43" s="1276"/>
      <c r="CV43" s="1276"/>
      <c r="CW43" s="1276"/>
      <c r="CX43" s="1276"/>
      <c r="CY43" s="1276"/>
      <c r="CZ43" s="1276"/>
      <c r="DA43" s="1276"/>
      <c r="DB43" s="1276"/>
      <c r="DC43" s="1277"/>
    </row>
    <row r="44" spans="2:109" x14ac:dyDescent="0.15">
      <c r="B44" s="365"/>
      <c r="AN44" s="1278"/>
      <c r="AO44" s="1279"/>
      <c r="AP44" s="1279"/>
      <c r="AQ44" s="1279"/>
      <c r="AR44" s="1279"/>
      <c r="AS44" s="1279"/>
      <c r="AT44" s="1279"/>
      <c r="AU44" s="1279"/>
      <c r="AV44" s="1279"/>
      <c r="AW44" s="1279"/>
      <c r="AX44" s="1279"/>
      <c r="AY44" s="1279"/>
      <c r="AZ44" s="1279"/>
      <c r="BA44" s="1279"/>
      <c r="BB44" s="1279"/>
      <c r="BC44" s="1279"/>
      <c r="BD44" s="1279"/>
      <c r="BE44" s="1279"/>
      <c r="BF44" s="1279"/>
      <c r="BG44" s="1279"/>
      <c r="BH44" s="1279"/>
      <c r="BI44" s="1279"/>
      <c r="BJ44" s="1279"/>
      <c r="BK44" s="1279"/>
      <c r="BL44" s="1279"/>
      <c r="BM44" s="1279"/>
      <c r="BN44" s="1279"/>
      <c r="BO44" s="1279"/>
      <c r="BP44" s="1279"/>
      <c r="BQ44" s="1279"/>
      <c r="BR44" s="1279"/>
      <c r="BS44" s="1279"/>
      <c r="BT44" s="1279"/>
      <c r="BU44" s="1279"/>
      <c r="BV44" s="1279"/>
      <c r="BW44" s="1279"/>
      <c r="BX44" s="1279"/>
      <c r="BY44" s="1279"/>
      <c r="BZ44" s="1279"/>
      <c r="CA44" s="1279"/>
      <c r="CB44" s="1279"/>
      <c r="CC44" s="1279"/>
      <c r="CD44" s="1279"/>
      <c r="CE44" s="1279"/>
      <c r="CF44" s="1279"/>
      <c r="CG44" s="1279"/>
      <c r="CH44" s="1279"/>
      <c r="CI44" s="1279"/>
      <c r="CJ44" s="1279"/>
      <c r="CK44" s="1279"/>
      <c r="CL44" s="1279"/>
      <c r="CM44" s="1279"/>
      <c r="CN44" s="1279"/>
      <c r="CO44" s="1279"/>
      <c r="CP44" s="1279"/>
      <c r="CQ44" s="1279"/>
      <c r="CR44" s="1279"/>
      <c r="CS44" s="1279"/>
      <c r="CT44" s="1279"/>
      <c r="CU44" s="1279"/>
      <c r="CV44" s="1279"/>
      <c r="CW44" s="1279"/>
      <c r="CX44" s="1279"/>
      <c r="CY44" s="1279"/>
      <c r="CZ44" s="1279"/>
      <c r="DA44" s="1279"/>
      <c r="DB44" s="1279"/>
      <c r="DC44" s="1280"/>
    </row>
    <row r="45" spans="2:109" x14ac:dyDescent="0.15">
      <c r="B45" s="365"/>
      <c r="AN45" s="1278"/>
      <c r="AO45" s="1279"/>
      <c r="AP45" s="1279"/>
      <c r="AQ45" s="1279"/>
      <c r="AR45" s="1279"/>
      <c r="AS45" s="1279"/>
      <c r="AT45" s="1279"/>
      <c r="AU45" s="1279"/>
      <c r="AV45" s="1279"/>
      <c r="AW45" s="1279"/>
      <c r="AX45" s="1279"/>
      <c r="AY45" s="1279"/>
      <c r="AZ45" s="1279"/>
      <c r="BA45" s="1279"/>
      <c r="BB45" s="1279"/>
      <c r="BC45" s="1279"/>
      <c r="BD45" s="1279"/>
      <c r="BE45" s="1279"/>
      <c r="BF45" s="1279"/>
      <c r="BG45" s="1279"/>
      <c r="BH45" s="1279"/>
      <c r="BI45" s="1279"/>
      <c r="BJ45" s="1279"/>
      <c r="BK45" s="1279"/>
      <c r="BL45" s="1279"/>
      <c r="BM45" s="1279"/>
      <c r="BN45" s="1279"/>
      <c r="BO45" s="1279"/>
      <c r="BP45" s="1279"/>
      <c r="BQ45" s="1279"/>
      <c r="BR45" s="1279"/>
      <c r="BS45" s="1279"/>
      <c r="BT45" s="1279"/>
      <c r="BU45" s="1279"/>
      <c r="BV45" s="1279"/>
      <c r="BW45" s="1279"/>
      <c r="BX45" s="1279"/>
      <c r="BY45" s="1279"/>
      <c r="BZ45" s="1279"/>
      <c r="CA45" s="1279"/>
      <c r="CB45" s="1279"/>
      <c r="CC45" s="1279"/>
      <c r="CD45" s="1279"/>
      <c r="CE45" s="1279"/>
      <c r="CF45" s="1279"/>
      <c r="CG45" s="1279"/>
      <c r="CH45" s="1279"/>
      <c r="CI45" s="1279"/>
      <c r="CJ45" s="1279"/>
      <c r="CK45" s="1279"/>
      <c r="CL45" s="1279"/>
      <c r="CM45" s="1279"/>
      <c r="CN45" s="1279"/>
      <c r="CO45" s="1279"/>
      <c r="CP45" s="1279"/>
      <c r="CQ45" s="1279"/>
      <c r="CR45" s="1279"/>
      <c r="CS45" s="1279"/>
      <c r="CT45" s="1279"/>
      <c r="CU45" s="1279"/>
      <c r="CV45" s="1279"/>
      <c r="CW45" s="1279"/>
      <c r="CX45" s="1279"/>
      <c r="CY45" s="1279"/>
      <c r="CZ45" s="1279"/>
      <c r="DA45" s="1279"/>
      <c r="DB45" s="1279"/>
      <c r="DC45" s="1280"/>
    </row>
    <row r="46" spans="2:109" x14ac:dyDescent="0.15">
      <c r="B46" s="365"/>
      <c r="AN46" s="1278"/>
      <c r="AO46" s="1279"/>
      <c r="AP46" s="1279"/>
      <c r="AQ46" s="1279"/>
      <c r="AR46" s="1279"/>
      <c r="AS46" s="1279"/>
      <c r="AT46" s="1279"/>
      <c r="AU46" s="1279"/>
      <c r="AV46" s="1279"/>
      <c r="AW46" s="1279"/>
      <c r="AX46" s="1279"/>
      <c r="AY46" s="1279"/>
      <c r="AZ46" s="1279"/>
      <c r="BA46" s="1279"/>
      <c r="BB46" s="1279"/>
      <c r="BC46" s="1279"/>
      <c r="BD46" s="1279"/>
      <c r="BE46" s="1279"/>
      <c r="BF46" s="1279"/>
      <c r="BG46" s="1279"/>
      <c r="BH46" s="1279"/>
      <c r="BI46" s="1279"/>
      <c r="BJ46" s="1279"/>
      <c r="BK46" s="1279"/>
      <c r="BL46" s="1279"/>
      <c r="BM46" s="1279"/>
      <c r="BN46" s="1279"/>
      <c r="BO46" s="1279"/>
      <c r="BP46" s="1279"/>
      <c r="BQ46" s="1279"/>
      <c r="BR46" s="1279"/>
      <c r="BS46" s="1279"/>
      <c r="BT46" s="1279"/>
      <c r="BU46" s="1279"/>
      <c r="BV46" s="1279"/>
      <c r="BW46" s="1279"/>
      <c r="BX46" s="1279"/>
      <c r="BY46" s="1279"/>
      <c r="BZ46" s="1279"/>
      <c r="CA46" s="1279"/>
      <c r="CB46" s="1279"/>
      <c r="CC46" s="1279"/>
      <c r="CD46" s="1279"/>
      <c r="CE46" s="1279"/>
      <c r="CF46" s="1279"/>
      <c r="CG46" s="1279"/>
      <c r="CH46" s="1279"/>
      <c r="CI46" s="1279"/>
      <c r="CJ46" s="1279"/>
      <c r="CK46" s="1279"/>
      <c r="CL46" s="1279"/>
      <c r="CM46" s="1279"/>
      <c r="CN46" s="1279"/>
      <c r="CO46" s="1279"/>
      <c r="CP46" s="1279"/>
      <c r="CQ46" s="1279"/>
      <c r="CR46" s="1279"/>
      <c r="CS46" s="1279"/>
      <c r="CT46" s="1279"/>
      <c r="CU46" s="1279"/>
      <c r="CV46" s="1279"/>
      <c r="CW46" s="1279"/>
      <c r="CX46" s="1279"/>
      <c r="CY46" s="1279"/>
      <c r="CZ46" s="1279"/>
      <c r="DA46" s="1279"/>
      <c r="DB46" s="1279"/>
      <c r="DC46" s="1280"/>
    </row>
    <row r="47" spans="2:109" x14ac:dyDescent="0.15">
      <c r="B47" s="365"/>
      <c r="AN47" s="1281"/>
      <c r="AO47" s="1282"/>
      <c r="AP47" s="1282"/>
      <c r="AQ47" s="1282"/>
      <c r="AR47" s="1282"/>
      <c r="AS47" s="1282"/>
      <c r="AT47" s="1282"/>
      <c r="AU47" s="1282"/>
      <c r="AV47" s="1282"/>
      <c r="AW47" s="1282"/>
      <c r="AX47" s="1282"/>
      <c r="AY47" s="1282"/>
      <c r="AZ47" s="1282"/>
      <c r="BA47" s="1282"/>
      <c r="BB47" s="1282"/>
      <c r="BC47" s="1282"/>
      <c r="BD47" s="1282"/>
      <c r="BE47" s="1282"/>
      <c r="BF47" s="1282"/>
      <c r="BG47" s="1282"/>
      <c r="BH47" s="1282"/>
      <c r="BI47" s="1282"/>
      <c r="BJ47" s="1282"/>
      <c r="BK47" s="1282"/>
      <c r="BL47" s="1282"/>
      <c r="BM47" s="1282"/>
      <c r="BN47" s="1282"/>
      <c r="BO47" s="1282"/>
      <c r="BP47" s="1282"/>
      <c r="BQ47" s="1282"/>
      <c r="BR47" s="1282"/>
      <c r="BS47" s="1282"/>
      <c r="BT47" s="1282"/>
      <c r="BU47" s="1282"/>
      <c r="BV47" s="1282"/>
      <c r="BW47" s="1282"/>
      <c r="BX47" s="1282"/>
      <c r="BY47" s="1282"/>
      <c r="BZ47" s="1282"/>
      <c r="CA47" s="1282"/>
      <c r="CB47" s="1282"/>
      <c r="CC47" s="1282"/>
      <c r="CD47" s="1282"/>
      <c r="CE47" s="1282"/>
      <c r="CF47" s="1282"/>
      <c r="CG47" s="1282"/>
      <c r="CH47" s="1282"/>
      <c r="CI47" s="1282"/>
      <c r="CJ47" s="1282"/>
      <c r="CK47" s="1282"/>
      <c r="CL47" s="1282"/>
      <c r="CM47" s="1282"/>
      <c r="CN47" s="1282"/>
      <c r="CO47" s="1282"/>
      <c r="CP47" s="1282"/>
      <c r="CQ47" s="1282"/>
      <c r="CR47" s="1282"/>
      <c r="CS47" s="1282"/>
      <c r="CT47" s="1282"/>
      <c r="CU47" s="1282"/>
      <c r="CV47" s="1282"/>
      <c r="CW47" s="1282"/>
      <c r="CX47" s="1282"/>
      <c r="CY47" s="1282"/>
      <c r="CZ47" s="1282"/>
      <c r="DA47" s="1282"/>
      <c r="DB47" s="1282"/>
      <c r="DC47" s="1283"/>
    </row>
    <row r="48" spans="2:109"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x14ac:dyDescent="0.15">
      <c r="B49" s="365"/>
      <c r="AN49" s="364" t="s">
        <v>566</v>
      </c>
    </row>
    <row r="50" spans="1:109" x14ac:dyDescent="0.15">
      <c r="B50" s="365"/>
      <c r="G50" s="1259"/>
      <c r="H50" s="1259"/>
      <c r="I50" s="1259"/>
      <c r="J50" s="1259"/>
      <c r="K50" s="373"/>
      <c r="L50" s="373"/>
      <c r="M50" s="372"/>
      <c r="N50" s="372"/>
      <c r="AN50" s="1261"/>
      <c r="AO50" s="1262"/>
      <c r="AP50" s="1262"/>
      <c r="AQ50" s="1262"/>
      <c r="AR50" s="1262"/>
      <c r="AS50" s="1262"/>
      <c r="AT50" s="1262"/>
      <c r="AU50" s="1262"/>
      <c r="AV50" s="1262"/>
      <c r="AW50" s="1262"/>
      <c r="AX50" s="1262"/>
      <c r="AY50" s="1262"/>
      <c r="AZ50" s="1262"/>
      <c r="BA50" s="1262"/>
      <c r="BB50" s="1262"/>
      <c r="BC50" s="1262"/>
      <c r="BD50" s="1262"/>
      <c r="BE50" s="1262"/>
      <c r="BF50" s="1262"/>
      <c r="BG50" s="1262"/>
      <c r="BH50" s="1262"/>
      <c r="BI50" s="1262"/>
      <c r="BJ50" s="1262"/>
      <c r="BK50" s="1262"/>
      <c r="BL50" s="1262"/>
      <c r="BM50" s="1262"/>
      <c r="BN50" s="1262"/>
      <c r="BO50" s="1263"/>
      <c r="BP50" s="1255" t="s">
        <v>525</v>
      </c>
      <c r="BQ50" s="1255"/>
      <c r="BR50" s="1255"/>
      <c r="BS50" s="1255"/>
      <c r="BT50" s="1255"/>
      <c r="BU50" s="1255"/>
      <c r="BV50" s="1255"/>
      <c r="BW50" s="1255"/>
      <c r="BX50" s="1255" t="s">
        <v>526</v>
      </c>
      <c r="BY50" s="1255"/>
      <c r="BZ50" s="1255"/>
      <c r="CA50" s="1255"/>
      <c r="CB50" s="1255"/>
      <c r="CC50" s="1255"/>
      <c r="CD50" s="1255"/>
      <c r="CE50" s="1255"/>
      <c r="CF50" s="1255" t="s">
        <v>527</v>
      </c>
      <c r="CG50" s="1255"/>
      <c r="CH50" s="1255"/>
      <c r="CI50" s="1255"/>
      <c r="CJ50" s="1255"/>
      <c r="CK50" s="1255"/>
      <c r="CL50" s="1255"/>
      <c r="CM50" s="1255"/>
      <c r="CN50" s="1255" t="s">
        <v>528</v>
      </c>
      <c r="CO50" s="1255"/>
      <c r="CP50" s="1255"/>
      <c r="CQ50" s="1255"/>
      <c r="CR50" s="1255"/>
      <c r="CS50" s="1255"/>
      <c r="CT50" s="1255"/>
      <c r="CU50" s="1255"/>
      <c r="CV50" s="1255" t="s">
        <v>529</v>
      </c>
      <c r="CW50" s="1255"/>
      <c r="CX50" s="1255"/>
      <c r="CY50" s="1255"/>
      <c r="CZ50" s="1255"/>
      <c r="DA50" s="1255"/>
      <c r="DB50" s="1255"/>
      <c r="DC50" s="1255"/>
    </row>
    <row r="51" spans="1:109" ht="13.5" customHeight="1" x14ac:dyDescent="0.15">
      <c r="B51" s="365"/>
      <c r="G51" s="1264"/>
      <c r="H51" s="1264"/>
      <c r="I51" s="1274"/>
      <c r="J51" s="1274"/>
      <c r="K51" s="1260"/>
      <c r="L51" s="1260"/>
      <c r="M51" s="1260"/>
      <c r="N51" s="1260"/>
      <c r="AM51" s="371"/>
      <c r="AN51" s="1256" t="s">
        <v>565</v>
      </c>
      <c r="AO51" s="1256"/>
      <c r="AP51" s="1256"/>
      <c r="AQ51" s="1256"/>
      <c r="AR51" s="1256"/>
      <c r="AS51" s="1256"/>
      <c r="AT51" s="1256"/>
      <c r="AU51" s="1256"/>
      <c r="AV51" s="1256"/>
      <c r="AW51" s="1256"/>
      <c r="AX51" s="1256"/>
      <c r="AY51" s="1256"/>
      <c r="AZ51" s="1256"/>
      <c r="BA51" s="1256"/>
      <c r="BB51" s="1256" t="s">
        <v>563</v>
      </c>
      <c r="BC51" s="1256"/>
      <c r="BD51" s="1256"/>
      <c r="BE51" s="1256"/>
      <c r="BF51" s="1256"/>
      <c r="BG51" s="1256"/>
      <c r="BH51" s="1256"/>
      <c r="BI51" s="1256"/>
      <c r="BJ51" s="1256"/>
      <c r="BK51" s="1256"/>
      <c r="BL51" s="1256"/>
      <c r="BM51" s="1256"/>
      <c r="BN51" s="1256"/>
      <c r="BO51" s="1256"/>
      <c r="BP51" s="1253">
        <v>50.9</v>
      </c>
      <c r="BQ51" s="1253"/>
      <c r="BR51" s="1253"/>
      <c r="BS51" s="1253"/>
      <c r="BT51" s="1253"/>
      <c r="BU51" s="1253"/>
      <c r="BV51" s="1253"/>
      <c r="BW51" s="1253"/>
      <c r="BX51" s="1253">
        <v>25.3</v>
      </c>
      <c r="BY51" s="1253"/>
      <c r="BZ51" s="1253"/>
      <c r="CA51" s="1253"/>
      <c r="CB51" s="1253"/>
      <c r="CC51" s="1253"/>
      <c r="CD51" s="1253"/>
      <c r="CE51" s="1253"/>
      <c r="CF51" s="1253">
        <v>16.3</v>
      </c>
      <c r="CG51" s="1253"/>
      <c r="CH51" s="1253"/>
      <c r="CI51" s="1253"/>
      <c r="CJ51" s="1253"/>
      <c r="CK51" s="1253"/>
      <c r="CL51" s="1253"/>
      <c r="CM51" s="1253"/>
      <c r="CN51" s="1253">
        <v>13.6</v>
      </c>
      <c r="CO51" s="1253"/>
      <c r="CP51" s="1253"/>
      <c r="CQ51" s="1253"/>
      <c r="CR51" s="1253"/>
      <c r="CS51" s="1253"/>
      <c r="CT51" s="1253"/>
      <c r="CU51" s="1253"/>
      <c r="CV51" s="1253">
        <v>23.3</v>
      </c>
      <c r="CW51" s="1253"/>
      <c r="CX51" s="1253"/>
      <c r="CY51" s="1253"/>
      <c r="CZ51" s="1253"/>
      <c r="DA51" s="1253"/>
      <c r="DB51" s="1253"/>
      <c r="DC51" s="1253"/>
    </row>
    <row r="52" spans="1:109" x14ac:dyDescent="0.15">
      <c r="B52" s="365"/>
      <c r="G52" s="1264"/>
      <c r="H52" s="1264"/>
      <c r="I52" s="1274"/>
      <c r="J52" s="1274"/>
      <c r="K52" s="1260"/>
      <c r="L52" s="1260"/>
      <c r="M52" s="1260"/>
      <c r="N52" s="1260"/>
      <c r="AM52" s="37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79"/>
      <c r="B53" s="365"/>
      <c r="G53" s="1264"/>
      <c r="H53" s="1264"/>
      <c r="I53" s="1259"/>
      <c r="J53" s="1259"/>
      <c r="K53" s="1260"/>
      <c r="L53" s="1260"/>
      <c r="M53" s="1260"/>
      <c r="N53" s="1260"/>
      <c r="AM53" s="371"/>
      <c r="AN53" s="1256"/>
      <c r="AO53" s="1256"/>
      <c r="AP53" s="1256"/>
      <c r="AQ53" s="1256"/>
      <c r="AR53" s="1256"/>
      <c r="AS53" s="1256"/>
      <c r="AT53" s="1256"/>
      <c r="AU53" s="1256"/>
      <c r="AV53" s="1256"/>
      <c r="AW53" s="1256"/>
      <c r="AX53" s="1256"/>
      <c r="AY53" s="1256"/>
      <c r="AZ53" s="1256"/>
      <c r="BA53" s="1256"/>
      <c r="BB53" s="1256" t="s">
        <v>569</v>
      </c>
      <c r="BC53" s="1256"/>
      <c r="BD53" s="1256"/>
      <c r="BE53" s="1256"/>
      <c r="BF53" s="1256"/>
      <c r="BG53" s="1256"/>
      <c r="BH53" s="1256"/>
      <c r="BI53" s="1256"/>
      <c r="BJ53" s="1256"/>
      <c r="BK53" s="1256"/>
      <c r="BL53" s="1256"/>
      <c r="BM53" s="1256"/>
      <c r="BN53" s="1256"/>
      <c r="BO53" s="1256"/>
      <c r="BP53" s="1253">
        <v>62.8</v>
      </c>
      <c r="BQ53" s="1253"/>
      <c r="BR53" s="1253"/>
      <c r="BS53" s="1253"/>
      <c r="BT53" s="1253"/>
      <c r="BU53" s="1253"/>
      <c r="BV53" s="1253"/>
      <c r="BW53" s="1253"/>
      <c r="BX53" s="1253">
        <v>62.6</v>
      </c>
      <c r="BY53" s="1253"/>
      <c r="BZ53" s="1253"/>
      <c r="CA53" s="1253"/>
      <c r="CB53" s="1253"/>
      <c r="CC53" s="1253"/>
      <c r="CD53" s="1253"/>
      <c r="CE53" s="1253"/>
      <c r="CF53" s="1253">
        <v>63.6</v>
      </c>
      <c r="CG53" s="1253"/>
      <c r="CH53" s="1253"/>
      <c r="CI53" s="1253"/>
      <c r="CJ53" s="1253"/>
      <c r="CK53" s="1253"/>
      <c r="CL53" s="1253"/>
      <c r="CM53" s="1253"/>
      <c r="CN53" s="1253">
        <v>63.7</v>
      </c>
      <c r="CO53" s="1253"/>
      <c r="CP53" s="1253"/>
      <c r="CQ53" s="1253"/>
      <c r="CR53" s="1253"/>
      <c r="CS53" s="1253"/>
      <c r="CT53" s="1253"/>
      <c r="CU53" s="1253"/>
      <c r="CV53" s="1253">
        <v>66.599999999999994</v>
      </c>
      <c r="CW53" s="1253"/>
      <c r="CX53" s="1253"/>
      <c r="CY53" s="1253"/>
      <c r="CZ53" s="1253"/>
      <c r="DA53" s="1253"/>
      <c r="DB53" s="1253"/>
      <c r="DC53" s="1253"/>
    </row>
    <row r="54" spans="1:109" x14ac:dyDescent="0.15">
      <c r="A54" s="379"/>
      <c r="B54" s="365"/>
      <c r="G54" s="1264"/>
      <c r="H54" s="1264"/>
      <c r="I54" s="1259"/>
      <c r="J54" s="1259"/>
      <c r="K54" s="1260"/>
      <c r="L54" s="1260"/>
      <c r="M54" s="1260"/>
      <c r="N54" s="1260"/>
      <c r="AM54" s="37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79"/>
      <c r="B55" s="365"/>
      <c r="G55" s="1259"/>
      <c r="H55" s="1259"/>
      <c r="I55" s="1259"/>
      <c r="J55" s="1259"/>
      <c r="K55" s="1260"/>
      <c r="L55" s="1260"/>
      <c r="M55" s="1260"/>
      <c r="N55" s="1260"/>
      <c r="AN55" s="1255" t="s">
        <v>564</v>
      </c>
      <c r="AO55" s="1255"/>
      <c r="AP55" s="1255"/>
      <c r="AQ55" s="1255"/>
      <c r="AR55" s="1255"/>
      <c r="AS55" s="1255"/>
      <c r="AT55" s="1255"/>
      <c r="AU55" s="1255"/>
      <c r="AV55" s="1255"/>
      <c r="AW55" s="1255"/>
      <c r="AX55" s="1255"/>
      <c r="AY55" s="1255"/>
      <c r="AZ55" s="1255"/>
      <c r="BA55" s="1255"/>
      <c r="BB55" s="1256" t="s">
        <v>563</v>
      </c>
      <c r="BC55" s="1256"/>
      <c r="BD55" s="1256"/>
      <c r="BE55" s="1256"/>
      <c r="BF55" s="1256"/>
      <c r="BG55" s="1256"/>
      <c r="BH55" s="1256"/>
      <c r="BI55" s="1256"/>
      <c r="BJ55" s="1256"/>
      <c r="BK55" s="1256"/>
      <c r="BL55" s="1256"/>
      <c r="BM55" s="1256"/>
      <c r="BN55" s="1256"/>
      <c r="BO55" s="1256"/>
      <c r="BP55" s="1253">
        <v>7.1</v>
      </c>
      <c r="BQ55" s="1253"/>
      <c r="BR55" s="1253"/>
      <c r="BS55" s="1253"/>
      <c r="BT55" s="1253"/>
      <c r="BU55" s="1253"/>
      <c r="BV55" s="1253"/>
      <c r="BW55" s="1253"/>
      <c r="BX55" s="1253">
        <v>5</v>
      </c>
      <c r="BY55" s="1253"/>
      <c r="BZ55" s="1253"/>
      <c r="CA55" s="1253"/>
      <c r="CB55" s="1253"/>
      <c r="CC55" s="1253"/>
      <c r="CD55" s="1253"/>
      <c r="CE55" s="1253"/>
      <c r="CF55" s="1253">
        <v>0.1</v>
      </c>
      <c r="CG55" s="1253"/>
      <c r="CH55" s="1253"/>
      <c r="CI55" s="1253"/>
      <c r="CJ55" s="1253"/>
      <c r="CK55" s="1253"/>
      <c r="CL55" s="1253"/>
      <c r="CM55" s="1253"/>
      <c r="CN55" s="1253">
        <v>0</v>
      </c>
      <c r="CO55" s="1253"/>
      <c r="CP55" s="1253"/>
      <c r="CQ55" s="1253"/>
      <c r="CR55" s="1253"/>
      <c r="CS55" s="1253"/>
      <c r="CT55" s="1253"/>
      <c r="CU55" s="1253"/>
      <c r="CV55" s="1253">
        <v>1.8</v>
      </c>
      <c r="CW55" s="1253"/>
      <c r="CX55" s="1253"/>
      <c r="CY55" s="1253"/>
      <c r="CZ55" s="1253"/>
      <c r="DA55" s="1253"/>
      <c r="DB55" s="1253"/>
      <c r="DC55" s="1253"/>
    </row>
    <row r="56" spans="1:109" x14ac:dyDescent="0.15">
      <c r="A56" s="379"/>
      <c r="B56" s="365"/>
      <c r="G56" s="1259"/>
      <c r="H56" s="1259"/>
      <c r="I56" s="1259"/>
      <c r="J56" s="1259"/>
      <c r="K56" s="1260"/>
      <c r="L56" s="1260"/>
      <c r="M56" s="1260"/>
      <c r="N56" s="1260"/>
      <c r="AN56" s="1255"/>
      <c r="AO56" s="1255"/>
      <c r="AP56" s="1255"/>
      <c r="AQ56" s="1255"/>
      <c r="AR56" s="1255"/>
      <c r="AS56" s="1255"/>
      <c r="AT56" s="1255"/>
      <c r="AU56" s="1255"/>
      <c r="AV56" s="1255"/>
      <c r="AW56" s="1255"/>
      <c r="AX56" s="1255"/>
      <c r="AY56" s="1255"/>
      <c r="AZ56" s="1255"/>
      <c r="BA56" s="1255"/>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79" customFormat="1" x14ac:dyDescent="0.15">
      <c r="B57" s="385"/>
      <c r="G57" s="1259"/>
      <c r="H57" s="1259"/>
      <c r="I57" s="1257"/>
      <c r="J57" s="1257"/>
      <c r="K57" s="1260"/>
      <c r="L57" s="1260"/>
      <c r="M57" s="1260"/>
      <c r="N57" s="1260"/>
      <c r="AM57" s="364"/>
      <c r="AN57" s="1255"/>
      <c r="AO57" s="1255"/>
      <c r="AP57" s="1255"/>
      <c r="AQ57" s="1255"/>
      <c r="AR57" s="1255"/>
      <c r="AS57" s="1255"/>
      <c r="AT57" s="1255"/>
      <c r="AU57" s="1255"/>
      <c r="AV57" s="1255"/>
      <c r="AW57" s="1255"/>
      <c r="AX57" s="1255"/>
      <c r="AY57" s="1255"/>
      <c r="AZ57" s="1255"/>
      <c r="BA57" s="1255"/>
      <c r="BB57" s="1256" t="s">
        <v>569</v>
      </c>
      <c r="BC57" s="1256"/>
      <c r="BD57" s="1256"/>
      <c r="BE57" s="1256"/>
      <c r="BF57" s="1256"/>
      <c r="BG57" s="1256"/>
      <c r="BH57" s="1256"/>
      <c r="BI57" s="1256"/>
      <c r="BJ57" s="1256"/>
      <c r="BK57" s="1256"/>
      <c r="BL57" s="1256"/>
      <c r="BM57" s="1256"/>
      <c r="BN57" s="1256"/>
      <c r="BO57" s="1256"/>
      <c r="BP57" s="1253">
        <v>61</v>
      </c>
      <c r="BQ57" s="1253"/>
      <c r="BR57" s="1253"/>
      <c r="BS57" s="1253"/>
      <c r="BT57" s="1253"/>
      <c r="BU57" s="1253"/>
      <c r="BV57" s="1253"/>
      <c r="BW57" s="1253"/>
      <c r="BX57" s="1253">
        <v>62.1</v>
      </c>
      <c r="BY57" s="1253"/>
      <c r="BZ57" s="1253"/>
      <c r="CA57" s="1253"/>
      <c r="CB57" s="1253"/>
      <c r="CC57" s="1253"/>
      <c r="CD57" s="1253"/>
      <c r="CE57" s="1253"/>
      <c r="CF57" s="1253">
        <v>62.9</v>
      </c>
      <c r="CG57" s="1253"/>
      <c r="CH57" s="1253"/>
      <c r="CI57" s="1253"/>
      <c r="CJ57" s="1253"/>
      <c r="CK57" s="1253"/>
      <c r="CL57" s="1253"/>
      <c r="CM57" s="1253"/>
      <c r="CN57" s="1253">
        <v>64.2</v>
      </c>
      <c r="CO57" s="1253"/>
      <c r="CP57" s="1253"/>
      <c r="CQ57" s="1253"/>
      <c r="CR57" s="1253"/>
      <c r="CS57" s="1253"/>
      <c r="CT57" s="1253"/>
      <c r="CU57" s="1253"/>
      <c r="CV57" s="1253">
        <v>65</v>
      </c>
      <c r="CW57" s="1253"/>
      <c r="CX57" s="1253"/>
      <c r="CY57" s="1253"/>
      <c r="CZ57" s="1253"/>
      <c r="DA57" s="1253"/>
      <c r="DB57" s="1253"/>
      <c r="DC57" s="1253"/>
      <c r="DD57" s="390"/>
      <c r="DE57" s="385"/>
    </row>
    <row r="58" spans="1:109" s="379" customFormat="1" x14ac:dyDescent="0.15">
      <c r="A58" s="364"/>
      <c r="B58" s="385"/>
      <c r="G58" s="1259"/>
      <c r="H58" s="1259"/>
      <c r="I58" s="1257"/>
      <c r="J58" s="1257"/>
      <c r="K58" s="1260"/>
      <c r="L58" s="1260"/>
      <c r="M58" s="1260"/>
      <c r="N58" s="1260"/>
      <c r="AM58" s="364"/>
      <c r="AN58" s="1255"/>
      <c r="AO58" s="1255"/>
      <c r="AP58" s="1255"/>
      <c r="AQ58" s="1255"/>
      <c r="AR58" s="1255"/>
      <c r="AS58" s="1255"/>
      <c r="AT58" s="1255"/>
      <c r="AU58" s="1255"/>
      <c r="AV58" s="1255"/>
      <c r="AW58" s="1255"/>
      <c r="AX58" s="1255"/>
      <c r="AY58" s="1255"/>
      <c r="AZ58" s="1255"/>
      <c r="BA58" s="1255"/>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90"/>
      <c r="DE58" s="385"/>
    </row>
    <row r="59" spans="1:109" s="379" customFormat="1"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568</v>
      </c>
    </row>
    <row r="64" spans="1:109" x14ac:dyDescent="0.15">
      <c r="B64" s="365"/>
      <c r="G64" s="380"/>
      <c r="I64" s="382"/>
      <c r="J64" s="382"/>
      <c r="K64" s="382"/>
      <c r="L64" s="382"/>
      <c r="M64" s="382"/>
      <c r="N64" s="381"/>
      <c r="AM64" s="380"/>
      <c r="AN64" s="380" t="s">
        <v>567</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customHeight="1" x14ac:dyDescent="0.15">
      <c r="B65" s="365"/>
      <c r="AN65" s="1265" t="s">
        <v>572</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65"/>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65"/>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65"/>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65"/>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x14ac:dyDescent="0.15">
      <c r="B71" s="365"/>
      <c r="G71" s="374"/>
      <c r="I71" s="377"/>
      <c r="J71" s="376"/>
      <c r="K71" s="376"/>
      <c r="L71" s="375"/>
      <c r="M71" s="376"/>
      <c r="N71" s="375"/>
      <c r="AM71" s="374"/>
      <c r="AN71" s="364" t="s">
        <v>566</v>
      </c>
    </row>
    <row r="72" spans="2:107" x14ac:dyDescent="0.15">
      <c r="B72" s="365"/>
      <c r="G72" s="1259"/>
      <c r="H72" s="1259"/>
      <c r="I72" s="1259"/>
      <c r="J72" s="1259"/>
      <c r="K72" s="373"/>
      <c r="L72" s="373"/>
      <c r="M72" s="372"/>
      <c r="N72" s="372"/>
      <c r="AN72" s="1261"/>
      <c r="AO72" s="1262"/>
      <c r="AP72" s="1262"/>
      <c r="AQ72" s="1262"/>
      <c r="AR72" s="1262"/>
      <c r="AS72" s="1262"/>
      <c r="AT72" s="1262"/>
      <c r="AU72" s="1262"/>
      <c r="AV72" s="1262"/>
      <c r="AW72" s="1262"/>
      <c r="AX72" s="1262"/>
      <c r="AY72" s="1262"/>
      <c r="AZ72" s="1262"/>
      <c r="BA72" s="1262"/>
      <c r="BB72" s="1262"/>
      <c r="BC72" s="1262"/>
      <c r="BD72" s="1262"/>
      <c r="BE72" s="1262"/>
      <c r="BF72" s="1262"/>
      <c r="BG72" s="1262"/>
      <c r="BH72" s="1262"/>
      <c r="BI72" s="1262"/>
      <c r="BJ72" s="1262"/>
      <c r="BK72" s="1262"/>
      <c r="BL72" s="1262"/>
      <c r="BM72" s="1262"/>
      <c r="BN72" s="1262"/>
      <c r="BO72" s="1263"/>
      <c r="BP72" s="1255" t="s">
        <v>525</v>
      </c>
      <c r="BQ72" s="1255"/>
      <c r="BR72" s="1255"/>
      <c r="BS72" s="1255"/>
      <c r="BT72" s="1255"/>
      <c r="BU72" s="1255"/>
      <c r="BV72" s="1255"/>
      <c r="BW72" s="1255"/>
      <c r="BX72" s="1255" t="s">
        <v>526</v>
      </c>
      <c r="BY72" s="1255"/>
      <c r="BZ72" s="1255"/>
      <c r="CA72" s="1255"/>
      <c r="CB72" s="1255"/>
      <c r="CC72" s="1255"/>
      <c r="CD72" s="1255"/>
      <c r="CE72" s="1255"/>
      <c r="CF72" s="1255" t="s">
        <v>527</v>
      </c>
      <c r="CG72" s="1255"/>
      <c r="CH72" s="1255"/>
      <c r="CI72" s="1255"/>
      <c r="CJ72" s="1255"/>
      <c r="CK72" s="1255"/>
      <c r="CL72" s="1255"/>
      <c r="CM72" s="1255"/>
      <c r="CN72" s="1255" t="s">
        <v>528</v>
      </c>
      <c r="CO72" s="1255"/>
      <c r="CP72" s="1255"/>
      <c r="CQ72" s="1255"/>
      <c r="CR72" s="1255"/>
      <c r="CS72" s="1255"/>
      <c r="CT72" s="1255"/>
      <c r="CU72" s="1255"/>
      <c r="CV72" s="1255" t="s">
        <v>529</v>
      </c>
      <c r="CW72" s="1255"/>
      <c r="CX72" s="1255"/>
      <c r="CY72" s="1255"/>
      <c r="CZ72" s="1255"/>
      <c r="DA72" s="1255"/>
      <c r="DB72" s="1255"/>
      <c r="DC72" s="1255"/>
    </row>
    <row r="73" spans="2:107" x14ac:dyDescent="0.15">
      <c r="B73" s="365"/>
      <c r="G73" s="1264"/>
      <c r="H73" s="1264"/>
      <c r="I73" s="1264"/>
      <c r="J73" s="1264"/>
      <c r="K73" s="1254"/>
      <c r="L73" s="1254"/>
      <c r="M73" s="1254"/>
      <c r="N73" s="1254"/>
      <c r="AM73" s="371"/>
      <c r="AN73" s="1256" t="s">
        <v>565</v>
      </c>
      <c r="AO73" s="1256"/>
      <c r="AP73" s="1256"/>
      <c r="AQ73" s="1256"/>
      <c r="AR73" s="1256"/>
      <c r="AS73" s="1256"/>
      <c r="AT73" s="1256"/>
      <c r="AU73" s="1256"/>
      <c r="AV73" s="1256"/>
      <c r="AW73" s="1256"/>
      <c r="AX73" s="1256"/>
      <c r="AY73" s="1256"/>
      <c r="AZ73" s="1256"/>
      <c r="BA73" s="1256"/>
      <c r="BB73" s="1256" t="s">
        <v>563</v>
      </c>
      <c r="BC73" s="1256"/>
      <c r="BD73" s="1256"/>
      <c r="BE73" s="1256"/>
      <c r="BF73" s="1256"/>
      <c r="BG73" s="1256"/>
      <c r="BH73" s="1256"/>
      <c r="BI73" s="1256"/>
      <c r="BJ73" s="1256"/>
      <c r="BK73" s="1256"/>
      <c r="BL73" s="1256"/>
      <c r="BM73" s="1256"/>
      <c r="BN73" s="1256"/>
      <c r="BO73" s="1256"/>
      <c r="BP73" s="1253">
        <v>50.9</v>
      </c>
      <c r="BQ73" s="1253"/>
      <c r="BR73" s="1253"/>
      <c r="BS73" s="1253"/>
      <c r="BT73" s="1253"/>
      <c r="BU73" s="1253"/>
      <c r="BV73" s="1253"/>
      <c r="BW73" s="1253"/>
      <c r="BX73" s="1253">
        <v>25.3</v>
      </c>
      <c r="BY73" s="1253"/>
      <c r="BZ73" s="1253"/>
      <c r="CA73" s="1253"/>
      <c r="CB73" s="1253"/>
      <c r="CC73" s="1253"/>
      <c r="CD73" s="1253"/>
      <c r="CE73" s="1253"/>
      <c r="CF73" s="1253">
        <v>16.3</v>
      </c>
      <c r="CG73" s="1253"/>
      <c r="CH73" s="1253"/>
      <c r="CI73" s="1253"/>
      <c r="CJ73" s="1253"/>
      <c r="CK73" s="1253"/>
      <c r="CL73" s="1253"/>
      <c r="CM73" s="1253"/>
      <c r="CN73" s="1253">
        <v>13.6</v>
      </c>
      <c r="CO73" s="1253"/>
      <c r="CP73" s="1253"/>
      <c r="CQ73" s="1253"/>
      <c r="CR73" s="1253"/>
      <c r="CS73" s="1253"/>
      <c r="CT73" s="1253"/>
      <c r="CU73" s="1253"/>
      <c r="CV73" s="1253">
        <v>23.3</v>
      </c>
      <c r="CW73" s="1253"/>
      <c r="CX73" s="1253"/>
      <c r="CY73" s="1253"/>
      <c r="CZ73" s="1253"/>
      <c r="DA73" s="1253"/>
      <c r="DB73" s="1253"/>
      <c r="DC73" s="1253"/>
    </row>
    <row r="74" spans="2:107" x14ac:dyDescent="0.15">
      <c r="B74" s="365"/>
      <c r="G74" s="1264"/>
      <c r="H74" s="1264"/>
      <c r="I74" s="1264"/>
      <c r="J74" s="1264"/>
      <c r="K74" s="1254"/>
      <c r="L74" s="1254"/>
      <c r="M74" s="1254"/>
      <c r="N74" s="1254"/>
      <c r="AM74" s="37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65"/>
      <c r="G75" s="1264"/>
      <c r="H75" s="1264"/>
      <c r="I75" s="1259"/>
      <c r="J75" s="1259"/>
      <c r="K75" s="1260"/>
      <c r="L75" s="1260"/>
      <c r="M75" s="1260"/>
      <c r="N75" s="1260"/>
      <c r="AM75" s="371"/>
      <c r="AN75" s="1256"/>
      <c r="AO75" s="1256"/>
      <c r="AP75" s="1256"/>
      <c r="AQ75" s="1256"/>
      <c r="AR75" s="1256"/>
      <c r="AS75" s="1256"/>
      <c r="AT75" s="1256"/>
      <c r="AU75" s="1256"/>
      <c r="AV75" s="1256"/>
      <c r="AW75" s="1256"/>
      <c r="AX75" s="1256"/>
      <c r="AY75" s="1256"/>
      <c r="AZ75" s="1256"/>
      <c r="BA75" s="1256"/>
      <c r="BB75" s="1256" t="s">
        <v>562</v>
      </c>
      <c r="BC75" s="1256"/>
      <c r="BD75" s="1256"/>
      <c r="BE75" s="1256"/>
      <c r="BF75" s="1256"/>
      <c r="BG75" s="1256"/>
      <c r="BH75" s="1256"/>
      <c r="BI75" s="1256"/>
      <c r="BJ75" s="1256"/>
      <c r="BK75" s="1256"/>
      <c r="BL75" s="1256"/>
      <c r="BM75" s="1256"/>
      <c r="BN75" s="1256"/>
      <c r="BO75" s="1256"/>
      <c r="BP75" s="1253">
        <v>5.4</v>
      </c>
      <c r="BQ75" s="1253"/>
      <c r="BR75" s="1253"/>
      <c r="BS75" s="1253"/>
      <c r="BT75" s="1253"/>
      <c r="BU75" s="1253"/>
      <c r="BV75" s="1253"/>
      <c r="BW75" s="1253"/>
      <c r="BX75" s="1253">
        <v>5.0999999999999996</v>
      </c>
      <c r="BY75" s="1253"/>
      <c r="BZ75" s="1253"/>
      <c r="CA75" s="1253"/>
      <c r="CB75" s="1253"/>
      <c r="CC75" s="1253"/>
      <c r="CD75" s="1253"/>
      <c r="CE75" s="1253"/>
      <c r="CF75" s="1253">
        <v>5.2</v>
      </c>
      <c r="CG75" s="1253"/>
      <c r="CH75" s="1253"/>
      <c r="CI75" s="1253"/>
      <c r="CJ75" s="1253"/>
      <c r="CK75" s="1253"/>
      <c r="CL75" s="1253"/>
      <c r="CM75" s="1253"/>
      <c r="CN75" s="1253">
        <v>5.4</v>
      </c>
      <c r="CO75" s="1253"/>
      <c r="CP75" s="1253"/>
      <c r="CQ75" s="1253"/>
      <c r="CR75" s="1253"/>
      <c r="CS75" s="1253"/>
      <c r="CT75" s="1253"/>
      <c r="CU75" s="1253"/>
      <c r="CV75" s="1253">
        <v>5.8</v>
      </c>
      <c r="CW75" s="1253"/>
      <c r="CX75" s="1253"/>
      <c r="CY75" s="1253"/>
      <c r="CZ75" s="1253"/>
      <c r="DA75" s="1253"/>
      <c r="DB75" s="1253"/>
      <c r="DC75" s="1253"/>
    </row>
    <row r="76" spans="2:107" x14ac:dyDescent="0.15">
      <c r="B76" s="365"/>
      <c r="G76" s="1264"/>
      <c r="H76" s="1264"/>
      <c r="I76" s="1259"/>
      <c r="J76" s="1259"/>
      <c r="K76" s="1260"/>
      <c r="L76" s="1260"/>
      <c r="M76" s="1260"/>
      <c r="N76" s="1260"/>
      <c r="AM76" s="37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65"/>
      <c r="G77" s="1259"/>
      <c r="H77" s="1259"/>
      <c r="I77" s="1259"/>
      <c r="J77" s="1259"/>
      <c r="K77" s="1254"/>
      <c r="L77" s="1254"/>
      <c r="M77" s="1254"/>
      <c r="N77" s="1254"/>
      <c r="AN77" s="1255" t="s">
        <v>564</v>
      </c>
      <c r="AO77" s="1255"/>
      <c r="AP77" s="1255"/>
      <c r="AQ77" s="1255"/>
      <c r="AR77" s="1255"/>
      <c r="AS77" s="1255"/>
      <c r="AT77" s="1255"/>
      <c r="AU77" s="1255"/>
      <c r="AV77" s="1255"/>
      <c r="AW77" s="1255"/>
      <c r="AX77" s="1255"/>
      <c r="AY77" s="1255"/>
      <c r="AZ77" s="1255"/>
      <c r="BA77" s="1255"/>
      <c r="BB77" s="1256" t="s">
        <v>563</v>
      </c>
      <c r="BC77" s="1256"/>
      <c r="BD77" s="1256"/>
      <c r="BE77" s="1256"/>
      <c r="BF77" s="1256"/>
      <c r="BG77" s="1256"/>
      <c r="BH77" s="1256"/>
      <c r="BI77" s="1256"/>
      <c r="BJ77" s="1256"/>
      <c r="BK77" s="1256"/>
      <c r="BL77" s="1256"/>
      <c r="BM77" s="1256"/>
      <c r="BN77" s="1256"/>
      <c r="BO77" s="1256"/>
      <c r="BP77" s="1253">
        <v>7.1</v>
      </c>
      <c r="BQ77" s="1253"/>
      <c r="BR77" s="1253"/>
      <c r="BS77" s="1253"/>
      <c r="BT77" s="1253"/>
      <c r="BU77" s="1253"/>
      <c r="BV77" s="1253"/>
      <c r="BW77" s="1253"/>
      <c r="BX77" s="1253">
        <v>5</v>
      </c>
      <c r="BY77" s="1253"/>
      <c r="BZ77" s="1253"/>
      <c r="CA77" s="1253"/>
      <c r="CB77" s="1253"/>
      <c r="CC77" s="1253"/>
      <c r="CD77" s="1253"/>
      <c r="CE77" s="1253"/>
      <c r="CF77" s="1253">
        <v>0.1</v>
      </c>
      <c r="CG77" s="1253"/>
      <c r="CH77" s="1253"/>
      <c r="CI77" s="1253"/>
      <c r="CJ77" s="1253"/>
      <c r="CK77" s="1253"/>
      <c r="CL77" s="1253"/>
      <c r="CM77" s="1253"/>
      <c r="CN77" s="1253">
        <v>0</v>
      </c>
      <c r="CO77" s="1253"/>
      <c r="CP77" s="1253"/>
      <c r="CQ77" s="1253"/>
      <c r="CR77" s="1253"/>
      <c r="CS77" s="1253"/>
      <c r="CT77" s="1253"/>
      <c r="CU77" s="1253"/>
      <c r="CV77" s="1253">
        <v>1.8</v>
      </c>
      <c r="CW77" s="1253"/>
      <c r="CX77" s="1253"/>
      <c r="CY77" s="1253"/>
      <c r="CZ77" s="1253"/>
      <c r="DA77" s="1253"/>
      <c r="DB77" s="1253"/>
      <c r="DC77" s="1253"/>
    </row>
    <row r="78" spans="2:107" x14ac:dyDescent="0.15">
      <c r="B78" s="365"/>
      <c r="G78" s="1259"/>
      <c r="H78" s="1259"/>
      <c r="I78" s="1259"/>
      <c r="J78" s="1259"/>
      <c r="K78" s="1254"/>
      <c r="L78" s="1254"/>
      <c r="M78" s="1254"/>
      <c r="N78" s="1254"/>
      <c r="AN78" s="1255"/>
      <c r="AO78" s="1255"/>
      <c r="AP78" s="1255"/>
      <c r="AQ78" s="1255"/>
      <c r="AR78" s="1255"/>
      <c r="AS78" s="1255"/>
      <c r="AT78" s="1255"/>
      <c r="AU78" s="1255"/>
      <c r="AV78" s="1255"/>
      <c r="AW78" s="1255"/>
      <c r="AX78" s="1255"/>
      <c r="AY78" s="1255"/>
      <c r="AZ78" s="1255"/>
      <c r="BA78" s="1255"/>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65"/>
      <c r="G79" s="1259"/>
      <c r="H79" s="1259"/>
      <c r="I79" s="1257"/>
      <c r="J79" s="1257"/>
      <c r="K79" s="1258"/>
      <c r="L79" s="1258"/>
      <c r="M79" s="1258"/>
      <c r="N79" s="1258"/>
      <c r="AN79" s="1255"/>
      <c r="AO79" s="1255"/>
      <c r="AP79" s="1255"/>
      <c r="AQ79" s="1255"/>
      <c r="AR79" s="1255"/>
      <c r="AS79" s="1255"/>
      <c r="AT79" s="1255"/>
      <c r="AU79" s="1255"/>
      <c r="AV79" s="1255"/>
      <c r="AW79" s="1255"/>
      <c r="AX79" s="1255"/>
      <c r="AY79" s="1255"/>
      <c r="AZ79" s="1255"/>
      <c r="BA79" s="1255"/>
      <c r="BB79" s="1256" t="s">
        <v>562</v>
      </c>
      <c r="BC79" s="1256"/>
      <c r="BD79" s="1256"/>
      <c r="BE79" s="1256"/>
      <c r="BF79" s="1256"/>
      <c r="BG79" s="1256"/>
      <c r="BH79" s="1256"/>
      <c r="BI79" s="1256"/>
      <c r="BJ79" s="1256"/>
      <c r="BK79" s="1256"/>
      <c r="BL79" s="1256"/>
      <c r="BM79" s="1256"/>
      <c r="BN79" s="1256"/>
      <c r="BO79" s="1256"/>
      <c r="BP79" s="1253">
        <v>3.4</v>
      </c>
      <c r="BQ79" s="1253"/>
      <c r="BR79" s="1253"/>
      <c r="BS79" s="1253"/>
      <c r="BT79" s="1253"/>
      <c r="BU79" s="1253"/>
      <c r="BV79" s="1253"/>
      <c r="BW79" s="1253"/>
      <c r="BX79" s="1253">
        <v>3.6</v>
      </c>
      <c r="BY79" s="1253"/>
      <c r="BZ79" s="1253"/>
      <c r="CA79" s="1253"/>
      <c r="CB79" s="1253"/>
      <c r="CC79" s="1253"/>
      <c r="CD79" s="1253"/>
      <c r="CE79" s="1253"/>
      <c r="CF79" s="1253">
        <v>3.6</v>
      </c>
      <c r="CG79" s="1253"/>
      <c r="CH79" s="1253"/>
      <c r="CI79" s="1253"/>
      <c r="CJ79" s="1253"/>
      <c r="CK79" s="1253"/>
      <c r="CL79" s="1253"/>
      <c r="CM79" s="1253"/>
      <c r="CN79" s="1253">
        <v>3.7</v>
      </c>
      <c r="CO79" s="1253"/>
      <c r="CP79" s="1253"/>
      <c r="CQ79" s="1253"/>
      <c r="CR79" s="1253"/>
      <c r="CS79" s="1253"/>
      <c r="CT79" s="1253"/>
      <c r="CU79" s="1253"/>
      <c r="CV79" s="1253">
        <v>3.8</v>
      </c>
      <c r="CW79" s="1253"/>
      <c r="CX79" s="1253"/>
      <c r="CY79" s="1253"/>
      <c r="CZ79" s="1253"/>
      <c r="DA79" s="1253"/>
      <c r="DB79" s="1253"/>
      <c r="DC79" s="1253"/>
    </row>
    <row r="80" spans="2:107" x14ac:dyDescent="0.15">
      <c r="B80" s="365"/>
      <c r="G80" s="1259"/>
      <c r="H80" s="1259"/>
      <c r="I80" s="1257"/>
      <c r="J80" s="1257"/>
      <c r="K80" s="1258"/>
      <c r="L80" s="1258"/>
      <c r="M80" s="1258"/>
      <c r="N80" s="1258"/>
      <c r="AN80" s="1255"/>
      <c r="AO80" s="1255"/>
      <c r="AP80" s="1255"/>
      <c r="AQ80" s="1255"/>
      <c r="AR80" s="1255"/>
      <c r="AS80" s="1255"/>
      <c r="AT80" s="1255"/>
      <c r="AU80" s="1255"/>
      <c r="AV80" s="1255"/>
      <c r="AW80" s="1255"/>
      <c r="AX80" s="1255"/>
      <c r="AY80" s="1255"/>
      <c r="AZ80" s="1255"/>
      <c r="BA80" s="1255"/>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x14ac:dyDescent="0.15">
      <c r="DD84" s="364"/>
      <c r="DE84" s="364"/>
    </row>
    <row r="85" spans="2:109" x14ac:dyDescent="0.15">
      <c r="DD85" s="364"/>
      <c r="DE85" s="364"/>
    </row>
  </sheetData>
  <sheetProtection algorithmName="SHA-512" hashValue="EhvOn1sb2ztGmmG2E+VqoZHtLZCZlOWqowfwhdHRe6Ewj59SZrTxSJBRf07T7UsHD458q0Srt2musOy/lvGXTg==" saltValue="MwjPjURD7dH7GBmywTT+4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49411-577D-4172-AA79-FBC5B628764E}">
  <sheetPr>
    <pageSetUpPr fitToPage="1"/>
  </sheetPr>
  <dimension ref="A1:DR125"/>
  <sheetViews>
    <sheetView showGridLines="0" topLeftCell="R100" zoomScale="70" zoomScaleNormal="70" zoomScaleSheetLayoutView="70" workbookViewId="0">
      <selection activeCell="AN70" sqref="AN70"/>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S+4n7jQTFKtr8d7AD6R6z5N00jJTg+oFCzIGlvAU6xkLCvOrDgWJoHWhdxUtW6UUQbFKoDK0T1V7GsHeuGg2LQ==" saltValue="qbu+3fSzF8uqTaZxAPgpow=="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4D696-225C-4ECE-81C3-D6411F16194F}">
  <sheetPr>
    <pageSetUpPr fitToPage="1"/>
  </sheetPr>
  <dimension ref="A1:DR125"/>
  <sheetViews>
    <sheetView showGridLines="0" topLeftCell="A37" zoomScaleNormal="100" zoomScaleSheetLayoutView="55" workbookViewId="0">
      <selection activeCell="AN70" sqref="AN70"/>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p/m+J1nSmRFeP6ZtT5ytI2mTCupFw9lnfwocHa/NbKj6gv+hgxfdbyjGY7O0qj4t0XCpz3Tooomxj9nqBITBUg==" saltValue="3MfH8jUM2Ji3C+HiiYWpJA=="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24087</v>
      </c>
      <c r="E3" s="144"/>
      <c r="F3" s="145">
        <v>39221</v>
      </c>
      <c r="G3" s="146"/>
      <c r="H3" s="147"/>
    </row>
    <row r="4" spans="1:8" x14ac:dyDescent="0.15">
      <c r="A4" s="148"/>
      <c r="B4" s="149"/>
      <c r="C4" s="150"/>
      <c r="D4" s="151">
        <v>13969</v>
      </c>
      <c r="E4" s="152"/>
      <c r="F4" s="153">
        <v>24821</v>
      </c>
      <c r="G4" s="154"/>
      <c r="H4" s="155"/>
    </row>
    <row r="5" spans="1:8" x14ac:dyDescent="0.15">
      <c r="A5" s="136" t="s">
        <v>519</v>
      </c>
      <c r="B5" s="141"/>
      <c r="C5" s="142"/>
      <c r="D5" s="143">
        <v>13356</v>
      </c>
      <c r="E5" s="144"/>
      <c r="F5" s="145">
        <v>38566</v>
      </c>
      <c r="G5" s="146"/>
      <c r="H5" s="147"/>
    </row>
    <row r="6" spans="1:8" x14ac:dyDescent="0.15">
      <c r="A6" s="148"/>
      <c r="B6" s="149"/>
      <c r="C6" s="150"/>
      <c r="D6" s="151">
        <v>7612</v>
      </c>
      <c r="E6" s="152"/>
      <c r="F6" s="153">
        <v>24059</v>
      </c>
      <c r="G6" s="154"/>
      <c r="H6" s="155"/>
    </row>
    <row r="7" spans="1:8" x14ac:dyDescent="0.15">
      <c r="A7" s="136" t="s">
        <v>520</v>
      </c>
      <c r="B7" s="141"/>
      <c r="C7" s="142"/>
      <c r="D7" s="143">
        <v>17476</v>
      </c>
      <c r="E7" s="144"/>
      <c r="F7" s="145">
        <v>35156</v>
      </c>
      <c r="G7" s="146"/>
      <c r="H7" s="147"/>
    </row>
    <row r="8" spans="1:8" x14ac:dyDescent="0.15">
      <c r="A8" s="148"/>
      <c r="B8" s="149"/>
      <c r="C8" s="150"/>
      <c r="D8" s="151">
        <v>11900</v>
      </c>
      <c r="E8" s="152"/>
      <c r="F8" s="153">
        <v>22430</v>
      </c>
      <c r="G8" s="154"/>
      <c r="H8" s="155"/>
    </row>
    <row r="9" spans="1:8" x14ac:dyDescent="0.15">
      <c r="A9" s="136" t="s">
        <v>521</v>
      </c>
      <c r="B9" s="141"/>
      <c r="C9" s="142"/>
      <c r="D9" s="143">
        <v>31669</v>
      </c>
      <c r="E9" s="144"/>
      <c r="F9" s="145">
        <v>37029</v>
      </c>
      <c r="G9" s="146"/>
      <c r="H9" s="147"/>
    </row>
    <row r="10" spans="1:8" x14ac:dyDescent="0.15">
      <c r="A10" s="148"/>
      <c r="B10" s="149"/>
      <c r="C10" s="150"/>
      <c r="D10" s="151">
        <v>23627</v>
      </c>
      <c r="E10" s="152"/>
      <c r="F10" s="153">
        <v>23232</v>
      </c>
      <c r="G10" s="154"/>
      <c r="H10" s="155"/>
    </row>
    <row r="11" spans="1:8" x14ac:dyDescent="0.15">
      <c r="A11" s="136" t="s">
        <v>522</v>
      </c>
      <c r="B11" s="141"/>
      <c r="C11" s="142"/>
      <c r="D11" s="143">
        <v>31066</v>
      </c>
      <c r="E11" s="144"/>
      <c r="F11" s="145">
        <v>44805</v>
      </c>
      <c r="G11" s="146"/>
      <c r="H11" s="147"/>
    </row>
    <row r="12" spans="1:8" x14ac:dyDescent="0.15">
      <c r="A12" s="148"/>
      <c r="B12" s="149"/>
      <c r="C12" s="156"/>
      <c r="D12" s="151">
        <v>23353</v>
      </c>
      <c r="E12" s="152"/>
      <c r="F12" s="153">
        <v>29857</v>
      </c>
      <c r="G12" s="154"/>
      <c r="H12" s="155"/>
    </row>
    <row r="13" spans="1:8" x14ac:dyDescent="0.15">
      <c r="A13" s="136"/>
      <c r="B13" s="141"/>
      <c r="C13" s="157"/>
      <c r="D13" s="158">
        <v>23531</v>
      </c>
      <c r="E13" s="159"/>
      <c r="F13" s="160">
        <v>38955</v>
      </c>
      <c r="G13" s="161"/>
      <c r="H13" s="147"/>
    </row>
    <row r="14" spans="1:8" x14ac:dyDescent="0.15">
      <c r="A14" s="148"/>
      <c r="B14" s="149"/>
      <c r="C14" s="150"/>
      <c r="D14" s="151">
        <v>16092</v>
      </c>
      <c r="E14" s="152"/>
      <c r="F14" s="153">
        <v>24880</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10.79</v>
      </c>
      <c r="C19" s="162">
        <f>ROUND(VALUE(SUBSTITUTE(実質収支比率等に係る経年分析!G$48,"▲","-")),2)</f>
        <v>10.36</v>
      </c>
      <c r="D19" s="162">
        <f>ROUND(VALUE(SUBSTITUTE(実質収支比率等に係る経年分析!H$48,"▲","-")),2)</f>
        <v>7.2</v>
      </c>
      <c r="E19" s="162">
        <f>ROUND(VALUE(SUBSTITUTE(実質収支比率等に係る経年分析!I$48,"▲","-")),2)</f>
        <v>5.46</v>
      </c>
      <c r="F19" s="162">
        <f>ROUND(VALUE(SUBSTITUTE(実質収支比率等に係る経年分析!J$48,"▲","-")),2)</f>
        <v>6.62</v>
      </c>
    </row>
    <row r="20" spans="1:11" x14ac:dyDescent="0.15">
      <c r="A20" s="162" t="s">
        <v>53</v>
      </c>
      <c r="B20" s="162">
        <f>ROUND(VALUE(SUBSTITUTE(実質収支比率等に係る経年分析!F$47,"▲","-")),2)</f>
        <v>9.67</v>
      </c>
      <c r="C20" s="162">
        <f>ROUND(VALUE(SUBSTITUTE(実質収支比率等に係る経年分析!G$47,"▲","-")),2)</f>
        <v>23.36</v>
      </c>
      <c r="D20" s="162">
        <f>ROUND(VALUE(SUBSTITUTE(実質収支比率等に係る経年分析!H$47,"▲","-")),2)</f>
        <v>23.06</v>
      </c>
      <c r="E20" s="162">
        <f>ROUND(VALUE(SUBSTITUTE(実質収支比率等に係る経年分析!I$47,"▲","-")),2)</f>
        <v>20.32</v>
      </c>
      <c r="F20" s="162">
        <f>ROUND(VALUE(SUBSTITUTE(実質収支比率等に係る経年分析!J$47,"▲","-")),2)</f>
        <v>16.670000000000002</v>
      </c>
    </row>
    <row r="21" spans="1:11" x14ac:dyDescent="0.15">
      <c r="A21" s="162" t="s">
        <v>54</v>
      </c>
      <c r="B21" s="162">
        <f>IF(ISNUMBER(VALUE(SUBSTITUTE(実質収支比率等に係る経年分析!F$49,"▲","-"))),ROUND(VALUE(SUBSTITUTE(実質収支比率等に係る経年分析!F$49,"▲","-")),2),NA())</f>
        <v>7.25</v>
      </c>
      <c r="C21" s="162">
        <f>IF(ISNUMBER(VALUE(SUBSTITUTE(実質収支比率等に係る経年分析!G$49,"▲","-"))),ROUND(VALUE(SUBSTITUTE(実質収支比率等に係る経年分析!G$49,"▲","-")),2),NA())</f>
        <v>14.4</v>
      </c>
      <c r="D21" s="162">
        <f>IF(ISNUMBER(VALUE(SUBSTITUTE(実質収支比率等に係る経年分析!H$49,"▲","-"))),ROUND(VALUE(SUBSTITUTE(実質収支比率等に係る経年分析!H$49,"▲","-")),2),NA())</f>
        <v>-3.91</v>
      </c>
      <c r="E21" s="162">
        <f>IF(ISNUMBER(VALUE(SUBSTITUTE(実質収支比率等に係る経年分析!I$49,"▲","-"))),ROUND(VALUE(SUBSTITUTE(実質収支比率等に係る経年分析!I$49,"▲","-")),2),NA())</f>
        <v>-4.0199999999999996</v>
      </c>
      <c r="F21" s="162">
        <f>IF(ISNUMBER(VALUE(SUBSTITUTE(実質収支比率等に係る経年分析!J$49,"▲","-"))),ROUND(VALUE(SUBSTITUTE(実質収支比率等に係る経年分析!J$49,"▲","-")),2),NA())</f>
        <v>-1.78</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0.35</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0.09</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新座都市計画事業新座駅北口土地区画整理事業特別会計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0.09</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0.05</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0.27</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0.03</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0.04</v>
      </c>
    </row>
    <row r="31" spans="1:11" x14ac:dyDescent="0.15">
      <c r="A31" s="163" t="str">
        <f>IF(連結実質赤字比率に係る赤字・黒字の構成分析!C$39="",NA(),連結実質赤字比率に係る赤字・黒字の構成分析!C$39)</f>
        <v>後期高齢者医療事業特別会計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0.21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0.24</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0.27</v>
      </c>
    </row>
    <row r="32" spans="1:11" x14ac:dyDescent="0.15">
      <c r="A32" s="163" t="str">
        <f>IF(連結実質赤字比率に係る赤字・黒字の構成分析!C$38="",NA(),連結実質赤字比率に係る赤字・黒字の構成分析!C$38)</f>
        <v>介護保険事業特別会計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1.1399999999999999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0.85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1.43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0.44</v>
      </c>
    </row>
    <row r="33" spans="1:16" x14ac:dyDescent="0.15">
      <c r="A33" s="163" t="str">
        <f>IF(連結実質赤字比率に係る赤字・黒字の構成分析!C$37="",NA(),連結実質赤字比率に係る赤字・黒字の構成分析!C$37)</f>
        <v>国民健康保険事業特別会計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1.37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1.02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0.84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0.75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0.46</v>
      </c>
    </row>
    <row r="34" spans="1:16" x14ac:dyDescent="0.15">
      <c r="A34" s="163" t="str">
        <f>IF(連結実質赤字比率に係る赤字・黒字の構成分析!C$36="",NA(),連結実質赤字比率に係る赤字・黒字の構成分析!C$36)</f>
        <v>公共下水道事業会計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2.2999999999999998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2.87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3.41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3.47</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10.33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10.19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6.83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5.42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6.57</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7.56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7.93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7.53</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6.67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7.42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3853</v>
      </c>
      <c r="E42" s="164"/>
      <c r="F42" s="164"/>
      <c r="G42" s="164">
        <f>'実質公債費比率（分子）の構造'!L$52</f>
        <v>3959</v>
      </c>
      <c r="H42" s="164"/>
      <c r="I42" s="164"/>
      <c r="J42" s="164">
        <f>'実質公債費比率（分子）の構造'!M$52</f>
        <v>3994</v>
      </c>
      <c r="K42" s="164"/>
      <c r="L42" s="164"/>
      <c r="M42" s="164">
        <f>'実質公債費比率（分子）の構造'!N$52</f>
        <v>3971</v>
      </c>
      <c r="N42" s="164"/>
      <c r="O42" s="164"/>
      <c r="P42" s="164">
        <f>'実質公債費比率（分子）の構造'!O$52</f>
        <v>3745</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27</v>
      </c>
      <c r="C44" s="164"/>
      <c r="D44" s="164"/>
      <c r="E44" s="164">
        <f>'実質公債費比率（分子）の構造'!L$50</f>
        <v>15</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57</v>
      </c>
      <c r="C45" s="164"/>
      <c r="D45" s="164"/>
      <c r="E45" s="164">
        <f>'実質公債費比率（分子）の構造'!L$49</f>
        <v>59</v>
      </c>
      <c r="F45" s="164"/>
      <c r="G45" s="164"/>
      <c r="H45" s="164">
        <f>'実質公債費比率（分子）の構造'!M$49</f>
        <v>67</v>
      </c>
      <c r="I45" s="164"/>
      <c r="J45" s="164"/>
      <c r="K45" s="164">
        <f>'実質公債費比率（分子）の構造'!N$49</f>
        <v>124</v>
      </c>
      <c r="L45" s="164"/>
      <c r="M45" s="164"/>
      <c r="N45" s="164">
        <f>'実質公債費比率（分子）の構造'!O$49</f>
        <v>191</v>
      </c>
      <c r="O45" s="164"/>
      <c r="P45" s="164"/>
    </row>
    <row r="46" spans="1:16" x14ac:dyDescent="0.15">
      <c r="A46" s="164" t="s">
        <v>64</v>
      </c>
      <c r="B46" s="164">
        <f>'実質公債費比率（分子）の構造'!K$48</f>
        <v>831</v>
      </c>
      <c r="C46" s="164"/>
      <c r="D46" s="164"/>
      <c r="E46" s="164">
        <f>'実質公債費比率（分子）の構造'!L$48</f>
        <v>646</v>
      </c>
      <c r="F46" s="164"/>
      <c r="G46" s="164"/>
      <c r="H46" s="164">
        <f>'実質公債費比率（分子）の構造'!M$48</f>
        <v>641</v>
      </c>
      <c r="I46" s="164"/>
      <c r="J46" s="164"/>
      <c r="K46" s="164">
        <f>'実質公債費比率（分子）の構造'!N$48</f>
        <v>614</v>
      </c>
      <c r="L46" s="164"/>
      <c r="M46" s="164"/>
      <c r="N46" s="164">
        <f>'実質公債費比率（分子）の構造'!O$48</f>
        <v>680</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4419</v>
      </c>
      <c r="C49" s="164"/>
      <c r="D49" s="164"/>
      <c r="E49" s="164">
        <f>'実質公債費比率（分子）の構造'!L$45</f>
        <v>4679</v>
      </c>
      <c r="F49" s="164"/>
      <c r="G49" s="164"/>
      <c r="H49" s="164">
        <f>'実質公債費比率（分子）の構造'!M$45</f>
        <v>4837</v>
      </c>
      <c r="I49" s="164"/>
      <c r="J49" s="164"/>
      <c r="K49" s="164">
        <f>'実質公債費比率（分子）の構造'!N$45</f>
        <v>4983</v>
      </c>
      <c r="L49" s="164"/>
      <c r="M49" s="164"/>
      <c r="N49" s="164">
        <f>'実質公債費比率（分子）の構造'!O$45</f>
        <v>4830</v>
      </c>
      <c r="O49" s="164"/>
      <c r="P49" s="164"/>
    </row>
    <row r="50" spans="1:16" x14ac:dyDescent="0.15">
      <c r="A50" s="164" t="s">
        <v>67</v>
      </c>
      <c r="B50" s="164" t="e">
        <f>NA()</f>
        <v>#N/A</v>
      </c>
      <c r="C50" s="164">
        <f>IF(ISNUMBER('実質公債費比率（分子）の構造'!K$53),'実質公債費比率（分子）の構造'!K$53,NA())</f>
        <v>1481</v>
      </c>
      <c r="D50" s="164" t="e">
        <f>NA()</f>
        <v>#N/A</v>
      </c>
      <c r="E50" s="164" t="e">
        <f>NA()</f>
        <v>#N/A</v>
      </c>
      <c r="F50" s="164">
        <f>IF(ISNUMBER('実質公債費比率（分子）の構造'!L$53),'実質公債費比率（分子）の構造'!L$53,NA())</f>
        <v>1440</v>
      </c>
      <c r="G50" s="164" t="e">
        <f>NA()</f>
        <v>#N/A</v>
      </c>
      <c r="H50" s="164" t="e">
        <f>NA()</f>
        <v>#N/A</v>
      </c>
      <c r="I50" s="164">
        <f>IF(ISNUMBER('実質公債費比率（分子）の構造'!M$53),'実質公債費比率（分子）の構造'!M$53,NA())</f>
        <v>1551</v>
      </c>
      <c r="J50" s="164" t="e">
        <f>NA()</f>
        <v>#N/A</v>
      </c>
      <c r="K50" s="164" t="e">
        <f>NA()</f>
        <v>#N/A</v>
      </c>
      <c r="L50" s="164">
        <f>IF(ISNUMBER('実質公債費比率（分子）の構造'!N$53),'実質公債費比率（分子）の構造'!N$53,NA())</f>
        <v>1750</v>
      </c>
      <c r="M50" s="164" t="e">
        <f>NA()</f>
        <v>#N/A</v>
      </c>
      <c r="N50" s="164" t="e">
        <f>NA()</f>
        <v>#N/A</v>
      </c>
      <c r="O50" s="164">
        <f>IF(ISNUMBER('実質公債費比率（分子）の構造'!O$53),'実質公債費比率（分子）の構造'!O$53,NA())</f>
        <v>1956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31733</v>
      </c>
      <c r="E56" s="163"/>
      <c r="F56" s="163"/>
      <c r="G56" s="163">
        <f>'将来負担比率（分子）の構造'!J$52</f>
        <v>31611</v>
      </c>
      <c r="H56" s="163"/>
      <c r="I56" s="163"/>
      <c r="J56" s="163">
        <f>'将来負担比率（分子）の構造'!K$52</f>
        <v>30094</v>
      </c>
      <c r="K56" s="163"/>
      <c r="L56" s="163"/>
      <c r="M56" s="163">
        <f>'将来負担比率（分子）の構造'!L$52</f>
        <v>28636</v>
      </c>
      <c r="N56" s="163"/>
      <c r="O56" s="163"/>
      <c r="P56" s="163">
        <f>'将来負担比率（分子）の構造'!M$52</f>
        <v>26901</v>
      </c>
    </row>
    <row r="57" spans="1:16" x14ac:dyDescent="0.15">
      <c r="A57" s="163" t="s">
        <v>42</v>
      </c>
      <c r="B57" s="163"/>
      <c r="C57" s="163"/>
      <c r="D57" s="163">
        <f>'将来負担比率（分子）の構造'!I$51</f>
        <v>11763</v>
      </c>
      <c r="E57" s="163"/>
      <c r="F57" s="163"/>
      <c r="G57" s="163">
        <f>'将来負担比率（分子）の構造'!J$51</f>
        <v>13396</v>
      </c>
      <c r="H57" s="163"/>
      <c r="I57" s="163"/>
      <c r="J57" s="163">
        <f>'将来負担比率（分子）の構造'!K$51</f>
        <v>14648</v>
      </c>
      <c r="K57" s="163"/>
      <c r="L57" s="163"/>
      <c r="M57" s="163">
        <f>'将来負担比率（分子）の構造'!L$51</f>
        <v>15208</v>
      </c>
      <c r="N57" s="163"/>
      <c r="O57" s="163"/>
      <c r="P57" s="163">
        <f>'将来負担比率（分子）の構造'!M$51</f>
        <v>14409</v>
      </c>
    </row>
    <row r="58" spans="1:16" x14ac:dyDescent="0.15">
      <c r="A58" s="163" t="s">
        <v>41</v>
      </c>
      <c r="B58" s="163"/>
      <c r="C58" s="163"/>
      <c r="D58" s="163">
        <f>'将来負担比率（分子）の構造'!I$50</f>
        <v>5270</v>
      </c>
      <c r="E58" s="163"/>
      <c r="F58" s="163"/>
      <c r="G58" s="163">
        <f>'将来負担比率（分子）の構造'!J$50</f>
        <v>10126</v>
      </c>
      <c r="H58" s="163"/>
      <c r="I58" s="163"/>
      <c r="J58" s="163">
        <f>'将来負担比率（分子）の構造'!K$50</f>
        <v>11573</v>
      </c>
      <c r="K58" s="163"/>
      <c r="L58" s="163"/>
      <c r="M58" s="163">
        <f>'将来負担比率（分子）の構造'!L$50</f>
        <v>11927</v>
      </c>
      <c r="N58" s="163"/>
      <c r="O58" s="163"/>
      <c r="P58" s="163">
        <f>'将来負担比率（分子）の構造'!M$50</f>
        <v>11280</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2</v>
      </c>
      <c r="C61" s="163"/>
      <c r="D61" s="163"/>
      <c r="E61" s="163" t="str">
        <f>'将来負担比率（分子）の構造'!J$46</f>
        <v>-</v>
      </c>
      <c r="F61" s="163"/>
      <c r="G61" s="163"/>
      <c r="H61" s="163" t="str">
        <f>'将来負担比率（分子）の構造'!K$46</f>
        <v>-</v>
      </c>
      <c r="I61" s="163"/>
      <c r="J61" s="163"/>
      <c r="K61" s="163">
        <f>'将来負担比率（分子）の構造'!L$46</f>
        <v>8</v>
      </c>
      <c r="L61" s="163"/>
      <c r="M61" s="163"/>
      <c r="N61" s="163">
        <f>'将来負担比率（分子）の構造'!M$46</f>
        <v>12</v>
      </c>
      <c r="O61" s="163"/>
      <c r="P61" s="163"/>
    </row>
    <row r="62" spans="1:16" x14ac:dyDescent="0.15">
      <c r="A62" s="163" t="s">
        <v>35</v>
      </c>
      <c r="B62" s="163">
        <f>'将来負担比率（分子）の構造'!I$45</f>
        <v>3599</v>
      </c>
      <c r="C62" s="163"/>
      <c r="D62" s="163"/>
      <c r="E62" s="163">
        <f>'将来負担比率（分子）の構造'!J$45</f>
        <v>3404</v>
      </c>
      <c r="F62" s="163"/>
      <c r="G62" s="163"/>
      <c r="H62" s="163">
        <f>'将来負担比率（分子）の構造'!K$45</f>
        <v>3315</v>
      </c>
      <c r="I62" s="163"/>
      <c r="J62" s="163"/>
      <c r="K62" s="163">
        <f>'将来負担比率（分子）の構造'!L$45</f>
        <v>3281</v>
      </c>
      <c r="L62" s="163"/>
      <c r="M62" s="163"/>
      <c r="N62" s="163">
        <f>'将来負担比率（分子）の構造'!M$45</f>
        <v>3208</v>
      </c>
      <c r="O62" s="163"/>
      <c r="P62" s="163"/>
    </row>
    <row r="63" spans="1:16" x14ac:dyDescent="0.15">
      <c r="A63" s="163" t="s">
        <v>34</v>
      </c>
      <c r="B63" s="163">
        <f>'将来負担比率（分子）の構造'!I$44</f>
        <v>477</v>
      </c>
      <c r="C63" s="163"/>
      <c r="D63" s="163"/>
      <c r="E63" s="163">
        <f>'将来負担比率（分子）の構造'!J$44</f>
        <v>1176</v>
      </c>
      <c r="F63" s="163"/>
      <c r="G63" s="163"/>
      <c r="H63" s="163">
        <f>'将来負担比率（分子）の構造'!K$44</f>
        <v>1951</v>
      </c>
      <c r="I63" s="163"/>
      <c r="J63" s="163"/>
      <c r="K63" s="163">
        <f>'将来負担比率（分子）の構造'!L$44</f>
        <v>1828</v>
      </c>
      <c r="L63" s="163"/>
      <c r="M63" s="163"/>
      <c r="N63" s="163">
        <f>'将来負担比率（分子）の構造'!M$44</f>
        <v>1629</v>
      </c>
      <c r="O63" s="163"/>
      <c r="P63" s="163"/>
    </row>
    <row r="64" spans="1:16" x14ac:dyDescent="0.15">
      <c r="A64" s="163" t="s">
        <v>33</v>
      </c>
      <c r="B64" s="163">
        <f>'将来負担比率（分子）の構造'!I$43</f>
        <v>5939</v>
      </c>
      <c r="C64" s="163"/>
      <c r="D64" s="163"/>
      <c r="E64" s="163">
        <f>'将来負担比率（分子）の構造'!J$43</f>
        <v>6009</v>
      </c>
      <c r="F64" s="163"/>
      <c r="G64" s="163"/>
      <c r="H64" s="163">
        <f>'将来負担比率（分子）の構造'!K$43</f>
        <v>6260</v>
      </c>
      <c r="I64" s="163"/>
      <c r="J64" s="163"/>
      <c r="K64" s="163">
        <f>'将来負担比率（分子）の構造'!L$43</f>
        <v>6107</v>
      </c>
      <c r="L64" s="163"/>
      <c r="M64" s="163"/>
      <c r="N64" s="163">
        <f>'将来負担比率（分子）の構造'!M$43</f>
        <v>7058</v>
      </c>
      <c r="O64" s="163"/>
      <c r="P64" s="163"/>
    </row>
    <row r="65" spans="1:16" x14ac:dyDescent="0.15">
      <c r="A65" s="163" t="s">
        <v>32</v>
      </c>
      <c r="B65" s="163">
        <f>'将来負担比率（分子）の構造'!I$42</f>
        <v>15</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52746</v>
      </c>
      <c r="C66" s="163"/>
      <c r="D66" s="163"/>
      <c r="E66" s="163">
        <f>'将来負担比率（分子）の構造'!J$41</f>
        <v>51986</v>
      </c>
      <c r="F66" s="163"/>
      <c r="G66" s="163"/>
      <c r="H66" s="163">
        <f>'将来負担比率（分子）の構造'!K$41</f>
        <v>49516</v>
      </c>
      <c r="I66" s="163"/>
      <c r="J66" s="163"/>
      <c r="K66" s="163">
        <f>'将来負担比率（分子）の構造'!L$41</f>
        <v>48569</v>
      </c>
      <c r="L66" s="163"/>
      <c r="M66" s="163"/>
      <c r="N66" s="163">
        <f>'将来負担比率（分子）の構造'!M$41</f>
        <v>47829</v>
      </c>
      <c r="O66" s="163"/>
      <c r="P66" s="163"/>
    </row>
    <row r="67" spans="1:16" x14ac:dyDescent="0.15">
      <c r="A67" s="163" t="s">
        <v>71</v>
      </c>
      <c r="B67" s="163" t="e">
        <f>NA()</f>
        <v>#N/A</v>
      </c>
      <c r="C67" s="163">
        <f>IF(ISNUMBER('将来負担比率（分子）の構造'!I$53), IF('将来負担比率（分子）の構造'!I$53 &lt; 0, 0, '将来負担比率（分子）の構造'!I$53), NA())</f>
        <v>14013</v>
      </c>
      <c r="D67" s="163" t="e">
        <f>NA()</f>
        <v>#N/A</v>
      </c>
      <c r="E67" s="163" t="e">
        <f>NA()</f>
        <v>#N/A</v>
      </c>
      <c r="F67" s="163">
        <f>IF(ISNUMBER('将来負担比率（分子）の構造'!J$53), IF('将来負担比率（分子）の構造'!J$53 &lt; 0, 0, '将来負担比率（分子）の構造'!J$53), NA())</f>
        <v>7441</v>
      </c>
      <c r="G67" s="163" t="e">
        <f>NA()</f>
        <v>#N/A</v>
      </c>
      <c r="H67" s="163" t="e">
        <f>NA()</f>
        <v>#N/A</v>
      </c>
      <c r="I67" s="163">
        <f>IF(ISNUMBER('将来負担比率（分子）の構造'!K$53), IF('将来負担比率（分子）の構造'!K$53 &lt; 0, 0, '将来負担比率（分子）の構造'!K$53), NA())</f>
        <v>4727</v>
      </c>
      <c r="J67" s="163" t="e">
        <f>NA()</f>
        <v>#N/A</v>
      </c>
      <c r="K67" s="163" t="e">
        <f>NA()</f>
        <v>#N/A</v>
      </c>
      <c r="L67" s="163">
        <f>IF(ISNUMBER('将来負担比率（分子）の構造'!L$53), IF('将来負担比率（分子）の構造'!L$53 &lt; 0, 0, '将来負担比率（分子）の構造'!L$53), NA())</f>
        <v>4023</v>
      </c>
      <c r="M67" s="163" t="e">
        <f>NA()</f>
        <v>#N/A</v>
      </c>
      <c r="N67" s="163" t="e">
        <f>NA()</f>
        <v>#N/A</v>
      </c>
      <c r="O67" s="163">
        <f>IF(ISNUMBER('将来負担比率（分子）の構造'!M$53), IF('将来負担比率（分子）の構造'!M$53 &lt; 0, 0, '将来負担比率（分子）の構造'!M$53), NA())</f>
        <v>7145</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7327</v>
      </c>
      <c r="C72" s="167">
        <f>基金残高に係る経年分析!G55</f>
        <v>6556</v>
      </c>
      <c r="D72" s="167">
        <f>基金残高に係る経年分析!H55</f>
        <v>5531</v>
      </c>
    </row>
    <row r="73" spans="1:16" x14ac:dyDescent="0.15">
      <c r="A73" s="166" t="s">
        <v>74</v>
      </c>
      <c r="B73" s="167" t="str">
        <f>基金残高に係る経年分析!F56</f>
        <v>-</v>
      </c>
      <c r="C73" s="167">
        <f>基金残高に係る経年分析!G56</f>
        <v>1317</v>
      </c>
      <c r="D73" s="167">
        <f>基金残高に係る経年分析!H56</f>
        <v>1290</v>
      </c>
    </row>
    <row r="74" spans="1:16" x14ac:dyDescent="0.15">
      <c r="A74" s="166" t="s">
        <v>75</v>
      </c>
      <c r="B74" s="167">
        <f>基金残高に係る経年分析!F57</f>
        <v>2342</v>
      </c>
      <c r="C74" s="167">
        <f>基金残高に係る経年分析!G57</f>
        <v>2672</v>
      </c>
      <c r="D74" s="167">
        <f>基金残高に係る経年分析!H57</f>
        <v>2771</v>
      </c>
    </row>
  </sheetData>
  <sheetProtection algorithmName="SHA-512" hashValue="ReHVDQD+SjhSHfnAZkzBmxhtETuVNoCJ300xdrY1eabcZeTnyoxxJ9t8PX5aGwXb1jkF11vburAujNAy7gHMdg==" saltValue="oDpSxQZnEVas2mkLKeCCP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新座市</cp:lastModifiedBy>
  <cp:lastPrinted>2026-03-11T06:00:03Z</cp:lastPrinted>
  <dcterms:created xsi:type="dcterms:W3CDTF">2026-02-23T05:28:46Z</dcterms:created>
  <dcterms:modified xsi:type="dcterms:W3CDTF">2026-09-17T01:08:01Z</dcterms:modified>
  <cp:category/>
</cp:coreProperties>
</file>