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Z:\2026年度\09決算\0１決算全般\０６財政状況資料集の作成及び提出\R080821【埼玉県市町村課】（918〆）令和６年度財政状況資料集の作成について（2回目・地方公会計関係）\03結合\"/>
    </mc:Choice>
  </mc:AlternateContent>
  <xr:revisionPtr revIDLastSave="0" documentId="13_ncr:1_{CB7851C6-EC65-4C92-AB6A-A5C16651B5F9}"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12" l="1"/>
  <c r="CR102" i="12"/>
  <c r="AU88" i="12"/>
  <c r="AP88" i="12"/>
  <c r="AF88" i="12"/>
  <c r="AU63" i="12"/>
  <c r="AP63" i="12"/>
  <c r="AP23" i="12"/>
  <c r="AA23" i="12"/>
  <c r="V23" i="12"/>
  <c r="Q23" i="12"/>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C35" i="10"/>
  <c r="CO34" i="10"/>
  <c r="CO35" i="10" s="1"/>
  <c r="BW34" i="10"/>
  <c r="BW35" i="10" s="1"/>
  <c r="BW36" i="10" s="1"/>
  <c r="BW37" i="10" s="1"/>
  <c r="BW38" i="10" s="1"/>
  <c r="BW39" i="10" s="1"/>
  <c r="BW40"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<sst xmlns="http://schemas.openxmlformats.org/spreadsheetml/2006/main" count="1146" uniqueCount="575">
  <si>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</si>
  <si>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</si>
  <si>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</si>
  <si>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</si>
  <si>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</si>
  <si>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</si>
  <si>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</si>
  <si>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</si>
  <si>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</si>
  <si>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</si>
  <si>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</si>
  <si>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</si>
  <si>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</si>
  <si>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</si>
  <si>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</si>
  <si>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</si>
  <si>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</si>
  <si>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</si>
  <si>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</si>
  <si>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</si>
  <si>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</si>
  <si>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</si>
  <si>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</si>
  <si>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</si>
  <si>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</si>
  <si>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</si>
  <si>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</si>
  <si>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</si>
  <si>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</si>
  <si>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</si>
  <si>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</si>
  <si>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</si>
  <si>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</si>
  <si>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</si>
  <si>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</si>
  <si>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</si>
  <si>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</si>
  <si>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</si>
  <si>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</si>
  <si>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</si>
  <si>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</si>
  <si>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</si>
  <si>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</si>
  <si>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</si>
  <si>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</si>
  <si>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</si>
  <si>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</si>
  <si>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</si>
  <si>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</si>
  <si>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</si>
  <si>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</si>
  <si>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</si>
  <si>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</si>
  <si>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</si>
  <si>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</si>
  <si>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</si>
  <si>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</si>
  <si>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</si>
  <si>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</si>
  <si>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</si>
  <si>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</si>
  <si>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</si>
  <si>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</si>
  <si>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</si>
  <si>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</si>
  <si>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</si>
  <si>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</si>
  <si>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</si>
  <si>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</si>
  <si>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</si>
  <si>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</si>
  <si>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</si>
  <si>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</si>
  <si>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</si>
  <si>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</si>
  <si>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</si>
  <si>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</si>
  <si>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</si>
  <si>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</si>
  <si>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</si>
  <si>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</si>
  <si>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</si>
  <si>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</si>
  <si>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</si>
  <si>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</si>
  <si>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</si>
  <si>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</si>
  <si>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</si>
  <si>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</si>
  <si>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</si>
  <si>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</si>
  <si>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</si>
  <si>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</si>
  <si>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</si>
  <si>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志木市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</si>
  <si>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</si>
  <si>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</si>
  <si>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</si>
  <si>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</si>
  <si>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</si>
  <si>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</si>
  <si>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</si>
  <si>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</si>
  <si>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</si>
  <si>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</si>
  <si>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</si>
  <si>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</si>
  <si>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</si>
  <si>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</si>
  <si>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</si>
  <si>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</si>
  <si>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</si>
  <si>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</si>
  <si>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</si>
  <si>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</si>
  <si>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</si>
  <si>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</si>
  <si>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</si>
  <si>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</si>
  <si>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</si>
  <si>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</si>
  <si>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</si>
  <si>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</si>
  <si>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</si>
  <si>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</si>
  <si>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</si>
  <si>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</si>
  <si>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</si>
  <si>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</si>
  <si>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</si>
  <si>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</si>
  <si>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</si>
  <si>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</si>
  <si>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</si>
  <si>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</si>
  <si>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</si>
  <si>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</si>
  <si>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</si>
  <si>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</si>
  <si>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</si>
  <si>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</si>
  <si>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</si>
  <si>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</si>
  <si>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</si>
  <si>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</si>
  <si>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</si>
  <si>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</si>
  <si>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</si>
  <si>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</si>
  <si>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</si>
  <si>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</si>
  <si>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</si>
  <si>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</si>
  <si>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</si>
  <si>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</si>
  <si>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</si>
  <si>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</si>
  <si>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</si>
  <si>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</si>
  <si>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</si>
  <si>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</si>
  <si>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</si>
  <si>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</si>
  <si>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</si>
  <si>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</si>
  <si>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</si>
  <si>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</si>
  <si>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</si>
  <si>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</si>
  <si>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</si>
  <si>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</si>
  <si>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</si>
  <si>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</si>
  <si>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</si>
  <si>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</si>
  <si>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</si>
  <si>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</si>
  <si>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</si>
  <si>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</si>
  <si>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</si>
  <si>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</si>
  <si>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</si>
  <si>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</si>
  <si>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</si>
  <si>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</si>
  <si>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</si>
  <si>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</si>
  <si>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</si>
  <si>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</si>
  <si>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</si>
  <si>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</si>
  <si>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</si>
  <si>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</si>
  <si>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</si>
  <si>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</si>
  <si>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</si>
  <si>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</si>
  <si>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</si>
  <si>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</si>
  <si>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</si>
  <si>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</si>
  <si>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</si>
  <si>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</si>
  <si>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</si>
  <si>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埼玉県志木市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</si>
  <si>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</si>
  <si>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</si>
  <si>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</si>
  <si>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</si>
  <si>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</si>
  <si>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</si>
  <si>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</si>
  <si>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</si>
  <si>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</si>
  <si>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</si>
  <si>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</si>
  <si>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</si>
  <si>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</si>
  <si>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</si>
  <si>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</si>
  <si>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</si>
  <si>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</si>
  <si>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</si>
  <si>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</si>
  <si>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</si>
  <si>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</si>
  <si>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</si>
  <si>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</si>
  <si>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</si>
  <si>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</si>
  <si>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</si>
  <si>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</si>
  <si>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</si>
  <si>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</si>
  <si>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</si>
  <si>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</si>
  <si>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</si>
  <si>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</si>
  <si>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</si>
  <si>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</si>
  <si>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</si>
  <si>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</si>
  <si>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</si>
  <si>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</si>
  <si>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</si>
  <si>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</si>
  <si>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</si>
  <si>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</si>
  <si>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</si>
  <si>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</si>
  <si>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</si>
  <si>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</si>
  <si>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</si>
  <si>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</si>
  <si>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</si>
  <si>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</si>
  <si>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</si>
  <si>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</si>
  <si>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</si>
  <si>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</si>
  <si>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</si>
  <si>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</si>
  <si>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</si>
  <si>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</si>
  <si>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</si>
  <si>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</si>
  <si>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</si>
  <si>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</si>
  <si>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</si>
  <si>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</si>
  <si>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</si>
  <si>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</si>
  <si>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</si>
  <si>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</si>
  <si>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</si>
  <si>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</si>
  <si>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</si>
  <si>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</si>
  <si>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</si>
  <si>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</si>
  <si>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</si>
  <si>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</si>
  <si>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</si>
  <si>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</si>
  <si>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</si>
  <si>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</si>
  <si>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</si>
  <si>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</si>
  <si>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</si>
  <si>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</si>
  <si>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</si>
  <si>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</si>
  <si>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</si>
  <si>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</si>
  <si>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</si>
  <si>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</si>
  <si>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</si>
  <si>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</si>
  <si>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</si>
  <si>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</si>
  <si>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</si>
  <si>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</si>
  <si>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</si>
  <si>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</si>
  <si>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</si>
  <si>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</si>
  <si>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</si>
  <si>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</si>
  <si>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</si>
  <si>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</si>
  <si>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</si>
  <si>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</si>
  <si>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</si>
  <si>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</si>
  <si>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</si>
  <si>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</si>
  <si>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</si>
  <si>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</si>
  <si>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</si>
  <si>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</si>
  <si>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</si>
  <si>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</si>
  <si>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</si>
  <si>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</si>
  <si>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</si>
  <si>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</si>
  <si>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</si>
  <si>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</si>
  <si>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</si>
  <si>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</si>
  <si>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</si>
  <si>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</si>
  <si>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</si>
  <si>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</si>
  <si>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</si>
  <si>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</si>
  <si>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</si>
  <si>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</si>
  <si>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</si>
  <si>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</si>
  <si>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</si>
  <si>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</si>
  <si>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</si>
  <si>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</si>
  <si>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</si>
  <si>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</si>
  <si>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</si>
  <si>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</si>
  <si>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</si>
  <si>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</si>
  <si>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</si>
  <si>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</si>
  <si>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</si>
  <si>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</si>
  <si>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</si>
  <si>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埼玉県志木市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</si>
  <si>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</si>
  <si>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</si>
  <si>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</si>
  <si>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</si>
  <si>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</si>
  <si>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</si>
  <si>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</si>
  <si>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</si>
  <si>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</si>
  <si>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</si>
  <si>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</si>
  <si>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</si>
  <si>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</si>
  <si>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</si>
  <si>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</si>
  <si>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</si>
  <si>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</si>
  <si>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</si>
  <si>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</si>
  <si>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</si>
  <si>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</si>
  <si>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</si>
  <si>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</si>
  <si>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</si>
  <si>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</si>
  <si>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</si>
  <si>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</si>
  <si>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</si>
  <si>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</si>
  <si>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</si>
  <si>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</si>
  <si>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</si>
  <si>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</si>
  <si>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</si>
  <si>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志木駅東口地下駐車場事業特別会計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</si>
  <si>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</si>
  <si>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</si>
  <si>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</si>
  <si>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</si>
  <si>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</si>
  <si>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</si>
  <si>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</si>
  <si>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</si>
  <si>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</si>
  <si>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</si>
  <si>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</si>
  <si>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</si>
  <si>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</si>
  <si>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</si>
  <si>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</si>
  <si>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</si>
  <si>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</si>
  <si>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</si>
  <si>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</si>
  <si>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</si>
  <si>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</si>
  <si>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</si>
  <si>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</si>
  <si>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</si>
  <si>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</si>
  <si>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</si>
  <si>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</si>
  <si>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</si>
  <si>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</si>
  <si>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</si>
  <si>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</si>
  <si>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</si>
  <si>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</si>
  <si>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</si>
  <si>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</si>
  <si>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</si>
  <si>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</si>
  <si>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</si>
  <si>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</si>
  <si>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</si>
  <si>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</si>
  <si>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</si>
  <si>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</si>
  <si>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</si>
  <si>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</si>
  <si>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</si>
  <si>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</si>
  <si>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</si>
  <si>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</si>
  <si>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</si>
  <si>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</si>
  <si>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</si>
  <si>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</si>
  <si>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</si>
  <si>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</si>
  <si>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</si>
  <si>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</si>
  <si>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</si>
  <si>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</si>
  <si>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</si>
  <si>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</si>
  <si>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</si>
  <si>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</si>
  <si>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</si>
  <si>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</si>
  <si>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</si>
  <si>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</si>
  <si>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</si>
  <si>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</si>
  <si>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</si>
  <si>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</si>
  <si>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</si>
  <si>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</si>
  <si>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</si>
  <si>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</si>
  <si>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</si>
  <si>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</si>
  <si>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</si>
  <si>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</si>
  <si>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</si>
  <si>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</si>
  <si>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</si>
  <si>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</si>
  <si>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</si>
  <si>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</si>
  <si>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</si>
  <si>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</si>
  <si>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</si>
  <si>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</si>
  <si>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</si>
  <si>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</si>
  <si>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</si>
  <si>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</si>
  <si>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</si>
  <si>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</si>
  <si>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</si>
  <si>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</si>
  <si>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</si>
  <si>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</si>
  <si>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</si>
  <si>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</si>
  <si>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</si>
  <si>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</si>
  <si>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</si>
  <si>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</si>
  <si>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</si>
  <si>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</si>
  <si>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</si>
  <si>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</si>
  <si>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</si>
  <si>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</si>
  <si>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</si>
  <si>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</si>
  <si>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</si>
  <si>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</si>
  <si>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</si>
  <si>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</si>
  <si>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</si>
  <si>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</si>
  <si>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</si>
  <si>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</si>
  <si>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</si>
  <si>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</si>
  <si>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</si>
  <si>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</si>
  <si>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</si>
  <si>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</si>
  <si>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</si>
  <si>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</si>
  <si>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</si>
  <si>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</si>
  <si>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</si>
  <si>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</si>
  <si>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</si>
  <si>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</si>
  <si>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</si>
  <si>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</si>
  <si>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</si>
  <si>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</si>
  <si>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</si>
  <si>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4.78</t>
  </si>
  <si>
    <t>▲ 1.10</t>
  </si>
  <si>
    <t>一般会計</t>
  </si>
  <si>
    <t>水道事業会計</t>
  </si>
  <si>
    <t>下水道事業会計</t>
  </si>
  <si>
    <t>国民健康保険特別会計</t>
  </si>
  <si>
    <t>介護保険特別会計</t>
  </si>
  <si>
    <t>志木駅東口地下駐車場事業特別会計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</si>
  <si>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</si>
  <si>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</si>
  <si>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</si>
  <si>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</si>
  <si>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</si>
  <si>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</si>
  <si>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</si>
  <si>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</si>
  <si>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公共施設安心安全化基金</t>
    <rPh sb="0" eb="4">
      <t>コウキョウシセツ</t>
    </rPh>
    <rPh sb="4" eb="9">
      <t>アンシンアンゼンカ</t>
    </rPh>
    <rPh sb="9" eb="11">
      <t>キキン</t>
    </rPh>
    <phoneticPr fontId="5"/>
  </si>
  <si>
    <t>まちづくりサポート基金</t>
    <rPh sb="9" eb="11">
      <t>キキン</t>
    </rPh>
    <phoneticPr fontId="5"/>
  </si>
  <si>
    <t>市営住宅管理基金</t>
    <rPh sb="0" eb="4">
      <t>シエイジュウタク</t>
    </rPh>
    <rPh sb="4" eb="8">
      <t>カンリキキン</t>
    </rPh>
    <phoneticPr fontId="5"/>
  </si>
  <si>
    <t>森林環境整備等促進基金</t>
    <phoneticPr fontId="5"/>
  </si>
  <si>
    <t>志木駅東口駅前広場等管理基金</t>
    <phoneticPr fontId="5"/>
  </si>
  <si>
    <t>-</t>
    <phoneticPr fontId="2"/>
  </si>
  <si>
    <t>埼玉県後期高齢者医療広域連合</t>
    <rPh sb="0" eb="3">
      <t>サイタマケン</t>
    </rPh>
    <rPh sb="3" eb="8">
      <t>コウキコウレイシャ</t>
    </rPh>
    <rPh sb="8" eb="10">
      <t>イリョウ</t>
    </rPh>
    <rPh sb="10" eb="14">
      <t>コウイキレンゴウ</t>
    </rPh>
    <phoneticPr fontId="2"/>
  </si>
  <si>
    <t>一般会計</t>
    <rPh sb="0" eb="4">
      <t>イッパンカイケイ</t>
    </rPh>
    <phoneticPr fontId="2"/>
  </si>
  <si>
    <t>埼玉県後期高齢者医療広域連合</t>
    <phoneticPr fontId="2"/>
  </si>
  <si>
    <t>特別会計</t>
    <rPh sb="0" eb="4">
      <t>トクベツカイケイ</t>
    </rPh>
    <phoneticPr fontId="2"/>
  </si>
  <si>
    <t>埼玉県市町村総合事務組合</t>
    <rPh sb="0" eb="3">
      <t>サイタマケン</t>
    </rPh>
    <rPh sb="3" eb="6">
      <t>シチョウソン</t>
    </rPh>
    <rPh sb="6" eb="12">
      <t>ソウゴウジムクミアイ</t>
    </rPh>
    <phoneticPr fontId="2"/>
  </si>
  <si>
    <t>交通災害特別会計</t>
    <rPh sb="0" eb="4">
      <t>コウツウサイガイ</t>
    </rPh>
    <rPh sb="4" eb="8">
      <t>トクベツカイケイ</t>
    </rPh>
    <phoneticPr fontId="2"/>
  </si>
  <si>
    <t>彩の国さいたま人づくり広域連合</t>
    <rPh sb="0" eb="1">
      <t>サイ</t>
    </rPh>
    <rPh sb="2" eb="3">
      <t>クニ</t>
    </rPh>
    <rPh sb="7" eb="8">
      <t>ヒト</t>
    </rPh>
    <rPh sb="11" eb="15">
      <t>コウイキレンゴウ</t>
    </rPh>
    <phoneticPr fontId="2"/>
  </si>
  <si>
    <t>朝霞地区一部事務組合</t>
    <rPh sb="0" eb="4">
      <t>アサカチク</t>
    </rPh>
    <rPh sb="4" eb="10">
      <t>イチブジムクミアイ</t>
    </rPh>
    <phoneticPr fontId="2"/>
  </si>
  <si>
    <t>志木地区衛生組合</t>
    <rPh sb="0" eb="8">
      <t>シキチクエイセイクミアイ</t>
    </rPh>
    <phoneticPr fontId="2"/>
  </si>
  <si>
    <t>志木街づくり</t>
    <rPh sb="0" eb="2">
      <t>シキ</t>
    </rPh>
    <rPh sb="2" eb="3">
      <t>マチ</t>
    </rPh>
    <phoneticPr fontId="2"/>
  </si>
  <si>
    <t>志木市文化スポーツ振興公社</t>
    <rPh sb="0" eb="3">
      <t>シキシ</t>
    </rPh>
    <rPh sb="3" eb="5">
      <t>ブンカ</t>
    </rPh>
    <rPh sb="9" eb="13">
      <t>シンコウコウシャ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</si>
  <si>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</si>
  <si>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</si>
  <si>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将来負担額以上に充当可能基金額等の充当可能財源があり、マイナスの値であるためバー表示となっている。また、有形固定資産減価償却率については前年度比で増加したものの市庁舎の減価償却を開始して間もないことなどから、類似団体と比較して低い比率となっている。今後においては、公共施設の更新を計画的に実施してくことにより、地方債の借入等による将来負担比率の増が見込まれる。</t>
    <rPh sb="0" eb="6">
      <t>ショウライフタンヒリツ</t>
    </rPh>
    <rPh sb="11" eb="16">
      <t>ショウライフタンガク</t>
    </rPh>
    <rPh sb="16" eb="18">
      <t>イジョウ</t>
    </rPh>
    <rPh sb="19" eb="21">
      <t>ジュウトウ</t>
    </rPh>
    <rPh sb="21" eb="23">
      <t>カノウ</t>
    </rPh>
    <rPh sb="23" eb="25">
      <t>キキン</t>
    </rPh>
    <rPh sb="25" eb="26">
      <t>ガク</t>
    </rPh>
    <rPh sb="26" eb="27">
      <t>トウ</t>
    </rPh>
    <rPh sb="28" eb="30">
      <t>ジュウトウ</t>
    </rPh>
    <rPh sb="30" eb="32">
      <t>カノウ</t>
    </rPh>
    <rPh sb="32" eb="34">
      <t>ザイゲン</t>
    </rPh>
    <rPh sb="43" eb="44">
      <t>アタイ</t>
    </rPh>
    <rPh sb="51" eb="53">
      <t>ヒョウジ</t>
    </rPh>
    <rPh sb="63" eb="65">
      <t>ユウケイ</t>
    </rPh>
    <rPh sb="65" eb="67">
      <t>コテイ</t>
    </rPh>
    <rPh sb="67" eb="69">
      <t>シサン</t>
    </rPh>
    <rPh sb="69" eb="71">
      <t>ゲンカ</t>
    </rPh>
    <rPh sb="71" eb="74">
      <t>ショウキャクリツ</t>
    </rPh>
    <rPh sb="79" eb="82">
      <t>ゼンネンド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</si>
  <si>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</si>
  <si>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</si>
  <si>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</si>
  <si>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</si>
  <si>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</si>
  <si>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</si>
  <si>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将来負担額以上に充当可能基金額等の充当可能財源があり、マイナスの値であるためバー表示となっている。また、実質公債費比率は昨年度と同値の2.4%であり、類似団体と比較しても将来負担比率及び実質公債費比率ともに低い状況にあるものの、今後も老朽化した公共施設の更新を実施していくことに伴い、数値の変動が見込まれる。</t>
    <rPh sb="0" eb="6">
      <t>ショウライフタンヒリツ</t>
    </rPh>
    <rPh sb="11" eb="16">
      <t>ショウライフタンガク</t>
    </rPh>
    <rPh sb="16" eb="18">
      <t>イジョウ</t>
    </rPh>
    <rPh sb="19" eb="21">
      <t>ジュウトウ</t>
    </rPh>
    <rPh sb="21" eb="23">
      <t>カノウ</t>
    </rPh>
    <rPh sb="23" eb="26">
      <t>キキンガク</t>
    </rPh>
    <rPh sb="26" eb="27">
      <t>トウ</t>
    </rPh>
    <rPh sb="28" eb="30">
      <t>ジュウトウ</t>
    </rPh>
    <rPh sb="30" eb="32">
      <t>カノウ</t>
    </rPh>
    <rPh sb="32" eb="34">
      <t>ザイゲン</t>
    </rPh>
    <rPh sb="43" eb="44">
      <t>アタイ</t>
    </rPh>
    <rPh sb="51" eb="53">
      <t>ヒョウジ</t>
    </rPh>
    <rPh sb="63" eb="65">
      <t>ジッシツ</t>
    </rPh>
    <rPh sb="65" eb="68">
      <t>コウサイヒ</t>
    </rPh>
    <rPh sb="68" eb="70">
      <t>ヒリツ</t>
    </rPh>
    <rPh sb="71" eb="74">
      <t>サクネンド</t>
    </rPh>
    <rPh sb="75" eb="77">
      <t>ドウチ</t>
    </rPh>
    <rPh sb="86" eb="88">
      <t>ルイジ</t>
    </rPh>
    <rPh sb="88" eb="90">
      <t>ダンタイ</t>
    </rPh>
    <rPh sb="91" eb="93">
      <t>ヒカク</t>
    </rPh>
    <rPh sb="96" eb="98">
      <t>ショウライ</t>
    </rPh>
    <rPh sb="98" eb="100">
      <t>フタン</t>
    </rPh>
    <rPh sb="100" eb="102">
      <t>ヒリツ</t>
    </rPh>
    <rPh sb="102" eb="103">
      <t>オヨ</t>
    </rPh>
    <rPh sb="104" eb="106">
      <t>ジッシツ</t>
    </rPh>
    <rPh sb="106" eb="111">
      <t>コウサイヒヒリツ</t>
    </rPh>
    <rPh sb="114" eb="115">
      <t>ヒク</t>
    </rPh>
    <rPh sb="116" eb="118">
      <t>ジョウキョウ</t>
    </rPh>
    <rPh sb="125" eb="127">
      <t>コンゴ</t>
    </rPh>
    <rPh sb="128" eb="131">
      <t>ロウキュウカ</t>
    </rPh>
    <rPh sb="133" eb="137">
      <t>コウキョウシセツ</t>
    </rPh>
    <rPh sb="138" eb="140">
      <t>コウシン</t>
    </rPh>
    <rPh sb="141" eb="143">
      <t>ジッシ</t>
    </rPh>
    <rPh sb="150" eb="151">
      <t>トモナ</t>
    </rPh>
    <rPh sb="153" eb="155">
      <t>スウチ</t>
    </rPh>
    <rPh sb="156" eb="158">
      <t>ヘンドウ</t>
    </rPh>
    <rPh sb="159" eb="161">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</si>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</sst>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0049E6C-C234-4F1A-8FE4-67F51AF037E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C321-4711-A45E-90F79F0AB4C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38808</c:v>
                </c:pt>
                <c:pt idx="1">
                  <c:v>61452</c:v>
                </c:pt>
                <c:pt idx="2">
                  <c:v>60420</c:v>
                </c:pt>
                <c:pt idx="3">
                  <c:v>20862</c:v>
                </c:pt>
                <c:pt idx="4">
                  <c:v>22124</c:v>
                </c:pt>
              </c:numCache>
            </c:numRef>
          </c:val>
          <c:smooth val="0"/>
          <c:extLst>
            <c:ext xmlns:c16="http://schemas.microsoft.com/office/drawing/2014/chart" uri="{C3380CC4-5D6E-409C-BE32-E72D297353CC}">
              <c16:uniqueId val="{00000001-C321-4711-A45E-90F79F0AB4C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11.25</c:v>
                </c:pt>
                <c:pt idx="1">
                  <c:v>14.92</c:v>
                </c:pt>
                <c:pt idx="2">
                  <c:v>12.54</c:v>
                </c:pt>
                <c:pt idx="3">
                  <c:v>10.8</c:v>
                </c:pt>
                <c:pt idx="4">
                  <c:v>11.82</c:v>
                </c:pt>
              </c:numCache>
            </c:numRef>
          </c:val>
          <c:extLst>
            <c:ext xmlns:c16="http://schemas.microsoft.com/office/drawing/2014/chart" uri="{C3380CC4-5D6E-409C-BE32-E72D297353CC}">
              <c16:uniqueId val="{00000000-7077-4BA2-A6F4-0B643E847FA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20.53</c:v>
                </c:pt>
                <c:pt idx="1">
                  <c:v>20.09</c:v>
                </c:pt>
                <c:pt idx="2">
                  <c:v>18.54</c:v>
                </c:pt>
                <c:pt idx="3">
                  <c:v>18.57</c:v>
                </c:pt>
                <c:pt idx="4">
                  <c:v>18.87</c:v>
                </c:pt>
              </c:numCache>
            </c:numRef>
          </c:val>
          <c:extLst>
            <c:ext xmlns:c16="http://schemas.microsoft.com/office/drawing/2014/chart" uri="{C3380CC4-5D6E-409C-BE32-E72D297353CC}">
              <c16:uniqueId val="{00000001-7077-4BA2-A6F4-0B643E847FA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2.94</c:v>
                </c:pt>
                <c:pt idx="1">
                  <c:v>5.51</c:v>
                </c:pt>
                <c:pt idx="2">
                  <c:v>-4.78</c:v>
                </c:pt>
                <c:pt idx="3">
                  <c:v>-1.1000000000000001</c:v>
                </c:pt>
                <c:pt idx="4">
                  <c:v>2.16</c:v>
                </c:pt>
              </c:numCache>
            </c:numRef>
          </c:val>
          <c:smooth val="0"/>
          <c:extLst>
            <c:ext xmlns:c16="http://schemas.microsoft.com/office/drawing/2014/chart" uri="{C3380CC4-5D6E-409C-BE32-E72D297353CC}">
              <c16:uniqueId val="{00000002-7077-4BA2-A6F4-0B643E847FA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F0F-44C1-BDCE-967C15CA843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F0F-44C1-BDCE-967C15CA843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F0F-44C1-BDCE-967C15CA843B}"/>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0.16</c:v>
                </c:pt>
                <c:pt idx="2">
                  <c:v>#N/A</c:v>
                </c:pt>
                <c:pt idx="3">
                  <c:v>0.08</c:v>
                </c:pt>
                <c:pt idx="4">
                  <c:v>#N/A</c:v>
                </c:pt>
                <c:pt idx="5">
                  <c:v>0.05</c:v>
                </c:pt>
                <c:pt idx="6">
                  <c:v>#N/A</c:v>
                </c:pt>
                <c:pt idx="7">
                  <c:v>0.03</c:v>
                </c:pt>
                <c:pt idx="8">
                  <c:v>#N/A</c:v>
                </c:pt>
                <c:pt idx="9">
                  <c:v>0.02</c:v>
                </c:pt>
              </c:numCache>
            </c:numRef>
          </c:val>
          <c:extLst>
            <c:ext xmlns:c16="http://schemas.microsoft.com/office/drawing/2014/chart" uri="{C3380CC4-5D6E-409C-BE32-E72D297353CC}">
              <c16:uniqueId val="{00000003-DF0F-44C1-BDCE-967C15CA843B}"/>
            </c:ext>
          </c:extLst>
        </c:ser>
        <c:ser>
          <c:idx val="4"/>
          <c:order val="4"/>
          <c:tx>
            <c:strRef>
              <c:f>データシート!$A$31</c:f>
              <c:strCache>
                <c:ptCount val="1"/>
                <c:pt idx="0">
                  <c:v>志木駅東口地下駐車場事業特別会計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0.01</c:v>
                </c:pt>
                <c:pt idx="4">
                  <c:v>#N/A</c:v>
                </c:pt>
                <c:pt idx="5">
                  <c:v>0.02</c:v>
                </c:pt>
                <c:pt idx="6">
                  <c:v>#N/A</c:v>
                </c:pt>
                <c:pt idx="7">
                  <c:v>0</c:v>
                </c:pt>
                <c:pt idx="8">
                  <c:v>#N/A</c:v>
                </c:pt>
                <c:pt idx="9">
                  <c:v>7.0000000000000007E-2</c:v>
                </c:pt>
              </c:numCache>
            </c:numRef>
          </c:val>
          <c:extLst>
            <c:ext xmlns:c16="http://schemas.microsoft.com/office/drawing/2014/chart" uri="{C3380CC4-5D6E-409C-BE32-E72D297353CC}">
              <c16:uniqueId val="{00000004-DF0F-44C1-BDCE-967C15CA843B}"/>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0.34</c:v>
                </c:pt>
                <c:pt idx="2">
                  <c:v>#N/A</c:v>
                </c:pt>
                <c:pt idx="3">
                  <c:v>0.78</c:v>
                </c:pt>
                <c:pt idx="4">
                  <c:v>#N/A</c:v>
                </c:pt>
                <c:pt idx="5">
                  <c:v>1.81</c:v>
                </c:pt>
                <c:pt idx="6">
                  <c:v>#N/A</c:v>
                </c:pt>
                <c:pt idx="7">
                  <c:v>2</c:v>
                </c:pt>
                <c:pt idx="8">
                  <c:v>#N/A</c:v>
                </c:pt>
                <c:pt idx="9">
                  <c:v>1.49</c:v>
                </c:pt>
              </c:numCache>
            </c:numRef>
          </c:val>
          <c:extLst>
            <c:ext xmlns:c16="http://schemas.microsoft.com/office/drawing/2014/chart" uri="{C3380CC4-5D6E-409C-BE32-E72D297353CC}">
              <c16:uniqueId val="{00000005-DF0F-44C1-BDCE-967C15CA843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2.38</c:v>
                </c:pt>
                <c:pt idx="2">
                  <c:v>#N/A</c:v>
                </c:pt>
                <c:pt idx="3">
                  <c:v>2.46</c:v>
                </c:pt>
                <c:pt idx="4">
                  <c:v>#N/A</c:v>
                </c:pt>
                <c:pt idx="5">
                  <c:v>2.2999999999999998</c:v>
                </c:pt>
                <c:pt idx="6">
                  <c:v>#N/A</c:v>
                </c:pt>
                <c:pt idx="7">
                  <c:v>1.67</c:v>
                </c:pt>
                <c:pt idx="8">
                  <c:v>#N/A</c:v>
                </c:pt>
                <c:pt idx="9">
                  <c:v>1.71</c:v>
                </c:pt>
              </c:numCache>
            </c:numRef>
          </c:val>
          <c:extLst>
            <c:ext xmlns:c16="http://schemas.microsoft.com/office/drawing/2014/chart" uri="{C3380CC4-5D6E-409C-BE32-E72D297353CC}">
              <c16:uniqueId val="{00000006-DF0F-44C1-BDCE-967C15CA843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7.27</c:v>
                </c:pt>
                <c:pt idx="2">
                  <c:v>#N/A</c:v>
                </c:pt>
                <c:pt idx="3">
                  <c:v>7.11</c:v>
                </c:pt>
                <c:pt idx="4">
                  <c:v>#N/A</c:v>
                </c:pt>
                <c:pt idx="5">
                  <c:v>8.4600000000000009</c:v>
                </c:pt>
                <c:pt idx="6">
                  <c:v>#N/A</c:v>
                </c:pt>
                <c:pt idx="7">
                  <c:v>8.81</c:v>
                </c:pt>
                <c:pt idx="8">
                  <c:v>#N/A</c:v>
                </c:pt>
                <c:pt idx="9">
                  <c:v>8.84</c:v>
                </c:pt>
              </c:numCache>
            </c:numRef>
          </c:val>
          <c:extLst>
            <c:ext xmlns:c16="http://schemas.microsoft.com/office/drawing/2014/chart" uri="{C3380CC4-5D6E-409C-BE32-E72D297353CC}">
              <c16:uniqueId val="{00000007-DF0F-44C1-BDCE-967C15CA843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11.54</c:v>
                </c:pt>
                <c:pt idx="2">
                  <c:v>#N/A</c:v>
                </c:pt>
                <c:pt idx="3">
                  <c:v>11</c:v>
                </c:pt>
                <c:pt idx="4">
                  <c:v>#N/A</c:v>
                </c:pt>
                <c:pt idx="5">
                  <c:v>11.82</c:v>
                </c:pt>
                <c:pt idx="6">
                  <c:v>#N/A</c:v>
                </c:pt>
                <c:pt idx="7">
                  <c:v>11.67</c:v>
                </c:pt>
                <c:pt idx="8">
                  <c:v>#N/A</c:v>
                </c:pt>
                <c:pt idx="9">
                  <c:v>11.79</c:v>
                </c:pt>
              </c:numCache>
            </c:numRef>
          </c:val>
          <c:extLst>
            <c:ext xmlns:c16="http://schemas.microsoft.com/office/drawing/2014/chart" uri="{C3380CC4-5D6E-409C-BE32-E72D297353CC}">
              <c16:uniqueId val="{00000008-DF0F-44C1-BDCE-967C15CA843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11.24</c:v>
                </c:pt>
                <c:pt idx="2">
                  <c:v>#N/A</c:v>
                </c:pt>
                <c:pt idx="3">
                  <c:v>14.91</c:v>
                </c:pt>
                <c:pt idx="4">
                  <c:v>#N/A</c:v>
                </c:pt>
                <c:pt idx="5">
                  <c:v>12.54</c:v>
                </c:pt>
                <c:pt idx="6">
                  <c:v>#N/A</c:v>
                </c:pt>
                <c:pt idx="7">
                  <c:v>10.79</c:v>
                </c:pt>
                <c:pt idx="8">
                  <c:v>#N/A</c:v>
                </c:pt>
                <c:pt idx="9">
                  <c:v>11.82</c:v>
                </c:pt>
              </c:numCache>
            </c:numRef>
          </c:val>
          <c:extLst>
            <c:ext xmlns:c16="http://schemas.microsoft.com/office/drawing/2014/chart" uri="{C3380CC4-5D6E-409C-BE32-E72D297353CC}">
              <c16:uniqueId val="{00000009-DF0F-44C1-BDCE-967C15CA843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1973</c:v>
                </c:pt>
                <c:pt idx="5">
                  <c:v>1803</c:v>
                </c:pt>
                <c:pt idx="8">
                  <c:v>1855</c:v>
                </c:pt>
                <c:pt idx="11">
                  <c:v>1902</c:v>
                </c:pt>
                <c:pt idx="14">
                  <c:v>1889</c:v>
                </c:pt>
              </c:numCache>
            </c:numRef>
          </c:val>
          <c:extLst>
            <c:ext xmlns:c16="http://schemas.microsoft.com/office/drawing/2014/chart" uri="{C3380CC4-5D6E-409C-BE32-E72D297353CC}">
              <c16:uniqueId val="{00000000-CDF9-4948-951C-59F18C8EAB7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DF9-4948-951C-59F18C8EAB7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DF9-4948-951C-59F18C8EAB7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29</c:v>
                </c:pt>
                <c:pt idx="3">
                  <c:v>30</c:v>
                </c:pt>
                <c:pt idx="6">
                  <c:v>34</c:v>
                </c:pt>
                <c:pt idx="9">
                  <c:v>64</c:v>
                </c:pt>
                <c:pt idx="12">
                  <c:v>99</c:v>
                </c:pt>
              </c:numCache>
            </c:numRef>
          </c:val>
          <c:extLst>
            <c:ext xmlns:c16="http://schemas.microsoft.com/office/drawing/2014/chart" uri="{C3380CC4-5D6E-409C-BE32-E72D297353CC}">
              <c16:uniqueId val="{00000003-CDF9-4948-951C-59F18C8EAB7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335</c:v>
                </c:pt>
                <c:pt idx="3">
                  <c:v>305</c:v>
                </c:pt>
                <c:pt idx="6">
                  <c:v>350</c:v>
                </c:pt>
                <c:pt idx="9">
                  <c:v>263</c:v>
                </c:pt>
                <c:pt idx="12">
                  <c:v>197</c:v>
                </c:pt>
              </c:numCache>
            </c:numRef>
          </c:val>
          <c:extLst>
            <c:ext xmlns:c16="http://schemas.microsoft.com/office/drawing/2014/chart" uri="{C3380CC4-5D6E-409C-BE32-E72D297353CC}">
              <c16:uniqueId val="{00000004-CDF9-4948-951C-59F18C8EAB7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DF9-4948-951C-59F18C8EAB7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DF9-4948-951C-59F18C8EAB7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1798</c:v>
                </c:pt>
                <c:pt idx="3">
                  <c:v>1763</c:v>
                </c:pt>
                <c:pt idx="6">
                  <c:v>1907</c:v>
                </c:pt>
                <c:pt idx="9">
                  <c:v>1902</c:v>
                </c:pt>
                <c:pt idx="12">
                  <c:v>1897</c:v>
                </c:pt>
              </c:numCache>
            </c:numRef>
          </c:val>
          <c:extLst>
            <c:ext xmlns:c16="http://schemas.microsoft.com/office/drawing/2014/chart" uri="{C3380CC4-5D6E-409C-BE32-E72D297353CC}">
              <c16:uniqueId val="{00000007-CDF9-4948-951C-59F18C8EAB7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189</c:v>
                </c:pt>
                <c:pt idx="2">
                  <c:v>#N/A</c:v>
                </c:pt>
                <c:pt idx="3">
                  <c:v>#N/A</c:v>
                </c:pt>
                <c:pt idx="4">
                  <c:v>295</c:v>
                </c:pt>
                <c:pt idx="5">
                  <c:v>#N/A</c:v>
                </c:pt>
                <c:pt idx="6">
                  <c:v>#N/A</c:v>
                </c:pt>
                <c:pt idx="7">
                  <c:v>436</c:v>
                </c:pt>
                <c:pt idx="8">
                  <c:v>#N/A</c:v>
                </c:pt>
                <c:pt idx="9">
                  <c:v>#N/A</c:v>
                </c:pt>
                <c:pt idx="10">
                  <c:v>327</c:v>
                </c:pt>
                <c:pt idx="11">
                  <c:v>#N/A</c:v>
                </c:pt>
                <c:pt idx="12">
                  <c:v>#N/A</c:v>
                </c:pt>
                <c:pt idx="13">
                  <c:v>304</c:v>
                </c:pt>
                <c:pt idx="14">
                  <c:v>#N/A</c:v>
                </c:pt>
              </c:numCache>
            </c:numRef>
          </c:val>
          <c:smooth val="0"/>
          <c:extLst>
            <c:ext xmlns:c16="http://schemas.microsoft.com/office/drawing/2014/chart" uri="{C3380CC4-5D6E-409C-BE32-E72D297353CC}">
              <c16:uniqueId val="{00000008-CDF9-4948-951C-59F18C8EAB7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16990</c:v>
                </c:pt>
                <c:pt idx="5">
                  <c:v>17994</c:v>
                </c:pt>
                <c:pt idx="8">
                  <c:v>18038</c:v>
                </c:pt>
                <c:pt idx="11">
                  <c:v>17514</c:v>
                </c:pt>
                <c:pt idx="14">
                  <c:v>16696</c:v>
                </c:pt>
              </c:numCache>
            </c:numRef>
          </c:val>
          <c:extLst>
            <c:ext xmlns:c16="http://schemas.microsoft.com/office/drawing/2014/chart" uri="{C3380CC4-5D6E-409C-BE32-E72D297353CC}">
              <c16:uniqueId val="{00000000-F85A-4464-A7EE-50A1557B87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2444</c:v>
                </c:pt>
                <c:pt idx="5">
                  <c:v>2813</c:v>
                </c:pt>
                <c:pt idx="8">
                  <c:v>3512</c:v>
                </c:pt>
                <c:pt idx="11">
                  <c:v>3977</c:v>
                </c:pt>
                <c:pt idx="14">
                  <c:v>4304</c:v>
                </c:pt>
              </c:numCache>
            </c:numRef>
          </c:val>
          <c:extLst>
            <c:ext xmlns:c16="http://schemas.microsoft.com/office/drawing/2014/chart" uri="{C3380CC4-5D6E-409C-BE32-E72D297353CC}">
              <c16:uniqueId val="{00000001-F85A-4464-A7EE-50A1557B87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6373</c:v>
                </c:pt>
                <c:pt idx="5">
                  <c:v>6073</c:v>
                </c:pt>
                <c:pt idx="8">
                  <c:v>5595</c:v>
                </c:pt>
                <c:pt idx="11">
                  <c:v>5836</c:v>
                </c:pt>
                <c:pt idx="14">
                  <c:v>5937</c:v>
                </c:pt>
              </c:numCache>
            </c:numRef>
          </c:val>
          <c:extLst>
            <c:ext xmlns:c16="http://schemas.microsoft.com/office/drawing/2014/chart" uri="{C3380CC4-5D6E-409C-BE32-E72D297353CC}">
              <c16:uniqueId val="{00000002-F85A-4464-A7EE-50A1557B87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5A-4464-A7EE-50A1557B87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85A-4464-A7EE-50A1557B87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5A-4464-A7EE-50A1557B87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1775</c:v>
                </c:pt>
                <c:pt idx="3">
                  <c:v>1527</c:v>
                </c:pt>
                <c:pt idx="6">
                  <c:v>1391</c:v>
                </c:pt>
                <c:pt idx="9">
                  <c:v>1441</c:v>
                </c:pt>
                <c:pt idx="12">
                  <c:v>1426</c:v>
                </c:pt>
              </c:numCache>
            </c:numRef>
          </c:val>
          <c:extLst>
            <c:ext xmlns:c16="http://schemas.microsoft.com/office/drawing/2014/chart" uri="{C3380CC4-5D6E-409C-BE32-E72D297353CC}">
              <c16:uniqueId val="{00000006-F85A-4464-A7EE-50A1557B87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252</c:v>
                </c:pt>
                <c:pt idx="3">
                  <c:v>624</c:v>
                </c:pt>
                <c:pt idx="6">
                  <c:v>1034</c:v>
                </c:pt>
                <c:pt idx="9">
                  <c:v>966</c:v>
                </c:pt>
                <c:pt idx="12">
                  <c:v>852</c:v>
                </c:pt>
              </c:numCache>
            </c:numRef>
          </c:val>
          <c:extLst>
            <c:ext xmlns:c16="http://schemas.microsoft.com/office/drawing/2014/chart" uri="{C3380CC4-5D6E-409C-BE32-E72D297353CC}">
              <c16:uniqueId val="{00000007-F85A-4464-A7EE-50A1557B87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2196</c:v>
                </c:pt>
                <c:pt idx="3">
                  <c:v>1976</c:v>
                </c:pt>
                <c:pt idx="6">
                  <c:v>2033</c:v>
                </c:pt>
                <c:pt idx="9">
                  <c:v>1889</c:v>
                </c:pt>
                <c:pt idx="12">
                  <c:v>1784</c:v>
                </c:pt>
              </c:numCache>
            </c:numRef>
          </c:val>
          <c:extLst>
            <c:ext xmlns:c16="http://schemas.microsoft.com/office/drawing/2014/chart" uri="{C3380CC4-5D6E-409C-BE32-E72D297353CC}">
              <c16:uniqueId val="{00000008-F85A-4464-A7EE-50A1557B87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85A-4464-A7EE-50A1557B87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17808</c:v>
                </c:pt>
                <c:pt idx="3">
                  <c:v>21176</c:v>
                </c:pt>
                <c:pt idx="6">
                  <c:v>23346</c:v>
                </c:pt>
                <c:pt idx="9">
                  <c:v>22851</c:v>
                </c:pt>
                <c:pt idx="12">
                  <c:v>22378</c:v>
                </c:pt>
              </c:numCache>
            </c:numRef>
          </c:val>
          <c:extLst>
            <c:ext xmlns:c16="http://schemas.microsoft.com/office/drawing/2014/chart" uri="{C3380CC4-5D6E-409C-BE32-E72D297353CC}">
              <c16:uniqueId val="{0000000A-F85A-4464-A7EE-50A1557B872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659</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85A-4464-A7EE-50A1557B872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2847</c:v>
                </c:pt>
                <c:pt idx="1">
                  <c:v>2910</c:v>
                </c:pt>
                <c:pt idx="2">
                  <c:v>3043</c:v>
                </c:pt>
              </c:numCache>
            </c:numRef>
          </c:val>
          <c:extLst>
            <c:ext xmlns:c16="http://schemas.microsoft.com/office/drawing/2014/chart" uri="{C3380CC4-5D6E-409C-BE32-E72D297353CC}">
              <c16:uniqueId val="{00000000-F3D6-4441-9806-E4A9B6CD17B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3D6-4441-9806-E4A9B6CD17B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2362</c:v>
                </c:pt>
                <c:pt idx="1">
                  <c:v>2615</c:v>
                </c:pt>
                <c:pt idx="2">
                  <c:v>2456</c:v>
                </c:pt>
              </c:numCache>
            </c:numRef>
          </c:val>
          <c:extLst>
            <c:ext xmlns:c16="http://schemas.microsoft.com/office/drawing/2014/chart" uri="{C3380CC4-5D6E-409C-BE32-E72D297353CC}">
              <c16:uniqueId val="{00000002-F3D6-4441-9806-E4A9B6CD17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{2788E9C8-53A7-480F-A9F9-9C61142FD6EA}</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352-4E16-B053-13C9C93F40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{2BBAA67C-7BE9-408E-A398-F50D44B63F2B}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52-4E16-B053-13C9C93F40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{E12396E1-9FD2-499C-9DBD-4A62F4E3E906}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52-4E16-B053-13C9C93F40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{32682A68-8DFE-4E1A-90DE-3292598D559D}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52-4E16-B053-13C9C93F40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{57DFB396-C786-4409-AB34-A96659EDBD80}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52-4E16-B053-13C9C93F404A}"/>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{49F2A724-2A0C-489B-ACE3-571459DAA76E}</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352-4E16-B053-13C9C93F404A}"/>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{94FD01A1-DAA2-4A0F-8295-DD830D66EA3E}</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352-4E16-B053-13C9C93F404A}"/>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{98683050-6475-452F-9853-BB0BCEC83E83}</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352-4E16-B053-13C9C93F404A}"/>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{3327EB57-84FB-41BB-A1D4-D59B1724D0E6}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352-4E16-B053-13C9C93F40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60.7</c:v>
                </c:pt>
                <c:pt idx="8">
                  <c:v>61.4</c:v>
                </c:pt>
                <c:pt idx="16">
                  <c:v>52.9</c:v>
                </c:pt>
                <c:pt idx="24">
                  <c:v>54.3</c:v>
                </c:pt>
                <c:pt idx="32">
                  <c:v>54.8</c:v>
                </c:pt>
              </c:numCache>
            </c:numRef>
          </c:xVal>
          <c:yVal>
            <c:numRef>
              <c:f>[1]公会計指標分析・財政指標組合せ分析表!$BP$51:$DC$51</c:f>
              <c:numCache>
                <c:formatCode>General</c:formatCode>
                <c:ptCount val="40"/>
                <c:pt idx="16">
                  <c:v>4.7</c:v>
                </c:pt>
              </c:numCache>
            </c:numRef>
          </c:yVal>
          <c:smooth val="0"/>
          <c:extLst>
            <c:ext xmlns:c16="http://schemas.microsoft.com/office/drawing/2014/chart" uri="{C3380CC4-5D6E-409C-BE32-E72D297353CC}">
              <c16:uniqueId val="{00000009-5352-4E16-B053-13C9C93F404A}"/>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{956052C5-7838-41BE-8E60-6EF3E36453D4}</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352-4E16-B053-13C9C93F404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{A1ADB172-2876-4825-98CD-CB5D60DE34FB}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52-4E16-B053-13C9C93F40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{F48A638B-ECEA-4CA3-98EB-AF15ACE6F00B}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52-4E16-B053-13C9C93F40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{911451AF-8C51-48B5-B77E-37BED9AFE866}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52-4E16-B053-13C9C93F40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{E2954EBF-7F91-429A-BE0E-21F085E5E835}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52-4E16-B053-13C9C93F404A}"/>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{FE1B0BCD-ACAB-4F98-8E60-D82214F2F07F}</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352-4E16-B053-13C9C93F404A}"/>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{9D3300FF-A807-4E89-AEF2-8DA6CC05965A}</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352-4E16-B053-13C9C93F404A}"/>
                </c:ext>
              </c:extLst>
            </c:dLbl>
            <c:dLbl>
              <c:idx val="24"/>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{AE6C78BB-FC1D-43D6-BC16-8879C119C992}</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352-4E16-B053-13C9C93F404A}"/>
                </c:ext>
              </c:extLst>
            </c:dLbl>
            <c:dLbl>
              <c:idx val="32"/>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{5618E6AF-FF0F-4B6D-9D87-D05AE5A8C371}</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352-4E16-B053-13C9C93F40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63</c:v>
                </c:pt>
                <c:pt idx="8">
                  <c:v>63.7</c:v>
                </c:pt>
                <c:pt idx="16">
                  <c:v>64.2</c:v>
                </c:pt>
                <c:pt idx="24">
                  <c:v>65</c:v>
                </c:pt>
                <c:pt idx="32">
                  <c:v>66.099999999999994</c:v>
                </c:pt>
              </c:numCache>
            </c:numRef>
          </c:xVal>
          <c:yVal>
            <c:numRef>
              <c:f>[1]公会計指標分析・財政指標組合せ分析表!$BP$55:$DC$55</c:f>
              <c:numCache>
                <c:formatCode>General</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352-4E16-B053-13C9C93F404A}"/>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{AC2EC748-D323-4B4D-8C59-0471D4FB8141}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713-4070-91CD-EB89F697C9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{3F73E85A-F524-4279-888D-A093F23D3BE3}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13-4070-91CD-EB89F697C9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{9CEB3D87-25A1-4D0A-B655-7BA72C2E0CFC}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13-4070-91CD-EB89F697C9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{A4E184C4-4BC7-4EBF-B5BD-14501FD83936}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13-4070-91CD-EB89F697C9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{8EA36505-BEF4-4318-825E-A6869D4C3FDA}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13-4070-91CD-EB89F697C969}"/>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{8C51C44C-17E3-4C97-ABE0-A3C7E9B85BFC}</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713-4070-91CD-EB89F697C969}"/>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{88B1E177-4A0F-4357-B111-EE326F33D11E}</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713-4070-91CD-EB89F697C969}"/>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{F6B5CB51-E537-418C-AA4C-E3BCA706D23F}</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713-4070-91CD-EB89F697C969}"/>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{C957CD01-3A01-4054-9428-D9B1EACC3909}</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713-4070-91CD-EB89F697C9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c:v>
                </c:pt>
                <c:pt idx="8">
                  <c:v>1.4</c:v>
                </c:pt>
                <c:pt idx="16">
                  <c:v>2.2000000000000002</c:v>
                </c:pt>
                <c:pt idx="24">
                  <c:v>2.4</c:v>
                </c:pt>
                <c:pt idx="32">
                  <c:v>2.4</c:v>
                </c:pt>
              </c:numCache>
            </c:numRef>
          </c:xVal>
          <c:yVal>
            <c:numRef>
              <c:f>[1]公会計指標分析・財政指標組合せ分析表!$BP$73:$DC$73</c:f>
              <c:numCache>
                <c:formatCode>General</c:formatCode>
                <c:ptCount val="40"/>
                <c:pt idx="16">
                  <c:v>4.7</c:v>
                </c:pt>
              </c:numCache>
            </c:numRef>
          </c:yVal>
          <c:smooth val="0"/>
          <c:extLst>
            <c:ext xmlns:c16="http://schemas.microsoft.com/office/drawing/2014/chart" uri="{C3380CC4-5D6E-409C-BE32-E72D297353CC}">
              <c16:uniqueId val="{00000009-C713-4070-91CD-EB89F697C969}"/>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{5A2CEF72-A848-4EE5-B3BE-8819D9C22F90}</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713-4070-91CD-EB89F697C9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{76A683B9-A6F2-4380-A2D0-0FB1E22202DB}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13-4070-91CD-EB89F697C9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{180E137F-263F-4D31-82F4-E80A2D989149}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13-4070-91CD-EB89F697C9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{617C0522-96B2-464A-80A3-67C07736CEDC}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13-4070-91CD-EB89F697C9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{D29AF884-C9B3-4011-AB10-F69E5444C8B6}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13-4070-91CD-EB89F697C969}"/>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{9540AB5D-F83F-4A5D-B2D0-71BC9E075C9D}</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713-4070-91CD-EB89F697C969}"/>
                </c:ext>
              </c:extLst>
            </c:dLbl>
            <c:dLbl>
              <c:idx val="16"/>
              <c:layout>
                <c:manualLayout>
                  <c:x val="0"/>
                  <c:y val="2.8563463289099884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{236BBA87-6149-417B-8622-C439F38F0500}</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713-4070-91CD-EB89F697C969}"/>
                </c:ext>
              </c:extLst>
            </c:dLbl>
            <c:dLbl>
              <c:idx val="24"/>
              <c:layout>
                <c:manualLayout>
                  <c:x val="0"/>
                  <c:y val="-3.9045466594789982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{6973CCD7-E4D1-40B7-B499-3D7620898267}</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713-4070-91CD-EB89F697C969}"/>
                </c:ext>
              </c:extLst>
            </c:dLbl>
            <c:dLbl>
              <c:idx val="32"/>
              <c:layout>
                <c:manualLayout>
                  <c:x val="0"/>
                  <c:y val="1.0483030768398261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{EB3A3B7C-A2C1-4130-94C4-AA31989695AE}</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713-4070-91CD-EB89F697C9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6.2</c:v>
                </c:pt>
                <c:pt idx="8">
                  <c:v>5.7</c:v>
                </c:pt>
                <c:pt idx="16">
                  <c:v>5.8</c:v>
                </c:pt>
                <c:pt idx="24">
                  <c:v>5.8</c:v>
                </c:pt>
                <c:pt idx="32">
                  <c:v>5.7</c:v>
                </c:pt>
              </c:numCache>
            </c:numRef>
          </c:xVal>
          <c:yVal>
            <c:numRef>
              <c:f>[1]公会計指標分析・財政指標組合せ分析表!$BP$77:$DC$77</c:f>
              <c:numCache>
                <c:formatCode>General</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C713-4070-91CD-EB89F697C969}"/>
            </c:ext>
          </c:extLst>
        </c:ser>
        <c:dLbls>
          <c:showLegendKey val="0"/>
          <c:showVal val="1"/>
          <c:showCatName val="0"/>
          <c:showSerName val="0"/>
          <c:showPercent val="0"/>
          <c:showBubbleSize val="0"/>
        </c:dLbls>
        <c:axId val="84219776"/>
        <c:axId val="84234240"/>
      </c:scatterChart>
      <c:valAx>
        <c:axId val="84219776"/>
        <c:scaling>
          <c:orientation val="maxMin"/>
          <c:max val="7"/>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埼玉県志木市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76,153
73,771
9.05
30,172,697
28,235,867
1,906,155
16,123,898
22,377,707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宅地開発等に伴う人口の増加が続いており、類似団体平均を上回る財政力指数となっているが、近年は微減傾向にある。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今後においても、歳入確保のため、市税等の徴収業務の強化に取り組むことで、財政基盤を強固なものとする。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147108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850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127000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045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46567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96308</xdr:rowOff>
    </xdr:from>
    <xdr:to>
      <xdr:col>23</xdr:col>
      <xdr:colOff>184150</xdr:colOff>
      <xdr:row>41</xdr:row>
      <xdr:rowOff>26458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112835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9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167217</xdr:rowOff>
    </xdr:from>
    <xdr:to>
      <xdr:col>11</xdr:col>
      <xdr:colOff>82550</xdr:colOff>
      <xdr:row>40</xdr:row>
      <xdr:rowOff>97367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107544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歳入面においては、個人市民税や臨時財政対策債が減となったものの、地方特例交付金、普通交付税、地方消費税交付金、法人市民税が増となったことにより、経常一般財源収入額は対前年度比で増となっている。一方、歳出面においても、新型コロナワクチン定期接種化に伴う予防接種委託料の増や物価高騰や賃金上昇に伴う各種業務委託料の増などにより、充当経常一般財源額は増となったが、経常一般財源収入額の増加額が充当一般財源額の増加を上回り、結果的に</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ポイントの減少となった。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今後も引き続き、人件費や公債費の増加が見込まれることから、事務事業の見直し等による経常経費の削減を図るとともに、歳入確保に努め、経常収支比率の改善を図っていく。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69532</xdr:rowOff>
    </xdr:from>
    <xdr:to>
      <xdr:col>23</xdr:col>
      <xdr:colOff>133350</xdr:colOff>
      <xdr:row>64</xdr:row>
      <xdr:rowOff>117793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42332"/>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105728</xdr:rowOff>
    </xdr:from>
    <xdr:to>
      <xdr:col>19</xdr:col>
      <xdr:colOff>133350</xdr:colOff>
      <xdr:row>64</xdr:row>
      <xdr:rowOff>117793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7852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41910</xdr:rowOff>
    </xdr:from>
    <xdr:to>
      <xdr:col>15</xdr:col>
      <xdr:colOff>82550</xdr:colOff>
      <xdr:row>64</xdr:row>
      <xdr:rowOff>105728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43260"/>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41910</xdr:rowOff>
    </xdr:from>
    <xdr:to>
      <xdr:col>11</xdr:col>
      <xdr:colOff>31750</xdr:colOff>
      <xdr:row>64</xdr:row>
      <xdr:rowOff>51435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4326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162259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6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66993</xdr:rowOff>
    </xdr:from>
    <xdr:to>
      <xdr:col>19</xdr:col>
      <xdr:colOff>184150</xdr:colOff>
      <xdr:row>64</xdr:row>
      <xdr:rowOff>168593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153370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26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54928</xdr:rowOff>
    </xdr:from>
    <xdr:to>
      <xdr:col>15</xdr:col>
      <xdr:colOff>133350</xdr:colOff>
      <xdr:row>64</xdr:row>
      <xdr:rowOff>156528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141305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1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162560</xdr:rowOff>
    </xdr:from>
    <xdr:to>
      <xdr:col>11</xdr:col>
      <xdr:colOff>82550</xdr:colOff>
      <xdr:row>63</xdr:row>
      <xdr:rowOff>92710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77487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635</xdr:rowOff>
    </xdr:from>
    <xdr:to>
      <xdr:col>7</xdr:col>
      <xdr:colOff>31750</xdr:colOff>
      <xdr:row>64</xdr:row>
      <xdr:rowOff>102235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87012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会計年度任用職員の任用（昇給等）にかかる人件費の増や、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乳幼児・高齢者等予防接種事業委託料の増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による物件費の増などに伴い、前年度比で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っている中で、類似団体平均を下回っているのは、常備消防業務やごみの中間処理業務、障がい者支援施設運営等を一部事務組合で運営しているため、負担金として支出していることから、補助費等に計上されていることが要因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なお、一部事務組合等の人件費・物件費等に充てる負担金を決算額に加算した場合、人口１人あたりの金額は約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126,000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円となり、類似団体平均との乖離は縮小し、埼玉県平均をやや下回る状況である。今後も、事務事業の見直し等による経常経費の抑制に努めていく。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58049</xdr:rowOff>
    </xdr:from>
    <xdr:to>
      <xdr:col>23</xdr:col>
      <xdr:colOff>133350</xdr:colOff>
      <xdr:row>80</xdr:row>
      <xdr:rowOff>71851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74049"/>
          <a:ext cx="838200" cy="1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58049</xdr:rowOff>
    </xdr:from>
    <xdr:to>
      <xdr:col>19</xdr:col>
      <xdr:colOff>133350</xdr:colOff>
      <xdr:row>80</xdr:row>
      <xdr:rowOff>67445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774049"/>
          <a:ext cx="889000" cy="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59565</xdr:rowOff>
    </xdr:from>
    <xdr:to>
      <xdr:col>15</xdr:col>
      <xdr:colOff>82550</xdr:colOff>
      <xdr:row>80</xdr:row>
      <xdr:rowOff>67445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75565"/>
          <a:ext cx="889000" cy="7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49749</xdr:rowOff>
    </xdr:from>
    <xdr:to>
      <xdr:col>11</xdr:col>
      <xdr:colOff>31750</xdr:colOff>
      <xdr:row>80</xdr:row>
      <xdr:rowOff>59565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65749"/>
          <a:ext cx="889000" cy="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21051</xdr:rowOff>
    </xdr:from>
    <xdr:to>
      <xdr:col>23</xdr:col>
      <xdr:colOff>184150</xdr:colOff>
      <xdr:row>80</xdr:row>
      <xdr:rowOff>122651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113778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58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7249</xdr:rowOff>
    </xdr:from>
    <xdr:to>
      <xdr:col>19</xdr:col>
      <xdr:colOff>184150</xdr:colOff>
      <xdr:row>80</xdr:row>
      <xdr:rowOff>108849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2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119026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492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16645</xdr:rowOff>
    </xdr:from>
    <xdr:to>
      <xdr:col>15</xdr:col>
      <xdr:colOff>133350</xdr:colOff>
      <xdr:row>80</xdr:row>
      <xdr:rowOff>118245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3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128422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0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8765</xdr:rowOff>
    </xdr:from>
    <xdr:to>
      <xdr:col>11</xdr:col>
      <xdr:colOff>82550</xdr:colOff>
      <xdr:row>80</xdr:row>
      <xdr:rowOff>110365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2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120542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9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170399</xdr:rowOff>
    </xdr:from>
    <xdr:to>
      <xdr:col>7</xdr:col>
      <xdr:colOff>31750</xdr:colOff>
      <xdr:row>80</xdr:row>
      <xdr:rowOff>100549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1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110726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83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過去に特別昇給が未実施であったことなどが要因となり、県内市でも低水準が続いていたことから、人事評価結果を昇給に反映させるとともに、平成２８年度、令和３年度及び令和５年度に昇任選考制度を改善し、昇任・昇格者の増加を促している。また、初任給を国と比較して４号給高く設定していることから、継続的な採用を行うことで、ラスパイレス指数の上昇に努めている経緯がある。なお、令和５年度以降はラスパイレス指数が１００を超えていることから、令和７年度より５５歳以上の昇給抑制を実施する等給与水準の適正化に努め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170543</xdr:rowOff>
    </xdr:from>
    <xdr:to>
      <xdr:col>81</xdr:col>
      <xdr:colOff>44450</xdr:colOff>
      <xdr:row>87</xdr:row>
      <xdr:rowOff>119743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15243"/>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170543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0841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117021</xdr:rowOff>
    </xdr:from>
    <xdr:to>
      <xdr:col>72</xdr:col>
      <xdr:colOff>203200</xdr:colOff>
      <xdr:row>85</xdr:row>
      <xdr:rowOff>135164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18821"/>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117021</xdr:rowOff>
    </xdr:from>
    <xdr:to>
      <xdr:col>68</xdr:col>
      <xdr:colOff>152400</xdr:colOff>
      <xdr:row>85</xdr:row>
      <xdr:rowOff>83457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1882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68943</xdr:rowOff>
    </xdr:from>
    <xdr:to>
      <xdr:col>81</xdr:col>
      <xdr:colOff>95250</xdr:colOff>
      <xdr:row>87</xdr:row>
      <xdr:rowOff>170543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41020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5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119743</xdr:rowOff>
    </xdr:from>
    <xdr:to>
      <xdr:col>77</xdr:col>
      <xdr:colOff>95250</xdr:colOff>
      <xdr:row>87</xdr:row>
      <xdr:rowOff>49893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34670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5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66221</xdr:rowOff>
    </xdr:from>
    <xdr:to>
      <xdr:col>68</xdr:col>
      <xdr:colOff>203200</xdr:colOff>
      <xdr:row>84</xdr:row>
      <xdr:rowOff>167821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152598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55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119034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令和７年１月に志木市定員管理計画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第５期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を策定し、職員数の適正化に取り組んでいるところであるが、類似団体を下回っている状況である。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今後も、定員管理計画に基づき、計画的な職員採用等により適正な定員管理に努める。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13864</xdr:rowOff>
    </xdr:from>
    <xdr:to>
      <xdr:col>81</xdr:col>
      <xdr:colOff>44450</xdr:colOff>
      <xdr:row>59</xdr:row>
      <xdr:rowOff>21907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12941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163195</xdr:rowOff>
    </xdr:from>
    <xdr:to>
      <xdr:col>77</xdr:col>
      <xdr:colOff>44450</xdr:colOff>
      <xdr:row>59</xdr:row>
      <xdr:rowOff>21907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107295"/>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163195</xdr:rowOff>
    </xdr:from>
    <xdr:to>
      <xdr:col>72</xdr:col>
      <xdr:colOff>203200</xdr:colOff>
      <xdr:row>58</xdr:row>
      <xdr:rowOff>163195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072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163195</xdr:rowOff>
    </xdr:from>
    <xdr:to>
      <xdr:col>68</xdr:col>
      <xdr:colOff>152400</xdr:colOff>
      <xdr:row>58</xdr:row>
      <xdr:rowOff>165206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10729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134514</xdr:rowOff>
    </xdr:from>
    <xdr:to>
      <xdr:col>81</xdr:col>
      <xdr:colOff>95250</xdr:colOff>
      <xdr:row>59</xdr:row>
      <xdr:rowOff>64664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07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55791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999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142557</xdr:rowOff>
    </xdr:from>
    <xdr:to>
      <xdr:col>77</xdr:col>
      <xdr:colOff>95250</xdr:colOff>
      <xdr:row>59</xdr:row>
      <xdr:rowOff>72707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08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82884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5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112395</xdr:rowOff>
    </xdr:from>
    <xdr:to>
      <xdr:col>73</xdr:col>
      <xdr:colOff>44450</xdr:colOff>
      <xdr:row>59</xdr:row>
      <xdr:rowOff>42545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52722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2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112395</xdr:rowOff>
    </xdr:from>
    <xdr:to>
      <xdr:col>68</xdr:col>
      <xdr:colOff>203200</xdr:colOff>
      <xdr:row>59</xdr:row>
      <xdr:rowOff>42545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52722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2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114406</xdr:rowOff>
    </xdr:from>
    <xdr:to>
      <xdr:col>64</xdr:col>
      <xdr:colOff>152400</xdr:colOff>
      <xdr:row>59</xdr:row>
      <xdr:rowOff>44556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05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54733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27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実質公債費比率について、同値（</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％）となっているが、</a:t>
          </a:r>
          <a:r>
            <a:rPr lang="ja-JP" altLang="en-US" sz="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単年度で見た場合の実質公債費比率は、令和５年度に比べ、約</a:t>
          </a:r>
          <a:r>
            <a:rPr lang="en-US" altLang="ja-JP" sz="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0.23214</a:t>
          </a:r>
          <a:r>
            <a:rPr lang="ja-JP" altLang="en-US" sz="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ポイント減の</a:t>
          </a:r>
          <a:r>
            <a:rPr lang="en-US" altLang="ja-JP" sz="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2.06251</a:t>
          </a:r>
          <a:r>
            <a:rPr lang="ja-JP" altLang="en-US" sz="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％となっており、類似団体と比較して非常に低い数値を維持している。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今後も、新複合施設の建設事業など、多額の財政出動が見込まれることから、地方債の起債にあたっては、引き続き、計画的な借入れを行い、健全な財政運営に努めていく。</a:t>
          </a:r>
          <a:endParaRPr lang="en-US" altLang="ja-JP" sz="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89323</xdr:rowOff>
    </xdr:from>
    <xdr:to>
      <xdr:col>81</xdr:col>
      <xdr:colOff>44450</xdr:colOff>
      <xdr:row>39</xdr:row>
      <xdr:rowOff>89323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758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73237</xdr:rowOff>
    </xdr:from>
    <xdr:to>
      <xdr:col>77</xdr:col>
      <xdr:colOff>44450</xdr:colOff>
      <xdr:row>39</xdr:row>
      <xdr:rowOff>89323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597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8890</xdr:rowOff>
    </xdr:from>
    <xdr:to>
      <xdr:col>72</xdr:col>
      <xdr:colOff>203200</xdr:colOff>
      <xdr:row>39</xdr:row>
      <xdr:rowOff>73237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9544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148167</xdr:rowOff>
    </xdr:from>
    <xdr:to>
      <xdr:col>68</xdr:col>
      <xdr:colOff>152400</xdr:colOff>
      <xdr:row>39</xdr:row>
      <xdr:rowOff>8890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6326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38523</xdr:rowOff>
    </xdr:from>
    <xdr:to>
      <xdr:col>81</xdr:col>
      <xdr:colOff>95250</xdr:colOff>
      <xdr:row>39</xdr:row>
      <xdr:rowOff>140123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55050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7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38523</xdr:rowOff>
    </xdr:from>
    <xdr:to>
      <xdr:col>77</xdr:col>
      <xdr:colOff>95250</xdr:colOff>
      <xdr:row>39</xdr:row>
      <xdr:rowOff>140123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150300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93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22437</xdr:rowOff>
    </xdr:from>
    <xdr:to>
      <xdr:col>73</xdr:col>
      <xdr:colOff>44450</xdr:colOff>
      <xdr:row>39</xdr:row>
      <xdr:rowOff>124037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134214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129540</xdr:rowOff>
    </xdr:from>
    <xdr:to>
      <xdr:col>68</xdr:col>
      <xdr:colOff>203200</xdr:colOff>
      <xdr:row>39</xdr:row>
      <xdr:rowOff>59690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69867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97367</xdr:rowOff>
    </xdr:from>
    <xdr:to>
      <xdr:col>64</xdr:col>
      <xdr:colOff>152400</xdr:colOff>
      <xdr:row>39</xdr:row>
      <xdr:rowOff>27517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37694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将来負担比率については、将来負担額以上に充当可能財源があり</a:t>
          </a:r>
          <a:r>
            <a:rPr lang="ja-JP" altLang="en-US" sz="13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、前年度に引き続きマイナスの数値となった。</a:t>
          </a:r>
          <a:endParaRPr lang="en-US" altLang="ja-JP" sz="13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r>
            <a:rPr kumimoji="1" lang="ja-JP" altLang="en-US" sz="13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　今後も、新複合施設の建設事業など、多額の財政出動が見込まれることから、地方債の起債にあたっては、引き続き、計画的な借入れを行い、健全な財政運営に努めていく。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87569</xdr:rowOff>
    </xdr:from>
    <xdr:to>
      <xdr:col>73</xdr:col>
      <xdr:colOff>44450</xdr:colOff>
      <xdr:row>14</xdr:row>
      <xdr:rowOff>17719</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31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2496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402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埼玉県志木市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76,153
73,771
9.05
30,172,697
28,235,867
1,906,155
16,123,898
22,377,707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類似団体と比べると、人件費にかかる経常収支比率は低くなっているが、要因として、消防業務を一部事務組合で行っていること、業務の一部を民間委託化したことがあげられる。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今後は、これらを含めた人件費関係全体の増大を最小限に抑えつつ、安定した公共サービスを提供するため、志木市定員管理計画に沿って、適正な職員数を採用していく。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106426</xdr:rowOff>
    </xdr:from>
    <xdr:to>
      <xdr:col>24</xdr:col>
      <xdr:colOff>25400</xdr:colOff>
      <xdr:row>35</xdr:row>
      <xdr:rowOff>129286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0717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129286</xdr:rowOff>
    </xdr:from>
    <xdr:to>
      <xdr:col>19</xdr:col>
      <xdr:colOff>187325</xdr:colOff>
      <xdr:row>35</xdr:row>
      <xdr:rowOff>129286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300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129286</xdr:rowOff>
    </xdr:from>
    <xdr:to>
      <xdr:col>15</xdr:col>
      <xdr:colOff>98425</xdr:colOff>
      <xdr:row>35</xdr:row>
      <xdr:rowOff>129286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00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129286</xdr:rowOff>
    </xdr:from>
    <xdr:to>
      <xdr:col>11</xdr:col>
      <xdr:colOff>9525</xdr:colOff>
      <xdr:row>36</xdr:row>
      <xdr:rowOff>30988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00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55626</xdr:rowOff>
    </xdr:from>
    <xdr:to>
      <xdr:col>24</xdr:col>
      <xdr:colOff>76200</xdr:colOff>
      <xdr:row>35</xdr:row>
      <xdr:rowOff>157226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135653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64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78486</xdr:rowOff>
    </xdr:from>
    <xdr:to>
      <xdr:col>20</xdr:col>
      <xdr:colOff>38100</xdr:colOff>
      <xdr:row>36</xdr:row>
      <xdr:rowOff>8636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18813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4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78486</xdr:rowOff>
    </xdr:from>
    <xdr:to>
      <xdr:col>15</xdr:col>
      <xdr:colOff>149225</xdr:colOff>
      <xdr:row>36</xdr:row>
      <xdr:rowOff>8636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18813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78486</xdr:rowOff>
    </xdr:from>
    <xdr:to>
      <xdr:col>11</xdr:col>
      <xdr:colOff>60325</xdr:colOff>
      <xdr:row>36</xdr:row>
      <xdr:rowOff>8636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18813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151638</xdr:rowOff>
    </xdr:from>
    <xdr:to>
      <xdr:col>6</xdr:col>
      <xdr:colOff>171450</xdr:colOff>
      <xdr:row>36</xdr:row>
      <xdr:rowOff>81788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91965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物価高騰の影響や人件費の上昇に伴う業務委託料増などにより経常一般財源の増加率が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充当一般財源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率を上回ったことから対前年度比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事務事業の見直し等により経常経費の削減に努めるとともに、業務の一部を民間委託化したことによって、物件費が増となる一方、人件費等の削減が図られていることから、民間活力を積極的に導入することにより、経費全体としての削減を図れるよう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136525</xdr:rowOff>
    </xdr:from>
    <xdr:to>
      <xdr:col>82</xdr:col>
      <xdr:colOff>107950</xdr:colOff>
      <xdr:row>19</xdr:row>
      <xdr:rowOff>3175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2226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136525</xdr:rowOff>
    </xdr:from>
    <xdr:to>
      <xdr:col>78</xdr:col>
      <xdr:colOff>69850</xdr:colOff>
      <xdr:row>18</xdr:row>
      <xdr:rowOff>136525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222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69850</xdr:rowOff>
    </xdr:from>
    <xdr:to>
      <xdr:col>73</xdr:col>
      <xdr:colOff>180975</xdr:colOff>
      <xdr:row>18</xdr:row>
      <xdr:rowOff>136525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1559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69850</xdr:rowOff>
    </xdr:from>
    <xdr:to>
      <xdr:col>69</xdr:col>
      <xdr:colOff>92075</xdr:colOff>
      <xdr:row>18</xdr:row>
      <xdr:rowOff>98425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1559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123825</xdr:rowOff>
    </xdr:from>
    <xdr:to>
      <xdr:col>82</xdr:col>
      <xdr:colOff>158750</xdr:colOff>
      <xdr:row>19</xdr:row>
      <xdr:rowOff>53975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20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95902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8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85725</xdr:rowOff>
    </xdr:from>
    <xdr:to>
      <xdr:col>78</xdr:col>
      <xdr:colOff>120650</xdr:colOff>
      <xdr:row>19</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1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258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85725</xdr:rowOff>
    </xdr:from>
    <xdr:to>
      <xdr:col>74</xdr:col>
      <xdr:colOff>31750</xdr:colOff>
      <xdr:row>19</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1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25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19050</xdr:rowOff>
    </xdr:from>
    <xdr:to>
      <xdr:col>69</xdr:col>
      <xdr:colOff>142875</xdr:colOff>
      <xdr:row>18</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105427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19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47625</xdr:rowOff>
    </xdr:from>
    <xdr:to>
      <xdr:col>65</xdr:col>
      <xdr:colOff>53975</xdr:colOff>
      <xdr:row>18</xdr:row>
      <xdr:rowOff>149225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13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134002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22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特定教育・保育施設及び特定地域型保育委託等事業扶助的委託料の増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自立支援介護・訓練等給付費の増などに伴い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経常一般財源が増加したものの、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充当一般財源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も増加した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ことから、対前年度比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が、依然類似団体平均を上回っている状況である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においても、社会保障関係経費は増加の一途をたどることが見込まれることから、各種給付費の適正受給の推進に努め、扶助費を要因とする財政圧迫を生じさせることのないよう注視していく必要が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41275</xdr:rowOff>
    </xdr:from>
    <xdr:to>
      <xdr:col>24</xdr:col>
      <xdr:colOff>25400</xdr:colOff>
      <xdr:row>57</xdr:row>
      <xdr:rowOff>98425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8139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98425</xdr:rowOff>
    </xdr:from>
    <xdr:to>
      <xdr:col>19</xdr:col>
      <xdr:colOff>187325</xdr:colOff>
      <xdr:row>57</xdr:row>
      <xdr:rowOff>136525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871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136525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8425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117475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8425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161925</xdr:rowOff>
    </xdr:from>
    <xdr:to>
      <xdr:col>24</xdr:col>
      <xdr:colOff>76200</xdr:colOff>
      <xdr:row>57</xdr:row>
      <xdr:rowOff>92075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134002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47625</xdr:rowOff>
    </xdr:from>
    <xdr:to>
      <xdr:col>20</xdr:col>
      <xdr:colOff>38100</xdr:colOff>
      <xdr:row>57</xdr:row>
      <xdr:rowOff>149225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134002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06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85725</xdr:rowOff>
    </xdr:from>
    <xdr:to>
      <xdr:col>15</xdr:col>
      <xdr:colOff>149225</xdr:colOff>
      <xdr:row>58</xdr:row>
      <xdr:rowOff>15875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4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66675</xdr:rowOff>
    </xdr:from>
    <xdr:to>
      <xdr:col>6</xdr:col>
      <xdr:colOff>171450</xdr:colOff>
      <xdr:row>57</xdr:row>
      <xdr:rowOff>168275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8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153052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92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被保険者数の増等により、介護保険特別会計や後期高齢者医療特別会計繰出金などが増加傾向にあることから、対前年度比で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ポイント増となった。高齢者人口は今後も増加することから、事務事業の見直し等により、経常経費の徹底した無駄の削減及び効率化等を進め、繰出金等にかかる財源捻出に努める。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17272</xdr:rowOff>
    </xdr:from>
    <xdr:to>
      <xdr:col>82</xdr:col>
      <xdr:colOff>107950</xdr:colOff>
      <xdr:row>58</xdr:row>
      <xdr:rowOff>26416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9613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58</xdr:row>
      <xdr:rowOff>17272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882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5842</xdr:rowOff>
    </xdr:from>
    <xdr:to>
      <xdr:col>73</xdr:col>
      <xdr:colOff>180975</xdr:colOff>
      <xdr:row>57</xdr:row>
      <xdr:rowOff>115570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784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5842</xdr:rowOff>
    </xdr:from>
    <xdr:to>
      <xdr:col>69</xdr:col>
      <xdr:colOff>92075</xdr:colOff>
      <xdr:row>57</xdr:row>
      <xdr:rowOff>42418</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784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147066</xdr:rowOff>
    </xdr:from>
    <xdr:to>
      <xdr:col>82</xdr:col>
      <xdr:colOff>158750</xdr:colOff>
      <xdr:row>58</xdr:row>
      <xdr:rowOff>77216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119143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137922</xdr:rowOff>
    </xdr:from>
    <xdr:to>
      <xdr:col>78</xdr:col>
      <xdr:colOff>120650</xdr:colOff>
      <xdr:row>58</xdr:row>
      <xdr:rowOff>68072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52849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96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126492</xdr:rowOff>
    </xdr:from>
    <xdr:to>
      <xdr:col>69</xdr:col>
      <xdr:colOff>142875</xdr:colOff>
      <xdr:row>57</xdr:row>
      <xdr:rowOff>56642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66819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163068</xdr:rowOff>
    </xdr:from>
    <xdr:to>
      <xdr:col>65</xdr:col>
      <xdr:colOff>53975</xdr:colOff>
      <xdr:row>57</xdr:row>
      <xdr:rowOff>93218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103395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3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朝霞地区一部事務組合への負担金の増などにより経常一般財源は増加したことに加え、充当一般財源は減少したため、対前年度比</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お、類似団体平均を上回っている状況であるが、この要因は、常備消防業務やごみの中間処理などを一部事務組合で行っているためであり、行政サービスの提供方法の差異によるものである。今後においても構成市と調整を図りながら、一層の事務の効率化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37</xdr:row>
      <xdr:rowOff>65278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9521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51562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95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51562</xdr:rowOff>
    </xdr:from>
    <xdr:to>
      <xdr:col>73</xdr:col>
      <xdr:colOff>180975</xdr:colOff>
      <xdr:row>37</xdr:row>
      <xdr:rowOff>51562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95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37</xdr:row>
      <xdr:rowOff>51562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3906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762</xdr:rowOff>
    </xdr:from>
    <xdr:to>
      <xdr:col>69</xdr:col>
      <xdr:colOff>142875</xdr:colOff>
      <xdr:row>37</xdr:row>
      <xdr:rowOff>102362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87139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82567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庁舎建設事業債やいろは親水公園施設再整備事業債などの元金償還を開始した金額よりも、志木第二小学校校舎大規模改修工事事業債や臨時財政対策債などの元金償還が終了した金額の方が大きかったことから、充当一般財源が減となったため、対前年度比で減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状においては、公債費にかかる経常収支比率は類似団体平均を下回っているが、今後においても更新事業が控えており、公債費の増加は明らかであることから、計画的な借入を行い、健全な財政運営に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138430</xdr:rowOff>
    </xdr:from>
    <xdr:to>
      <xdr:col>24</xdr:col>
      <xdr:colOff>25400</xdr:colOff>
      <xdr:row>76</xdr:row>
      <xdr:rowOff>5080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971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xdr:rowOff>
    </xdr:from>
    <xdr:to>
      <xdr:col>19</xdr:col>
      <xdr:colOff>187325</xdr:colOff>
      <xdr:row>76</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35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92710</xdr:rowOff>
    </xdr:from>
    <xdr:to>
      <xdr:col>15</xdr:col>
      <xdr:colOff>98425</xdr:colOff>
      <xdr:row>76</xdr:row>
      <xdr:rowOff>20320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514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92710</xdr:rowOff>
    </xdr:from>
    <xdr:to>
      <xdr:col>11</xdr:col>
      <xdr:colOff>9525</xdr:colOff>
      <xdr:row>75</xdr:row>
      <xdr:rowOff>115570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51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87630</xdr:rowOff>
    </xdr:from>
    <xdr:to>
      <xdr:col>24</xdr:col>
      <xdr:colOff>76200</xdr:colOff>
      <xdr:row>76</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104157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125730</xdr:rowOff>
    </xdr:from>
    <xdr:to>
      <xdr:col>20</xdr:col>
      <xdr:colOff>38100</xdr:colOff>
      <xdr:row>76</xdr:row>
      <xdr:rowOff>55880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66057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5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140970</xdr:rowOff>
    </xdr:from>
    <xdr:to>
      <xdr:col>15</xdr:col>
      <xdr:colOff>149225</xdr:colOff>
      <xdr:row>76</xdr:row>
      <xdr:rowOff>71120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81297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41910</xdr:rowOff>
    </xdr:from>
    <xdr:to>
      <xdr:col>11</xdr:col>
      <xdr:colOff>60325</xdr:colOff>
      <xdr:row>75</xdr:row>
      <xdr:rowOff>143510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153687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64770</xdr:rowOff>
    </xdr:from>
    <xdr:to>
      <xdr:col>6</xdr:col>
      <xdr:colOff>171450</xdr:colOff>
      <xdr:row>75</xdr:row>
      <xdr:rowOff>166370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5097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引き続き類似団体平均を下回っている状況であり、要因としては、各費目での分析のとおりである。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事務事業の見直し等により、経常経費の徹底した無駄の削減及び効率化等を進め、健全な財政運営に努めていく。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76</xdr:row>
      <xdr:rowOff>149861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166344"/>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131572</xdr:rowOff>
    </xdr:from>
    <xdr:to>
      <xdr:col>78</xdr:col>
      <xdr:colOff>69850</xdr:colOff>
      <xdr:row>76</xdr:row>
      <xdr:rowOff>149861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617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76</xdr:row>
      <xdr:rowOff>131572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4290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76</xdr:row>
      <xdr:rowOff>136144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4290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57421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8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99061</xdr:rowOff>
    </xdr:from>
    <xdr:to>
      <xdr:col>78</xdr:col>
      <xdr:colOff>120650</xdr:colOff>
      <xdr:row>77</xdr:row>
      <xdr:rowOff>29211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13988</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15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80772</xdr:rowOff>
    </xdr:from>
    <xdr:to>
      <xdr:col>74</xdr:col>
      <xdr:colOff>31750</xdr:colOff>
      <xdr:row>77</xdr:row>
      <xdr:rowOff>10922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167149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埼玉県志木市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28435</xdr:rowOff>
    </xdr:from>
    <xdr:to>
      <xdr:col>29</xdr:col>
      <xdr:colOff>127000</xdr:colOff>
      <xdr:row>20</xdr:row>
      <xdr:rowOff>37541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05060"/>
          <a:ext cx="647700" cy="9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37541</xdr:rowOff>
    </xdr:from>
    <xdr:to>
      <xdr:col>26</xdr:col>
      <xdr:colOff>50800</xdr:colOff>
      <xdr:row>20</xdr:row>
      <xdr:rowOff>97091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14166"/>
          <a:ext cx="698500" cy="59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97091</xdr:rowOff>
    </xdr:from>
    <xdr:to>
      <xdr:col>22</xdr:col>
      <xdr:colOff>114300</xdr:colOff>
      <xdr:row>20</xdr:row>
      <xdr:rowOff>106210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73716"/>
          <a:ext cx="698500" cy="9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104445</xdr:rowOff>
    </xdr:from>
    <xdr:to>
      <xdr:col>18</xdr:col>
      <xdr:colOff>177800</xdr:colOff>
      <xdr:row>20</xdr:row>
      <xdr:rowOff>106210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81070"/>
          <a:ext cx="698500" cy="17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149085</xdr:rowOff>
    </xdr:from>
    <xdr:to>
      <xdr:col>29</xdr:col>
      <xdr:colOff>177800</xdr:colOff>
      <xdr:row>20</xdr:row>
      <xdr:rowOff>79235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54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57662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158191</xdr:rowOff>
    </xdr:from>
    <xdr:to>
      <xdr:col>26</xdr:col>
      <xdr:colOff>101600</xdr:colOff>
      <xdr:row>20</xdr:row>
      <xdr:rowOff>88341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63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73118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9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46291</xdr:rowOff>
    </xdr:from>
    <xdr:to>
      <xdr:col>22</xdr:col>
      <xdr:colOff>165100</xdr:colOff>
      <xdr:row>20</xdr:row>
      <xdr:rowOff>147891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22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132668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0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55410</xdr:rowOff>
    </xdr:from>
    <xdr:to>
      <xdr:col>19</xdr:col>
      <xdr:colOff>38100</xdr:colOff>
      <xdr:row>20</xdr:row>
      <xdr:rowOff>157010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2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141787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1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53645</xdr:rowOff>
    </xdr:from>
    <xdr:to>
      <xdr:col>15</xdr:col>
      <xdr:colOff>101600</xdr:colOff>
      <xdr:row>20</xdr:row>
      <xdr:rowOff>155245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30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140022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1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19786</xdr:rowOff>
    </xdr:from>
    <xdr:to>
      <xdr:col>29</xdr:col>
      <xdr:colOff>127000</xdr:colOff>
      <xdr:row>37</xdr:row>
      <xdr:rowOff>29322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44486"/>
          <a:ext cx="647700" cy="9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144994</xdr:rowOff>
    </xdr:from>
    <xdr:to>
      <xdr:col>26</xdr:col>
      <xdr:colOff>50800</xdr:colOff>
      <xdr:row>37</xdr:row>
      <xdr:rowOff>19786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98244"/>
          <a:ext cx="698500" cy="46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144994</xdr:rowOff>
    </xdr:from>
    <xdr:to>
      <xdr:col>22</xdr:col>
      <xdr:colOff>114300</xdr:colOff>
      <xdr:row>37</xdr:row>
      <xdr:rowOff>33568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98244"/>
          <a:ext cx="698500" cy="60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33568</xdr:rowOff>
    </xdr:from>
    <xdr:to>
      <xdr:col>18</xdr:col>
      <xdr:colOff>177800</xdr:colOff>
      <xdr:row>37</xdr:row>
      <xdr:rowOff>78831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58268"/>
          <a:ext cx="698500" cy="45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149972</xdr:rowOff>
    </xdr:from>
    <xdr:to>
      <xdr:col>29</xdr:col>
      <xdr:colOff>177800</xdr:colOff>
      <xdr:row>37</xdr:row>
      <xdr:rowOff>80122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03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122049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75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140436</xdr:rowOff>
    </xdr:from>
    <xdr:to>
      <xdr:col>26</xdr:col>
      <xdr:colOff>101600</xdr:colOff>
      <xdr:row>37</xdr:row>
      <xdr:rowOff>70586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93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55363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80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94194</xdr:rowOff>
    </xdr:from>
    <xdr:to>
      <xdr:col>22</xdr:col>
      <xdr:colOff>165100</xdr:colOff>
      <xdr:row>37</xdr:row>
      <xdr:rowOff>24344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47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9121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33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154218</xdr:rowOff>
    </xdr:from>
    <xdr:to>
      <xdr:col>19</xdr:col>
      <xdr:colOff>38100</xdr:colOff>
      <xdr:row>37</xdr:row>
      <xdr:rowOff>84368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07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69145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93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28031</xdr:rowOff>
    </xdr:from>
    <xdr:to>
      <xdr:col>15</xdr:col>
      <xdr:colOff>101600</xdr:colOff>
      <xdr:row>37</xdr:row>
      <xdr:rowOff>129631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52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114408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39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埼玉県志木市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76,153
73,771
9.05
30,172,697
28,235,867
1,906,155
16,123,898
22,377,707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61372</xdr:rowOff>
    </xdr:from>
    <xdr:to>
      <xdr:col>24</xdr:col>
      <xdr:colOff>63500</xdr:colOff>
      <xdr:row>38</xdr:row>
      <xdr:rowOff>97817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76472"/>
          <a:ext cx="838200" cy="36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97817</xdr:rowOff>
    </xdr:from>
    <xdr:to>
      <xdr:col>19</xdr:col>
      <xdr:colOff>177800</xdr:colOff>
      <xdr:row>38</xdr:row>
      <xdr:rowOff>125054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12917"/>
          <a:ext cx="889000" cy="2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125054</xdr:rowOff>
    </xdr:from>
    <xdr:to>
      <xdr:col>15</xdr:col>
      <xdr:colOff>50800</xdr:colOff>
      <xdr:row>38</xdr:row>
      <xdr:rowOff>134834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40154"/>
          <a:ext cx="889000" cy="9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134834</xdr:rowOff>
    </xdr:from>
    <xdr:to>
      <xdr:col>10</xdr:col>
      <xdr:colOff>114300</xdr:colOff>
      <xdr:row>38</xdr:row>
      <xdr:rowOff>136189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49934"/>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10572</xdr:rowOff>
    </xdr:from>
    <xdr:to>
      <xdr:col>24</xdr:col>
      <xdr:colOff>114300</xdr:colOff>
      <xdr:row>38</xdr:row>
      <xdr:rowOff>112172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2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96949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0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47017</xdr:rowOff>
    </xdr:from>
    <xdr:to>
      <xdr:col>20</xdr:col>
      <xdr:colOff>38100</xdr:colOff>
      <xdr:row>38</xdr:row>
      <xdr:rowOff>148617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6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139744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74254</xdr:rowOff>
    </xdr:from>
    <xdr:to>
      <xdr:col>15</xdr:col>
      <xdr:colOff>101600</xdr:colOff>
      <xdr:row>39</xdr:row>
      <xdr:rowOff>4404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8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166981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8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84034</xdr:rowOff>
    </xdr:from>
    <xdr:to>
      <xdr:col>10</xdr:col>
      <xdr:colOff>165100</xdr:colOff>
      <xdr:row>39</xdr:row>
      <xdr:rowOff>14184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9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5311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9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85389</xdr:rowOff>
    </xdr:from>
    <xdr:to>
      <xdr:col>6</xdr:col>
      <xdr:colOff>38100</xdr:colOff>
      <xdr:row>39</xdr:row>
      <xdr:rowOff>15539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0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6666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9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78298</xdr:rowOff>
    </xdr:from>
    <xdr:to>
      <xdr:col>24</xdr:col>
      <xdr:colOff>63500</xdr:colOff>
      <xdr:row>58</xdr:row>
      <xdr:rowOff>84885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22398"/>
          <a:ext cx="838200" cy="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67779</xdr:rowOff>
    </xdr:from>
    <xdr:to>
      <xdr:col>19</xdr:col>
      <xdr:colOff>177800</xdr:colOff>
      <xdr:row>58</xdr:row>
      <xdr:rowOff>84885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11879"/>
          <a:ext cx="889000" cy="1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67779</xdr:rowOff>
    </xdr:from>
    <xdr:to>
      <xdr:col>15</xdr:col>
      <xdr:colOff>50800</xdr:colOff>
      <xdr:row>58</xdr:row>
      <xdr:rowOff>71038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11879"/>
          <a:ext cx="889000" cy="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71038</xdr:rowOff>
    </xdr:from>
    <xdr:to>
      <xdr:col>10</xdr:col>
      <xdr:colOff>114300</xdr:colOff>
      <xdr:row>58</xdr:row>
      <xdr:rowOff>79343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15138"/>
          <a:ext cx="889000" cy="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27498</xdr:rowOff>
    </xdr:from>
    <xdr:to>
      <xdr:col>24</xdr:col>
      <xdr:colOff>114300</xdr:colOff>
      <xdr:row>58</xdr:row>
      <xdr:rowOff>129098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7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34085</xdr:rowOff>
    </xdr:from>
    <xdr:to>
      <xdr:col>20</xdr:col>
      <xdr:colOff>38100</xdr:colOff>
      <xdr:row>58</xdr:row>
      <xdr:rowOff>135685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126812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7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16979</xdr:rowOff>
    </xdr:from>
    <xdr:to>
      <xdr:col>15</xdr:col>
      <xdr:colOff>101600</xdr:colOff>
      <xdr:row>58</xdr:row>
      <xdr:rowOff>118579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6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109706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20238</xdr:rowOff>
    </xdr:from>
    <xdr:to>
      <xdr:col>10</xdr:col>
      <xdr:colOff>165100</xdr:colOff>
      <xdr:row>58</xdr:row>
      <xdr:rowOff>121838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6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112965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28543</xdr:rowOff>
    </xdr:from>
    <xdr:to>
      <xdr:col>6</xdr:col>
      <xdr:colOff>38100</xdr:colOff>
      <xdr:row>58</xdr:row>
      <xdr:rowOff>130143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7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121270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6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55766</xdr:rowOff>
    </xdr:from>
    <xdr:to>
      <xdr:col>24</xdr:col>
      <xdr:colOff>63500</xdr:colOff>
      <xdr:row>78</xdr:row>
      <xdr:rowOff>76721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28866"/>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55766</xdr:rowOff>
    </xdr:from>
    <xdr:to>
      <xdr:col>19</xdr:col>
      <xdr:colOff>177800</xdr:colOff>
      <xdr:row>78</xdr:row>
      <xdr:rowOff>67996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28866"/>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67996</xdr:rowOff>
    </xdr:from>
    <xdr:to>
      <xdr:col>15</xdr:col>
      <xdr:colOff>50800</xdr:colOff>
      <xdr:row>78</xdr:row>
      <xdr:rowOff>103772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41096"/>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103772</xdr:rowOff>
    </xdr:from>
    <xdr:to>
      <xdr:col>10</xdr:col>
      <xdr:colOff>114300</xdr:colOff>
      <xdr:row>78</xdr:row>
      <xdr:rowOff>108572</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76872"/>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25921</xdr:rowOff>
    </xdr:from>
    <xdr:to>
      <xdr:col>24</xdr:col>
      <xdr:colOff>114300</xdr:colOff>
      <xdr:row>78</xdr:row>
      <xdr:rowOff>127521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9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133621</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3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4966</xdr:rowOff>
    </xdr:from>
    <xdr:to>
      <xdr:col>20</xdr:col>
      <xdr:colOff>38100</xdr:colOff>
      <xdr:row>78</xdr:row>
      <xdr:rowOff>106566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97693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47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17196</xdr:rowOff>
    </xdr:from>
    <xdr:to>
      <xdr:col>15</xdr:col>
      <xdr:colOff>101600</xdr:colOff>
      <xdr:row>78</xdr:row>
      <xdr:rowOff>118796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9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109923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483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52972</xdr:rowOff>
    </xdr:from>
    <xdr:to>
      <xdr:col>10</xdr:col>
      <xdr:colOff>165100</xdr:colOff>
      <xdr:row>78</xdr:row>
      <xdr:rowOff>154572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2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145699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1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57772</xdr:rowOff>
    </xdr:from>
    <xdr:to>
      <xdr:col>6</xdr:col>
      <xdr:colOff>38100</xdr:colOff>
      <xdr:row>78</xdr:row>
      <xdr:rowOff>159372</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3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150499</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2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73547</xdr:rowOff>
    </xdr:from>
    <xdr:to>
      <xdr:col>24</xdr:col>
      <xdr:colOff>63500</xdr:colOff>
      <xdr:row>97</xdr:row>
      <xdr:rowOff>154135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704197"/>
          <a:ext cx="838200" cy="8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154135</xdr:rowOff>
    </xdr:from>
    <xdr:to>
      <xdr:col>19</xdr:col>
      <xdr:colOff>177800</xdr:colOff>
      <xdr:row>98</xdr:row>
      <xdr:rowOff>71239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784785"/>
          <a:ext cx="889000" cy="8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91977</xdr:rowOff>
    </xdr:from>
    <xdr:to>
      <xdr:col>15</xdr:col>
      <xdr:colOff>50800</xdr:colOff>
      <xdr:row>98</xdr:row>
      <xdr:rowOff>71239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22627"/>
          <a:ext cx="889000" cy="15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91977</xdr:rowOff>
    </xdr:from>
    <xdr:to>
      <xdr:col>10</xdr:col>
      <xdr:colOff>114300</xdr:colOff>
      <xdr:row>99</xdr:row>
      <xdr:rowOff>15407</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22627"/>
          <a:ext cx="889000" cy="26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22747</xdr:rowOff>
    </xdr:from>
    <xdr:to>
      <xdr:col>24</xdr:col>
      <xdr:colOff>114300</xdr:colOff>
      <xdr:row>97</xdr:row>
      <xdr:rowOff>124347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65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1174</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63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103335</xdr:rowOff>
    </xdr:from>
    <xdr:to>
      <xdr:col>20</xdr:col>
      <xdr:colOff>38100</xdr:colOff>
      <xdr:row>98</xdr:row>
      <xdr:rowOff>33485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3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24612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26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20439</xdr:rowOff>
    </xdr:from>
    <xdr:to>
      <xdr:col>15</xdr:col>
      <xdr:colOff>101600</xdr:colOff>
      <xdr:row>98</xdr:row>
      <xdr:rowOff>122039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2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113166</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15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41177</xdr:rowOff>
    </xdr:from>
    <xdr:to>
      <xdr:col>10</xdr:col>
      <xdr:colOff>165100</xdr:colOff>
      <xdr:row>97</xdr:row>
      <xdr:rowOff>142777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67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133904</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76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136057</xdr:rowOff>
    </xdr:from>
    <xdr:to>
      <xdr:col>6</xdr:col>
      <xdr:colOff>38100</xdr:colOff>
      <xdr:row>99</xdr:row>
      <xdr:rowOff>66207</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57334</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03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41303</xdr:rowOff>
    </xdr:from>
    <xdr:to>
      <xdr:col>55</xdr:col>
      <xdr:colOff>0</xdr:colOff>
      <xdr:row>37</xdr:row>
      <xdr:rowOff>50759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84953"/>
          <a:ext cx="838200" cy="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138999</xdr:rowOff>
    </xdr:from>
    <xdr:to>
      <xdr:col>50</xdr:col>
      <xdr:colOff>114300</xdr:colOff>
      <xdr:row>37</xdr:row>
      <xdr:rowOff>41303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11199"/>
          <a:ext cx="889000" cy="7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138999</xdr:rowOff>
    </xdr:from>
    <xdr:to>
      <xdr:col>45</xdr:col>
      <xdr:colOff>177800</xdr:colOff>
      <xdr:row>37</xdr:row>
      <xdr:rowOff>29408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11199"/>
          <a:ext cx="889000" cy="6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128354</xdr:rowOff>
    </xdr:from>
    <xdr:to>
      <xdr:col>41</xdr:col>
      <xdr:colOff>50800</xdr:colOff>
      <xdr:row>37</xdr:row>
      <xdr:rowOff>29408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14754"/>
          <a:ext cx="889000" cy="758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171409</xdr:rowOff>
    </xdr:from>
    <xdr:to>
      <xdr:col>55</xdr:col>
      <xdr:colOff>50800</xdr:colOff>
      <xdr:row>37</xdr:row>
      <xdr:rowOff>101559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4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149836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2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161953</xdr:rowOff>
    </xdr:from>
    <xdr:to>
      <xdr:col>50</xdr:col>
      <xdr:colOff>165100</xdr:colOff>
      <xdr:row>37</xdr:row>
      <xdr:rowOff>92103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3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83230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2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88199</xdr:rowOff>
    </xdr:from>
    <xdr:to>
      <xdr:col>46</xdr:col>
      <xdr:colOff>38100</xdr:colOff>
      <xdr:row>37</xdr:row>
      <xdr:rowOff>18349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6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9476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5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150058</xdr:rowOff>
    </xdr:from>
    <xdr:to>
      <xdr:col>41</xdr:col>
      <xdr:colOff>101600</xdr:colOff>
      <xdr:row>37</xdr:row>
      <xdr:rowOff>80208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2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71335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1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77554</xdr:rowOff>
    </xdr:from>
    <xdr:to>
      <xdr:col>36</xdr:col>
      <xdr:colOff>165100</xdr:colOff>
      <xdr:row>33</xdr:row>
      <xdr:rowOff>7704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6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170281</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56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29493</xdr:rowOff>
    </xdr:from>
    <xdr:to>
      <xdr:col>55</xdr:col>
      <xdr:colOff>0</xdr:colOff>
      <xdr:row>58</xdr:row>
      <xdr:rowOff>43231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973593"/>
          <a:ext cx="838200" cy="1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126964</xdr:rowOff>
    </xdr:from>
    <xdr:to>
      <xdr:col>50</xdr:col>
      <xdr:colOff>114300</xdr:colOff>
      <xdr:row>58</xdr:row>
      <xdr:rowOff>43231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556714"/>
          <a:ext cx="889000" cy="43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115729</xdr:rowOff>
    </xdr:from>
    <xdr:to>
      <xdr:col>45</xdr:col>
      <xdr:colOff>177800</xdr:colOff>
      <xdr:row>55</xdr:row>
      <xdr:rowOff>126964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545479"/>
          <a:ext cx="889000" cy="1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115729</xdr:rowOff>
    </xdr:from>
    <xdr:to>
      <xdr:col>41</xdr:col>
      <xdr:colOff>50800</xdr:colOff>
      <xdr:row>57</xdr:row>
      <xdr:rowOff>19326</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545479"/>
          <a:ext cx="889000" cy="24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150143</xdr:rowOff>
    </xdr:from>
    <xdr:to>
      <xdr:col>55</xdr:col>
      <xdr:colOff>50800</xdr:colOff>
      <xdr:row>58</xdr:row>
      <xdr:rowOff>80293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92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128570</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90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163881</xdr:rowOff>
    </xdr:from>
    <xdr:to>
      <xdr:col>50</xdr:col>
      <xdr:colOff>165100</xdr:colOff>
      <xdr:row>58</xdr:row>
      <xdr:rowOff>94031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3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85158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2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76164</xdr:rowOff>
    </xdr:from>
    <xdr:to>
      <xdr:col>46</xdr:col>
      <xdr:colOff>38100</xdr:colOff>
      <xdr:row>56</xdr:row>
      <xdr:rowOff>6314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50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22841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28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64929</xdr:rowOff>
    </xdr:from>
    <xdr:to>
      <xdr:col>41</xdr:col>
      <xdr:colOff>101600</xdr:colOff>
      <xdr:row>55</xdr:row>
      <xdr:rowOff>166529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49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11606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26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139976</xdr:rowOff>
    </xdr:from>
    <xdr:to>
      <xdr:col>36</xdr:col>
      <xdr:colOff>165100</xdr:colOff>
      <xdr:row>57</xdr:row>
      <xdr:rowOff>70126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4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61253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3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36792</xdr:rowOff>
    </xdr:from>
    <xdr:to>
      <xdr:col>55</xdr:col>
      <xdr:colOff>0</xdr:colOff>
      <xdr:row>79</xdr:row>
      <xdr:rowOff>39439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81342"/>
          <a:ext cx="838200" cy="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11188</xdr:rowOff>
    </xdr:from>
    <xdr:to>
      <xdr:col>50</xdr:col>
      <xdr:colOff>114300</xdr:colOff>
      <xdr:row>79</xdr:row>
      <xdr:rowOff>36792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555738"/>
          <a:ext cx="8890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11188</xdr:rowOff>
    </xdr:from>
    <xdr:to>
      <xdr:col>45</xdr:col>
      <xdr:colOff>177800</xdr:colOff>
      <xdr:row>79</xdr:row>
      <xdr:rowOff>34240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555738"/>
          <a:ext cx="889000" cy="2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31972</xdr:rowOff>
    </xdr:from>
    <xdr:to>
      <xdr:col>41</xdr:col>
      <xdr:colOff>50800</xdr:colOff>
      <xdr:row>79</xdr:row>
      <xdr:rowOff>34240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76522"/>
          <a:ext cx="889000" cy="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160089</xdr:rowOff>
    </xdr:from>
    <xdr:to>
      <xdr:col>55</xdr:col>
      <xdr:colOff>50800</xdr:colOff>
      <xdr:row>79</xdr:row>
      <xdr:rowOff>90239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3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75016</xdr:rowOff>
    </xdr:from>
    <xdr:ext cx="378565"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48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157442</xdr:rowOff>
    </xdr:from>
    <xdr:to>
      <xdr:col>50</xdr:col>
      <xdr:colOff>165100</xdr:colOff>
      <xdr:row>79</xdr:row>
      <xdr:rowOff>87592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3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78719</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50017" y="13623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131838</xdr:rowOff>
    </xdr:from>
    <xdr:to>
      <xdr:col>46</xdr:col>
      <xdr:colOff>38100</xdr:colOff>
      <xdr:row>79</xdr:row>
      <xdr:rowOff>61988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0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53115</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9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154890</xdr:rowOff>
    </xdr:from>
    <xdr:to>
      <xdr:col>41</xdr:col>
      <xdr:colOff>101600</xdr:colOff>
      <xdr:row>79</xdr:row>
      <xdr:rowOff>85040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2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76167</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72017" y="13620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152622</xdr:rowOff>
    </xdr:from>
    <xdr:to>
      <xdr:col>36</xdr:col>
      <xdr:colOff>165100</xdr:colOff>
      <xdr:row>79</xdr:row>
      <xdr:rowOff>82772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2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73899</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18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148425</xdr:rowOff>
    </xdr:from>
    <xdr:to>
      <xdr:col>55</xdr:col>
      <xdr:colOff>0</xdr:colOff>
      <xdr:row>98</xdr:row>
      <xdr:rowOff>3290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779075"/>
          <a:ext cx="838200" cy="2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30772</xdr:rowOff>
    </xdr:from>
    <xdr:to>
      <xdr:col>50</xdr:col>
      <xdr:colOff>114300</xdr:colOff>
      <xdr:row>98</xdr:row>
      <xdr:rowOff>3290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318522"/>
          <a:ext cx="889000" cy="4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152298</xdr:rowOff>
    </xdr:from>
    <xdr:to>
      <xdr:col>45</xdr:col>
      <xdr:colOff>177800</xdr:colOff>
      <xdr:row>95</xdr:row>
      <xdr:rowOff>30772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268598"/>
          <a:ext cx="889000" cy="4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152298</xdr:rowOff>
    </xdr:from>
    <xdr:to>
      <xdr:col>41</xdr:col>
      <xdr:colOff>50800</xdr:colOff>
      <xdr:row>96</xdr:row>
      <xdr:rowOff>108471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268598"/>
          <a:ext cx="889000" cy="2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97625</xdr:rowOff>
    </xdr:from>
    <xdr:to>
      <xdr:col>55</xdr:col>
      <xdr:colOff>50800</xdr:colOff>
      <xdr:row>98</xdr:row>
      <xdr:rowOff>27775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2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76052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0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123940</xdr:rowOff>
    </xdr:from>
    <xdr:to>
      <xdr:col>50</xdr:col>
      <xdr:colOff>165100</xdr:colOff>
      <xdr:row>98</xdr:row>
      <xdr:rowOff>54090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45217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4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151422</xdr:rowOff>
    </xdr:from>
    <xdr:to>
      <xdr:col>46</xdr:col>
      <xdr:colOff>38100</xdr:colOff>
      <xdr:row>95</xdr:row>
      <xdr:rowOff>81572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26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98099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04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101498</xdr:rowOff>
    </xdr:from>
    <xdr:to>
      <xdr:col>41</xdr:col>
      <xdr:colOff>101600</xdr:colOff>
      <xdr:row>95</xdr:row>
      <xdr:rowOff>31648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21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48175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599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57671</xdr:rowOff>
    </xdr:from>
    <xdr:to>
      <xdr:col>36</xdr:col>
      <xdr:colOff>165100</xdr:colOff>
      <xdr:row>96</xdr:row>
      <xdr:rowOff>159271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1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4348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2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96538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83088"/>
          <a:ext cx="838200" cy="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67614</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54164"/>
          <a:ext cx="889000" cy="3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45738</xdr:rowOff>
    </xdr:from>
    <xdr:to>
      <xdr:col>85</xdr:col>
      <xdr:colOff>177800</xdr:colOff>
      <xdr:row>39</xdr:row>
      <xdr:rowOff>147338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16814</xdr:rowOff>
    </xdr:from>
    <xdr:to>
      <xdr:col>67</xdr:col>
      <xdr:colOff>101600</xdr:colOff>
      <xdr:row>39</xdr:row>
      <xdr:rowOff>118414</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0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134941</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47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70789</xdr:rowOff>
    </xdr:from>
    <xdr:to>
      <xdr:col>85</xdr:col>
      <xdr:colOff>127000</xdr:colOff>
      <xdr:row>77</xdr:row>
      <xdr:rowOff>70917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272439"/>
          <a:ext cx="8382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70408</xdr:rowOff>
    </xdr:from>
    <xdr:to>
      <xdr:col>81</xdr:col>
      <xdr:colOff>50800</xdr:colOff>
      <xdr:row>77</xdr:row>
      <xdr:rowOff>70789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7205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70408</xdr:rowOff>
    </xdr:from>
    <xdr:to>
      <xdr:col>76</xdr:col>
      <xdr:colOff>114300</xdr:colOff>
      <xdr:row>77</xdr:row>
      <xdr:rowOff>94996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72058"/>
          <a:ext cx="889000" cy="2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88760</xdr:rowOff>
    </xdr:from>
    <xdr:to>
      <xdr:col>71</xdr:col>
      <xdr:colOff>177800</xdr:colOff>
      <xdr:row>77</xdr:row>
      <xdr:rowOff>94996</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290410"/>
          <a:ext cx="889000" cy="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20117</xdr:rowOff>
    </xdr:from>
    <xdr:to>
      <xdr:col>85</xdr:col>
      <xdr:colOff>177800</xdr:colOff>
      <xdr:row>77</xdr:row>
      <xdr:rowOff>121717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2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169994</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0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19989</xdr:rowOff>
    </xdr:from>
    <xdr:to>
      <xdr:col>81</xdr:col>
      <xdr:colOff>101600</xdr:colOff>
      <xdr:row>77</xdr:row>
      <xdr:rowOff>121589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112716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1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19608</xdr:rowOff>
    </xdr:from>
    <xdr:to>
      <xdr:col>76</xdr:col>
      <xdr:colOff>165100</xdr:colOff>
      <xdr:row>77</xdr:row>
      <xdr:rowOff>121208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2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112335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1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44196</xdr:rowOff>
    </xdr:from>
    <xdr:to>
      <xdr:col>72</xdr:col>
      <xdr:colOff>38100</xdr:colOff>
      <xdr:row>77</xdr:row>
      <xdr:rowOff>145796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4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136923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3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37960</xdr:rowOff>
    </xdr:from>
    <xdr:to>
      <xdr:col>67</xdr:col>
      <xdr:colOff>101600</xdr:colOff>
      <xdr:row>77</xdr:row>
      <xdr:rowOff>139560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130687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3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66785</xdr:rowOff>
    </xdr:from>
    <xdr:to>
      <xdr:col>85</xdr:col>
      <xdr:colOff>127000</xdr:colOff>
      <xdr:row>98</xdr:row>
      <xdr:rowOff>119520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68885"/>
          <a:ext cx="838200" cy="5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53253</xdr:rowOff>
    </xdr:from>
    <xdr:to>
      <xdr:col>81</xdr:col>
      <xdr:colOff>50800</xdr:colOff>
      <xdr:row>98</xdr:row>
      <xdr:rowOff>66785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55353"/>
          <a:ext cx="889000" cy="1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53253</xdr:rowOff>
    </xdr:from>
    <xdr:to>
      <xdr:col>76</xdr:col>
      <xdr:colOff>114300</xdr:colOff>
      <xdr:row>98</xdr:row>
      <xdr:rowOff>85238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55353"/>
          <a:ext cx="889000" cy="3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57897</xdr:rowOff>
    </xdr:from>
    <xdr:to>
      <xdr:col>71</xdr:col>
      <xdr:colOff>177800</xdr:colOff>
      <xdr:row>98</xdr:row>
      <xdr:rowOff>85238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859997"/>
          <a:ext cx="889000" cy="2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68720</xdr:rowOff>
    </xdr:from>
    <xdr:to>
      <xdr:col>85</xdr:col>
      <xdr:colOff>177800</xdr:colOff>
      <xdr:row>98</xdr:row>
      <xdr:rowOff>170320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155097</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15985</xdr:rowOff>
    </xdr:from>
    <xdr:to>
      <xdr:col>81</xdr:col>
      <xdr:colOff>101600</xdr:colOff>
      <xdr:row>98</xdr:row>
      <xdr:rowOff>117585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108712</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691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2453</xdr:rowOff>
    </xdr:from>
    <xdr:to>
      <xdr:col>76</xdr:col>
      <xdr:colOff>165100</xdr:colOff>
      <xdr:row>98</xdr:row>
      <xdr:rowOff>104053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0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95180</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89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34438</xdr:rowOff>
    </xdr:from>
    <xdr:to>
      <xdr:col>72</xdr:col>
      <xdr:colOff>38100</xdr:colOff>
      <xdr:row>98</xdr:row>
      <xdr:rowOff>136038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3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127165</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428" y="1692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7097</xdr:rowOff>
    </xdr:from>
    <xdr:to>
      <xdr:col>67</xdr:col>
      <xdr:colOff>101600</xdr:colOff>
      <xdr:row>98</xdr:row>
      <xdr:rowOff>108697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0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99824</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01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39497</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2604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39497</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72604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160147</xdr:rowOff>
    </xdr:from>
    <xdr:to>
      <xdr:col>107</xdr:col>
      <xdr:colOff>101600</xdr:colOff>
      <xdr:row>39</xdr:row>
      <xdr:rowOff>90297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7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81424</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277333" y="6767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138031</xdr:rowOff>
    </xdr:from>
    <xdr:to>
      <xdr:col>116</xdr:col>
      <xdr:colOff>63500</xdr:colOff>
      <xdr:row>58</xdr:row>
      <xdr:rowOff>138419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2131"/>
          <a:ext cx="838200" cy="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137688</xdr:rowOff>
    </xdr:from>
    <xdr:to>
      <xdr:col>111</xdr:col>
      <xdr:colOff>177800</xdr:colOff>
      <xdr:row>58</xdr:row>
      <xdr:rowOff>138031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1788"/>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136362</xdr:rowOff>
    </xdr:from>
    <xdr:to>
      <xdr:col>107</xdr:col>
      <xdr:colOff>50800</xdr:colOff>
      <xdr:row>58</xdr:row>
      <xdr:rowOff>137688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0462"/>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135791</xdr:rowOff>
    </xdr:from>
    <xdr:to>
      <xdr:col>102</xdr:col>
      <xdr:colOff>114300</xdr:colOff>
      <xdr:row>58</xdr:row>
      <xdr:rowOff>136362</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79891"/>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87619</xdr:rowOff>
    </xdr:from>
    <xdr:to>
      <xdr:col>116</xdr:col>
      <xdr:colOff>114300</xdr:colOff>
      <xdr:row>59</xdr:row>
      <xdr:rowOff>17769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13932"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87231</xdr:rowOff>
    </xdr:from>
    <xdr:to>
      <xdr:col>112</xdr:col>
      <xdr:colOff>38100</xdr:colOff>
      <xdr:row>59</xdr:row>
      <xdr:rowOff>17381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8508</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66333" y="101240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86888</xdr:rowOff>
    </xdr:from>
    <xdr:to>
      <xdr:col>107</xdr:col>
      <xdr:colOff>101600</xdr:colOff>
      <xdr:row>59</xdr:row>
      <xdr:rowOff>17038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8165</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77333" y="101237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85562</xdr:rowOff>
    </xdr:from>
    <xdr:to>
      <xdr:col>102</xdr:col>
      <xdr:colOff>165100</xdr:colOff>
      <xdr:row>59</xdr:row>
      <xdr:rowOff>15712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2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6839</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22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84991</xdr:rowOff>
    </xdr:from>
    <xdr:to>
      <xdr:col>98</xdr:col>
      <xdr:colOff>38100</xdr:colOff>
      <xdr:row>59</xdr:row>
      <xdr:rowOff>15141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2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6268</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21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44107</xdr:rowOff>
    </xdr:from>
    <xdr:to>
      <xdr:col>116</xdr:col>
      <xdr:colOff>63500</xdr:colOff>
      <xdr:row>75</xdr:row>
      <xdr:rowOff>64148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02857"/>
          <a:ext cx="838200" cy="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64148</xdr:rowOff>
    </xdr:from>
    <xdr:to>
      <xdr:col>111</xdr:col>
      <xdr:colOff>177800</xdr:colOff>
      <xdr:row>76</xdr:row>
      <xdr:rowOff>41211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22898"/>
          <a:ext cx="889000" cy="14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41211</xdr:rowOff>
    </xdr:from>
    <xdr:to>
      <xdr:col>107</xdr:col>
      <xdr:colOff>50800</xdr:colOff>
      <xdr:row>77</xdr:row>
      <xdr:rowOff>8407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71411"/>
          <a:ext cx="889000" cy="13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8407</xdr:rowOff>
    </xdr:from>
    <xdr:to>
      <xdr:col>102</xdr:col>
      <xdr:colOff>114300</xdr:colOff>
      <xdr:row>77</xdr:row>
      <xdr:rowOff>129527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210057"/>
          <a:ext cx="889000" cy="12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164757</xdr:rowOff>
    </xdr:from>
    <xdr:to>
      <xdr:col>116</xdr:col>
      <xdr:colOff>114300</xdr:colOff>
      <xdr:row>75</xdr:row>
      <xdr:rowOff>94907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85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143184</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3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13348</xdr:rowOff>
    </xdr:from>
    <xdr:to>
      <xdr:col>112</xdr:col>
      <xdr:colOff>38100</xdr:colOff>
      <xdr:row>75</xdr:row>
      <xdr:rowOff>114948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7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106075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6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161861</xdr:rowOff>
    </xdr:from>
    <xdr:to>
      <xdr:col>107</xdr:col>
      <xdr:colOff>101600</xdr:colOff>
      <xdr:row>76</xdr:row>
      <xdr:rowOff>92011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2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83138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11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129057</xdr:rowOff>
    </xdr:from>
    <xdr:to>
      <xdr:col>102</xdr:col>
      <xdr:colOff>165100</xdr:colOff>
      <xdr:row>77</xdr:row>
      <xdr:rowOff>59207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15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50334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2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78727</xdr:rowOff>
    </xdr:from>
    <xdr:to>
      <xdr:col>98</xdr:col>
      <xdr:colOff>38100</xdr:colOff>
      <xdr:row>78</xdr:row>
      <xdr:rowOff>8877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8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7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常備消防業務やごみの中間処理業務などを一部事務組合で運営しているため、人件費は類似団体内平均値を大きく下回っている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ものの、会計年度任用職員の昇給等に伴う増、定年引上げに伴う退職者数の減などに伴い、対前年度比増となっている。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扶助費については、定額減税補足給付金が皆増、特定教育・保育施設及び特定地域型保育委託等事業扶助的委託料が増となったことが主な要因となっている。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また、公債費については、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新たに元金償還が開始となった額よりも償還が終了した額の方が上回ったことから微減となっているが、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新庁舎建設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おける本体工事分の元金償還が控えている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加え、今後も老朽化した公共施設の更新等における地方債の借入に伴う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公債費の増大は明らかであることから、財政を圧迫させないよう注視していく必要がある。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埼玉県志木市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76,153
73,771
9.05
30,172,697
28,235,867
1,906,155
16,123,898
22,377,707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1168</xdr:rowOff>
    </xdr:from>
    <xdr:to>
      <xdr:col>24</xdr:col>
      <xdr:colOff>63500</xdr:colOff>
      <xdr:row>38</xdr:row>
      <xdr:rowOff>10313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5162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133757</xdr:rowOff>
    </xdr:from>
    <xdr:to>
      <xdr:col>19</xdr:col>
      <xdr:colOff>177800</xdr:colOff>
      <xdr:row>38</xdr:row>
      <xdr:rowOff>1168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477407"/>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81178</xdr:rowOff>
    </xdr:from>
    <xdr:to>
      <xdr:col>15</xdr:col>
      <xdr:colOff>50800</xdr:colOff>
      <xdr:row>37</xdr:row>
      <xdr:rowOff>133757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424828"/>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81178</xdr:rowOff>
    </xdr:from>
    <xdr:to>
      <xdr:col>10</xdr:col>
      <xdr:colOff>114300</xdr:colOff>
      <xdr:row>37</xdr:row>
      <xdr:rowOff>101752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42482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130963</xdr:rowOff>
    </xdr:from>
    <xdr:to>
      <xdr:col>24</xdr:col>
      <xdr:colOff>114300</xdr:colOff>
      <xdr:row>38</xdr:row>
      <xdr:rowOff>61113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47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45890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121819</xdr:rowOff>
    </xdr:from>
    <xdr:to>
      <xdr:col>20</xdr:col>
      <xdr:colOff>38100</xdr:colOff>
      <xdr:row>38</xdr:row>
      <xdr:rowOff>51969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46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43095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55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82957</xdr:rowOff>
    </xdr:from>
    <xdr:to>
      <xdr:col>15</xdr:col>
      <xdr:colOff>101600</xdr:colOff>
      <xdr:row>38</xdr:row>
      <xdr:rowOff>13106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4266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4233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51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30378</xdr:rowOff>
    </xdr:from>
    <xdr:to>
      <xdr:col>10</xdr:col>
      <xdr:colOff>165100</xdr:colOff>
      <xdr:row>37</xdr:row>
      <xdr:rowOff>131978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7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123105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46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50952</xdr:rowOff>
    </xdr:from>
    <xdr:to>
      <xdr:col>6</xdr:col>
      <xdr:colOff>38100</xdr:colOff>
      <xdr:row>37</xdr:row>
      <xdr:rowOff>152552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9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143680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87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109956</xdr:rowOff>
    </xdr:from>
    <xdr:to>
      <xdr:col>24</xdr:col>
      <xdr:colOff>63500</xdr:colOff>
      <xdr:row>57</xdr:row>
      <xdr:rowOff>149516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82606"/>
          <a:ext cx="838200" cy="3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17132</xdr:rowOff>
    </xdr:from>
    <xdr:to>
      <xdr:col>19</xdr:col>
      <xdr:colOff>177800</xdr:colOff>
      <xdr:row>57</xdr:row>
      <xdr:rowOff>109956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18332"/>
          <a:ext cx="889000" cy="26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17132</xdr:rowOff>
    </xdr:from>
    <xdr:to>
      <xdr:col>15</xdr:col>
      <xdr:colOff>50800</xdr:colOff>
      <xdr:row>56</xdr:row>
      <xdr:rowOff>46451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18332"/>
          <a:ext cx="889000" cy="2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83059</xdr:rowOff>
    </xdr:from>
    <xdr:to>
      <xdr:col>10</xdr:col>
      <xdr:colOff>114300</xdr:colOff>
      <xdr:row>56</xdr:row>
      <xdr:rowOff>46451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69909"/>
          <a:ext cx="889000" cy="47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98716</xdr:rowOff>
    </xdr:from>
    <xdr:to>
      <xdr:col>24</xdr:col>
      <xdr:colOff>114300</xdr:colOff>
      <xdr:row>58</xdr:row>
      <xdr:rowOff>28866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13643</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59156</xdr:rowOff>
    </xdr:from>
    <xdr:to>
      <xdr:col>20</xdr:col>
      <xdr:colOff>38100</xdr:colOff>
      <xdr:row>57</xdr:row>
      <xdr:rowOff>160756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151883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2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137782</xdr:rowOff>
    </xdr:from>
    <xdr:to>
      <xdr:col>15</xdr:col>
      <xdr:colOff>101600</xdr:colOff>
      <xdr:row>56</xdr:row>
      <xdr:rowOff>67932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6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84459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34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167101</xdr:rowOff>
    </xdr:from>
    <xdr:to>
      <xdr:col>10</xdr:col>
      <xdr:colOff>165100</xdr:colOff>
      <xdr:row>56</xdr:row>
      <xdr:rowOff>97251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9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113778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37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32259</xdr:rowOff>
    </xdr:from>
    <xdr:to>
      <xdr:col>6</xdr:col>
      <xdr:colOff>38100</xdr:colOff>
      <xdr:row>53</xdr:row>
      <xdr:rowOff>133859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1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150386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94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113457</xdr:rowOff>
    </xdr:from>
    <xdr:to>
      <xdr:col>24</xdr:col>
      <xdr:colOff>63500</xdr:colOff>
      <xdr:row>77</xdr:row>
      <xdr:rowOff>27933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43657"/>
          <a:ext cx="838200" cy="8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27933</xdr:rowOff>
    </xdr:from>
    <xdr:to>
      <xdr:col>19</xdr:col>
      <xdr:colOff>177800</xdr:colOff>
      <xdr:row>77</xdr:row>
      <xdr:rowOff>68752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29583"/>
          <a:ext cx="889000" cy="4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37361</xdr:rowOff>
    </xdr:from>
    <xdr:to>
      <xdr:col>15</xdr:col>
      <xdr:colOff>50800</xdr:colOff>
      <xdr:row>77</xdr:row>
      <xdr:rowOff>68752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39011"/>
          <a:ext cx="889000" cy="3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37361</xdr:rowOff>
    </xdr:from>
    <xdr:to>
      <xdr:col>10</xdr:col>
      <xdr:colOff>114300</xdr:colOff>
      <xdr:row>78</xdr:row>
      <xdr:rowOff>114782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39011"/>
          <a:ext cx="889000" cy="24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62657</xdr:rowOff>
    </xdr:from>
    <xdr:to>
      <xdr:col>24</xdr:col>
      <xdr:colOff>114300</xdr:colOff>
      <xdr:row>76</xdr:row>
      <xdr:rowOff>164257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9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41084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7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148583</xdr:rowOff>
    </xdr:from>
    <xdr:to>
      <xdr:col>20</xdr:col>
      <xdr:colOff>38100</xdr:colOff>
      <xdr:row>77</xdr:row>
      <xdr:rowOff>78733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7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69860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71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17952</xdr:rowOff>
    </xdr:from>
    <xdr:to>
      <xdr:col>15</xdr:col>
      <xdr:colOff>101600</xdr:colOff>
      <xdr:row>77</xdr:row>
      <xdr:rowOff>119552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1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110679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1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158011</xdr:rowOff>
    </xdr:from>
    <xdr:to>
      <xdr:col>10</xdr:col>
      <xdr:colOff>165100</xdr:colOff>
      <xdr:row>77</xdr:row>
      <xdr:rowOff>88161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8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79288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80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63982</xdr:rowOff>
    </xdr:from>
    <xdr:to>
      <xdr:col>6</xdr:col>
      <xdr:colOff>38100</xdr:colOff>
      <xdr:row>78</xdr:row>
      <xdr:rowOff>165582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3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156709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2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117252</xdr:rowOff>
    </xdr:from>
    <xdr:to>
      <xdr:col>24</xdr:col>
      <xdr:colOff>63500</xdr:colOff>
      <xdr:row>98</xdr:row>
      <xdr:rowOff>125096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19352"/>
          <a:ext cx="838200" cy="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114494</xdr:rowOff>
    </xdr:from>
    <xdr:to>
      <xdr:col>19</xdr:col>
      <xdr:colOff>177800</xdr:colOff>
      <xdr:row>98</xdr:row>
      <xdr:rowOff>117252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16594"/>
          <a:ext cx="8890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110897</xdr:rowOff>
    </xdr:from>
    <xdr:to>
      <xdr:col>15</xdr:col>
      <xdr:colOff>50800</xdr:colOff>
      <xdr:row>98</xdr:row>
      <xdr:rowOff>114494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12997"/>
          <a:ext cx="889000" cy="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110897</xdr:rowOff>
    </xdr:from>
    <xdr:to>
      <xdr:col>10</xdr:col>
      <xdr:colOff>114300</xdr:colOff>
      <xdr:row>98</xdr:row>
      <xdr:rowOff>136279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2997"/>
          <a:ext cx="889000" cy="2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74296</xdr:rowOff>
    </xdr:from>
    <xdr:to>
      <xdr:col>24</xdr:col>
      <xdr:colOff>114300</xdr:colOff>
      <xdr:row>99</xdr:row>
      <xdr:rowOff>4446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7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160673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9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66452</xdr:rowOff>
    </xdr:from>
    <xdr:to>
      <xdr:col>20</xdr:col>
      <xdr:colOff>38100</xdr:colOff>
      <xdr:row>98</xdr:row>
      <xdr:rowOff>168052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159179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6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63694</xdr:rowOff>
    </xdr:from>
    <xdr:to>
      <xdr:col>15</xdr:col>
      <xdr:colOff>101600</xdr:colOff>
      <xdr:row>98</xdr:row>
      <xdr:rowOff>165294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156421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60097</xdr:rowOff>
    </xdr:from>
    <xdr:to>
      <xdr:col>10</xdr:col>
      <xdr:colOff>165100</xdr:colOff>
      <xdr:row>98</xdr:row>
      <xdr:rowOff>161697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152824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5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85479</xdr:rowOff>
    </xdr:from>
    <xdr:to>
      <xdr:col>6</xdr:col>
      <xdr:colOff>38100</xdr:colOff>
      <xdr:row>99</xdr:row>
      <xdr:rowOff>15629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6756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8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10160</xdr:rowOff>
    </xdr:from>
    <xdr:to>
      <xdr:col>55</xdr:col>
      <xdr:colOff>0</xdr:colOff>
      <xdr:row>39</xdr:row>
      <xdr:rowOff>11303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96710"/>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11303</xdr:rowOff>
    </xdr:from>
    <xdr:to>
      <xdr:col>50</xdr:col>
      <xdr:colOff>114300</xdr:colOff>
      <xdr:row>39</xdr:row>
      <xdr:rowOff>12446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9785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12446</xdr:rowOff>
    </xdr:from>
    <xdr:to>
      <xdr:col>45</xdr:col>
      <xdr:colOff>177800</xdr:colOff>
      <xdr:row>39</xdr:row>
      <xdr:rowOff>13335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98996"/>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13335</xdr:rowOff>
    </xdr:from>
    <xdr:to>
      <xdr:col>41</xdr:col>
      <xdr:colOff>50800</xdr:colOff>
      <xdr:row>39</xdr:row>
      <xdr:rowOff>18415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99885"/>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130810</xdr:rowOff>
    </xdr:from>
    <xdr:to>
      <xdr:col>55</xdr:col>
      <xdr:colOff>50800</xdr:colOff>
      <xdr:row>39</xdr:row>
      <xdr:rowOff>60960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131953</xdr:rowOff>
    </xdr:from>
    <xdr:to>
      <xdr:col>50</xdr:col>
      <xdr:colOff>165100</xdr:colOff>
      <xdr:row>39</xdr:row>
      <xdr:rowOff>62103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4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53230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397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133096</xdr:rowOff>
    </xdr:from>
    <xdr:to>
      <xdr:col>46</xdr:col>
      <xdr:colOff>38100</xdr:colOff>
      <xdr:row>39</xdr:row>
      <xdr:rowOff>63246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4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54373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40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133985</xdr:rowOff>
    </xdr:from>
    <xdr:to>
      <xdr:col>41</xdr:col>
      <xdr:colOff>101600</xdr:colOff>
      <xdr:row>39</xdr:row>
      <xdr:rowOff>64135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55262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41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139065</xdr:rowOff>
    </xdr:from>
    <xdr:to>
      <xdr:col>36</xdr:col>
      <xdr:colOff>165100</xdr:colOff>
      <xdr:row>39</xdr:row>
      <xdr:rowOff>69215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60342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46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23495</xdr:rowOff>
    </xdr:from>
    <xdr:to>
      <xdr:col>55</xdr:col>
      <xdr:colOff>0</xdr:colOff>
      <xdr:row>59</xdr:row>
      <xdr:rowOff>23952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39045"/>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18466</xdr:rowOff>
    </xdr:from>
    <xdr:to>
      <xdr:col>50</xdr:col>
      <xdr:colOff>114300</xdr:colOff>
      <xdr:row>59</xdr:row>
      <xdr:rowOff>23952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34016"/>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18466</xdr:rowOff>
    </xdr:from>
    <xdr:to>
      <xdr:col>45</xdr:col>
      <xdr:colOff>177800</xdr:colOff>
      <xdr:row>59</xdr:row>
      <xdr:rowOff>27343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34016"/>
          <a:ext cx="8890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27229</xdr:rowOff>
    </xdr:from>
    <xdr:to>
      <xdr:col>41</xdr:col>
      <xdr:colOff>50800</xdr:colOff>
      <xdr:row>59</xdr:row>
      <xdr:rowOff>27343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42779"/>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144145</xdr:rowOff>
    </xdr:from>
    <xdr:to>
      <xdr:col>55</xdr:col>
      <xdr:colOff>50800</xdr:colOff>
      <xdr:row>59</xdr:row>
      <xdr:rowOff>74295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8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59072</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03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144602</xdr:rowOff>
    </xdr:from>
    <xdr:to>
      <xdr:col>50</xdr:col>
      <xdr:colOff>165100</xdr:colOff>
      <xdr:row>59</xdr:row>
      <xdr:rowOff>74752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8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65879</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81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139116</xdr:rowOff>
    </xdr:from>
    <xdr:to>
      <xdr:col>46</xdr:col>
      <xdr:colOff>38100</xdr:colOff>
      <xdr:row>59</xdr:row>
      <xdr:rowOff>69266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8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60393</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75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147993</xdr:rowOff>
    </xdr:from>
    <xdr:to>
      <xdr:col>41</xdr:col>
      <xdr:colOff>101600</xdr:colOff>
      <xdr:row>59</xdr:row>
      <xdr:rowOff>78143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9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69270</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84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147879</xdr:rowOff>
    </xdr:from>
    <xdr:to>
      <xdr:col>36</xdr:col>
      <xdr:colOff>165100</xdr:colOff>
      <xdr:row>59</xdr:row>
      <xdr:rowOff>78029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9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69156</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84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93180</xdr:rowOff>
    </xdr:from>
    <xdr:to>
      <xdr:col>55</xdr:col>
      <xdr:colOff>0</xdr:colOff>
      <xdr:row>78</xdr:row>
      <xdr:rowOff>152806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66280"/>
          <a:ext cx="838200" cy="5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56490</xdr:rowOff>
    </xdr:from>
    <xdr:to>
      <xdr:col>50</xdr:col>
      <xdr:colOff>114300</xdr:colOff>
      <xdr:row>78</xdr:row>
      <xdr:rowOff>93180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29590"/>
          <a:ext cx="88900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46279</xdr:rowOff>
    </xdr:from>
    <xdr:to>
      <xdr:col>45</xdr:col>
      <xdr:colOff>177800</xdr:colOff>
      <xdr:row>78</xdr:row>
      <xdr:rowOff>56490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19379"/>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46279</xdr:rowOff>
    </xdr:from>
    <xdr:to>
      <xdr:col>41</xdr:col>
      <xdr:colOff>50800</xdr:colOff>
      <xdr:row>78</xdr:row>
      <xdr:rowOff>55956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19379"/>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102006</xdr:rowOff>
    </xdr:from>
    <xdr:to>
      <xdr:col>55</xdr:col>
      <xdr:colOff>50800</xdr:colOff>
      <xdr:row>79</xdr:row>
      <xdr:rowOff>32156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7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16933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9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42380</xdr:rowOff>
    </xdr:from>
    <xdr:to>
      <xdr:col>50</xdr:col>
      <xdr:colOff>165100</xdr:colOff>
      <xdr:row>78</xdr:row>
      <xdr:rowOff>143980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1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135107</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0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5690</xdr:rowOff>
    </xdr:from>
    <xdr:to>
      <xdr:col>46</xdr:col>
      <xdr:colOff>38100</xdr:colOff>
      <xdr:row>78</xdr:row>
      <xdr:rowOff>107290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7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98417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7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166929</xdr:rowOff>
    </xdr:from>
    <xdr:to>
      <xdr:col>41</xdr:col>
      <xdr:colOff>101600</xdr:colOff>
      <xdr:row>78</xdr:row>
      <xdr:rowOff>97079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6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88206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6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5156</xdr:rowOff>
    </xdr:from>
    <xdr:to>
      <xdr:col>36</xdr:col>
      <xdr:colOff>165100</xdr:colOff>
      <xdr:row>78</xdr:row>
      <xdr:rowOff>106756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7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97883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7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110496</xdr:rowOff>
    </xdr:from>
    <xdr:to>
      <xdr:col>55</xdr:col>
      <xdr:colOff>0</xdr:colOff>
      <xdr:row>98</xdr:row>
      <xdr:rowOff>122365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912596"/>
          <a:ext cx="838200" cy="1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122365</xdr:rowOff>
    </xdr:from>
    <xdr:to>
      <xdr:col>50</xdr:col>
      <xdr:colOff>114300</xdr:colOff>
      <xdr:row>98</xdr:row>
      <xdr:rowOff>138119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924465"/>
          <a:ext cx="889000" cy="1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138119</xdr:rowOff>
    </xdr:from>
    <xdr:to>
      <xdr:col>45</xdr:col>
      <xdr:colOff>177800</xdr:colOff>
      <xdr:row>98</xdr:row>
      <xdr:rowOff>148406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40219"/>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141567</xdr:rowOff>
    </xdr:from>
    <xdr:to>
      <xdr:col>41</xdr:col>
      <xdr:colOff>50800</xdr:colOff>
      <xdr:row>98</xdr:row>
      <xdr:rowOff>148406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943667"/>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59696</xdr:rowOff>
    </xdr:from>
    <xdr:to>
      <xdr:col>55</xdr:col>
      <xdr:colOff>50800</xdr:colOff>
      <xdr:row>98</xdr:row>
      <xdr:rowOff>161296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6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38123</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84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71565</xdr:rowOff>
    </xdr:from>
    <xdr:to>
      <xdr:col>50</xdr:col>
      <xdr:colOff>165100</xdr:colOff>
      <xdr:row>99</xdr:row>
      <xdr:rowOff>1715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164292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6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87319</xdr:rowOff>
    </xdr:from>
    <xdr:to>
      <xdr:col>46</xdr:col>
      <xdr:colOff>38100</xdr:colOff>
      <xdr:row>99</xdr:row>
      <xdr:rowOff>17469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8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8596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8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97606</xdr:rowOff>
    </xdr:from>
    <xdr:to>
      <xdr:col>41</xdr:col>
      <xdr:colOff>101600</xdr:colOff>
      <xdr:row>99</xdr:row>
      <xdr:rowOff>27756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9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18883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9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90767</xdr:rowOff>
    </xdr:from>
    <xdr:to>
      <xdr:col>36</xdr:col>
      <xdr:colOff>165100</xdr:colOff>
      <xdr:row>99</xdr:row>
      <xdr:rowOff>20917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9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12044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8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130499</xdr:rowOff>
    </xdr:from>
    <xdr:to>
      <xdr:col>85</xdr:col>
      <xdr:colOff>127000</xdr:colOff>
      <xdr:row>37</xdr:row>
      <xdr:rowOff>158064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74149"/>
          <a:ext cx="838200" cy="2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141338</xdr:rowOff>
    </xdr:from>
    <xdr:to>
      <xdr:col>81</xdr:col>
      <xdr:colOff>50800</xdr:colOff>
      <xdr:row>37</xdr:row>
      <xdr:rowOff>158064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84988"/>
          <a:ext cx="889000" cy="1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141338</xdr:rowOff>
    </xdr:from>
    <xdr:to>
      <xdr:col>76</xdr:col>
      <xdr:colOff>114300</xdr:colOff>
      <xdr:row>37</xdr:row>
      <xdr:rowOff>149758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84988"/>
          <a:ext cx="8890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149758</xdr:rowOff>
    </xdr:from>
    <xdr:to>
      <xdr:col>71</xdr:col>
      <xdr:colOff>177800</xdr:colOff>
      <xdr:row>38</xdr:row>
      <xdr:rowOff>959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93408"/>
          <a:ext cx="889000" cy="2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79699</xdr:rowOff>
    </xdr:from>
    <xdr:to>
      <xdr:col>85</xdr:col>
      <xdr:colOff>177800</xdr:colOff>
      <xdr:row>38</xdr:row>
      <xdr:rowOff>9849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2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166076</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3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107264</xdr:rowOff>
    </xdr:from>
    <xdr:to>
      <xdr:col>81</xdr:col>
      <xdr:colOff>101600</xdr:colOff>
      <xdr:row>38</xdr:row>
      <xdr:rowOff>37415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509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28541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4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90538</xdr:rowOff>
    </xdr:from>
    <xdr:to>
      <xdr:col>76</xdr:col>
      <xdr:colOff>165100</xdr:colOff>
      <xdr:row>38</xdr:row>
      <xdr:rowOff>20689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41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11816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2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98958</xdr:rowOff>
    </xdr:from>
    <xdr:to>
      <xdr:col>72</xdr:col>
      <xdr:colOff>38100</xdr:colOff>
      <xdr:row>38</xdr:row>
      <xdr:rowOff>29108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20235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3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121609</xdr:rowOff>
    </xdr:from>
    <xdr:to>
      <xdr:col>67</xdr:col>
      <xdr:colOff>101600</xdr:colOff>
      <xdr:row>38</xdr:row>
      <xdr:rowOff>51759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6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42886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5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51778</xdr:rowOff>
    </xdr:from>
    <xdr:to>
      <xdr:col>85</xdr:col>
      <xdr:colOff>127000</xdr:colOff>
      <xdr:row>58</xdr:row>
      <xdr:rowOff>103569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95878"/>
          <a:ext cx="838200" cy="5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52362</xdr:rowOff>
    </xdr:from>
    <xdr:to>
      <xdr:col>81</xdr:col>
      <xdr:colOff>50800</xdr:colOff>
      <xdr:row>58</xdr:row>
      <xdr:rowOff>103569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96462"/>
          <a:ext cx="889000" cy="5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52362</xdr:rowOff>
    </xdr:from>
    <xdr:to>
      <xdr:col>76</xdr:col>
      <xdr:colOff>114300</xdr:colOff>
      <xdr:row>58</xdr:row>
      <xdr:rowOff>77101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96462"/>
          <a:ext cx="889000" cy="2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103874</xdr:rowOff>
    </xdr:from>
    <xdr:to>
      <xdr:col>71</xdr:col>
      <xdr:colOff>177800</xdr:colOff>
      <xdr:row>58</xdr:row>
      <xdr:rowOff>77101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76524"/>
          <a:ext cx="889000" cy="144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978</xdr:rowOff>
    </xdr:from>
    <xdr:to>
      <xdr:col>85</xdr:col>
      <xdr:colOff>177800</xdr:colOff>
      <xdr:row>58</xdr:row>
      <xdr:rowOff>102578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4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150855</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2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52769</xdr:rowOff>
    </xdr:from>
    <xdr:to>
      <xdr:col>81</xdr:col>
      <xdr:colOff>101600</xdr:colOff>
      <xdr:row>58</xdr:row>
      <xdr:rowOff>154369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9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145496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8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1562</xdr:rowOff>
    </xdr:from>
    <xdr:to>
      <xdr:col>76</xdr:col>
      <xdr:colOff>165100</xdr:colOff>
      <xdr:row>58</xdr:row>
      <xdr:rowOff>103162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94289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3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26301</xdr:rowOff>
    </xdr:from>
    <xdr:to>
      <xdr:col>72</xdr:col>
      <xdr:colOff>38100</xdr:colOff>
      <xdr:row>58</xdr:row>
      <xdr:rowOff>127901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7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119028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6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53074</xdr:rowOff>
    </xdr:from>
    <xdr:to>
      <xdr:col>67</xdr:col>
      <xdr:colOff>101600</xdr:colOff>
      <xdr:row>57</xdr:row>
      <xdr:rowOff>154674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145801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1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96538</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41088"/>
          <a:ext cx="838200" cy="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67614</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12164"/>
          <a:ext cx="889000" cy="3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45738</xdr:rowOff>
    </xdr:from>
    <xdr:to>
      <xdr:col>85</xdr:col>
      <xdr:colOff>177800</xdr:colOff>
      <xdr:row>79</xdr:row>
      <xdr:rowOff>147338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16814</xdr:rowOff>
    </xdr:from>
    <xdr:to>
      <xdr:col>67</xdr:col>
      <xdr:colOff>101600</xdr:colOff>
      <xdr:row>79</xdr:row>
      <xdr:rowOff>118414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6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134941</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33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70789</xdr:rowOff>
    </xdr:from>
    <xdr:to>
      <xdr:col>85</xdr:col>
      <xdr:colOff>127000</xdr:colOff>
      <xdr:row>97</xdr:row>
      <xdr:rowOff>70917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701439"/>
          <a:ext cx="8382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70408</xdr:rowOff>
    </xdr:from>
    <xdr:to>
      <xdr:col>81</xdr:col>
      <xdr:colOff>50800</xdr:colOff>
      <xdr:row>97</xdr:row>
      <xdr:rowOff>70789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70105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70408</xdr:rowOff>
    </xdr:from>
    <xdr:to>
      <xdr:col>76</xdr:col>
      <xdr:colOff>114300</xdr:colOff>
      <xdr:row>97</xdr:row>
      <xdr:rowOff>94996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701058"/>
          <a:ext cx="889000" cy="2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88760</xdr:rowOff>
    </xdr:from>
    <xdr:to>
      <xdr:col>71</xdr:col>
      <xdr:colOff>177800</xdr:colOff>
      <xdr:row>97</xdr:row>
      <xdr:rowOff>94996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719410"/>
          <a:ext cx="889000" cy="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20117</xdr:rowOff>
    </xdr:from>
    <xdr:to>
      <xdr:col>85</xdr:col>
      <xdr:colOff>177800</xdr:colOff>
      <xdr:row>97</xdr:row>
      <xdr:rowOff>121717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5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169994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2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19989</xdr:rowOff>
    </xdr:from>
    <xdr:to>
      <xdr:col>81</xdr:col>
      <xdr:colOff>101600</xdr:colOff>
      <xdr:row>97</xdr:row>
      <xdr:rowOff>121589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5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112716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4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19608</xdr:rowOff>
    </xdr:from>
    <xdr:to>
      <xdr:col>76</xdr:col>
      <xdr:colOff>165100</xdr:colOff>
      <xdr:row>97</xdr:row>
      <xdr:rowOff>121208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5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112335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4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44196</xdr:rowOff>
    </xdr:from>
    <xdr:to>
      <xdr:col>72</xdr:col>
      <xdr:colOff>38100</xdr:colOff>
      <xdr:row>97</xdr:row>
      <xdr:rowOff>145796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7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136923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6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37960</xdr:rowOff>
    </xdr:from>
    <xdr:to>
      <xdr:col>67</xdr:col>
      <xdr:colOff>101600</xdr:colOff>
      <xdr:row>97</xdr:row>
      <xdr:rowOff>139560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130687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6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総務費については、志木市民会館解体工事費が増となったものの、公共施設安心安全化基金積立金の減や市民会館及び市民体育館再整備実施設計委託料が皆減となったことにより対前年度比減となっている。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は、定額減税補足給付金及び当該事業に伴う委託料の皆増、特定教育・保育施設及び特定地域型保育委託等事業扶助的委託料の増などにより対前年度比増となっているものの、類似団体平均を下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商工費については、中心市街地活性化事業費補助金が皆増となったものの、プレミアム付商品券事業補助金や鯉のぼり支柱・基礎設置工事費が皆減となったことにより対前年度比減となっている。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消防費については、朝霞地区一部事務組合（広域消防）負担金の増及び志木市消防団第３分団車庫新築工事費が皆増となったことにより対前年度比増となっている。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小中学校給食費無償化事業補助金、宗岡第三小学校用地取得費、志木小学校等複合施設（生涯学習棟）屋上防水工事費、秋ケ瀬スポーツセンター建替工事設計業務委託料が皆増となったことなどが要因となり対前年度比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埼玉県志木市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年度は</a:t>
          </a:r>
          <a:r>
            <a:rPr kumimoji="1" lang="en-US" altLang="ja-JP" sz="1300">
              <a:latin typeface="ＭＳ ゴシック" pitchFamily="49" charset="-128"/>
              <a:ea typeface="ＭＳ ゴシック" pitchFamily="49" charset="-128"/>
            </a:rPr>
            <a:t>1,691,713</a:t>
          </a:r>
          <a:r>
            <a:rPr kumimoji="1" lang="ja-JP" altLang="en-US" sz="1300">
              <a:latin typeface="ＭＳ ゴシック" pitchFamily="49" charset="-128"/>
              <a:ea typeface="ＭＳ ゴシック" pitchFamily="49" charset="-128"/>
            </a:rPr>
            <a:t>千円であった実質収支が、</a:t>
          </a:r>
          <a:r>
            <a:rPr lang="ja-JP" altLang="en-US" sz="1300">
              <a:latin typeface="ＭＳ ゴシック" panose="020B0609070205080204" pitchFamily="49" charset="-128"/>
              <a:ea typeface="ＭＳ ゴシック" panose="020B0609070205080204" pitchFamily="49" charset="-128"/>
            </a:rPr>
            <a:t>地方交付税が増（</a:t>
          </a:r>
          <a:r>
            <a:rPr lang="en-US" altLang="ja-JP" sz="1300">
              <a:latin typeface="ＭＳ ゴシック" panose="020B0609070205080204" pitchFamily="49" charset="-128"/>
              <a:ea typeface="ＭＳ ゴシック" panose="020B0609070205080204" pitchFamily="49" charset="-128"/>
            </a:rPr>
            <a:t>2</a:t>
          </a:r>
          <a:r>
            <a:rPr lang="ja-JP" altLang="en-US" sz="1300">
              <a:latin typeface="ＭＳ ゴシック" panose="020B0609070205080204" pitchFamily="49" charset="-128"/>
              <a:ea typeface="ＭＳ ゴシック" panose="020B0609070205080204" pitchFamily="49" charset="-128"/>
            </a:rPr>
            <a:t>億 </a:t>
          </a:r>
          <a:r>
            <a:rPr lang="en-US" altLang="ja-JP" sz="1300">
              <a:latin typeface="ＭＳ ゴシック" panose="020B0609070205080204" pitchFamily="49" charset="-128"/>
              <a:ea typeface="ＭＳ ゴシック" panose="020B0609070205080204" pitchFamily="49" charset="-128"/>
            </a:rPr>
            <a:t>3,393</a:t>
          </a:r>
          <a:r>
            <a:rPr lang="ja-JP" altLang="en-US" sz="1300">
              <a:latin typeface="ＭＳ ゴシック" panose="020B0609070205080204" pitchFamily="49" charset="-128"/>
              <a:ea typeface="ＭＳ ゴシック" panose="020B0609070205080204" pitchFamily="49" charset="-128"/>
            </a:rPr>
            <a:t>万円）となったことなどにより、令和</a:t>
          </a:r>
          <a:r>
            <a:rPr lang="en-US" altLang="ja-JP" sz="1300">
              <a:latin typeface="ＭＳ ゴシック" panose="020B0609070205080204" pitchFamily="49" charset="-128"/>
              <a:ea typeface="ＭＳ ゴシック" panose="020B0609070205080204" pitchFamily="49" charset="-128"/>
            </a:rPr>
            <a:t>6</a:t>
          </a:r>
          <a:r>
            <a:rPr lang="ja-JP" altLang="en-US" sz="1300">
              <a:latin typeface="ＭＳ ゴシック" panose="020B0609070205080204" pitchFamily="49" charset="-128"/>
              <a:ea typeface="ＭＳ ゴシック" panose="020B0609070205080204" pitchFamily="49" charset="-128"/>
            </a:rPr>
            <a:t>年度は</a:t>
          </a:r>
          <a:r>
            <a:rPr lang="en-US" altLang="ja-JP" sz="1300">
              <a:latin typeface="ＭＳ ゴシック" panose="020B0609070205080204" pitchFamily="49" charset="-128"/>
              <a:ea typeface="ＭＳ ゴシック" panose="020B0609070205080204" pitchFamily="49" charset="-128"/>
            </a:rPr>
            <a:t>1,906,155</a:t>
          </a:r>
          <a:r>
            <a:rPr lang="ja-JP" altLang="en-US" sz="1300">
              <a:latin typeface="ＭＳ ゴシック" panose="020B0609070205080204" pitchFamily="49" charset="-128"/>
              <a:ea typeface="ＭＳ ゴシック" panose="020B0609070205080204" pitchFamily="49" charset="-128"/>
            </a:rPr>
            <a:t>千円となり、実質単年度収支も黒字となった。</a:t>
          </a:r>
          <a:endParaRPr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itchFamily="49" charset="-128"/>
              <a:ea typeface="ＭＳ ゴシック" pitchFamily="49" charset="-128"/>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実質単年度収支は、中期的に見てプラスマイナスゼロに収束することが市民サービスの提供の視点からも理想的であると考えられることから、今後についても適正な収支となるよう、健全な財政運営に努めていく。</a:t>
          </a:r>
          <a:endParaRPr kumimoji="1" lang="ja-JP" altLang="en-US"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埼玉県志木市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各会計とも黒字で推移しており、安定した決算状況であるといえる。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なお、一般会計については、今後、人口減少時代への突入と少子高齢化の加速に伴って市税等の減収が見込まれる一方で、高齢者福祉などに係る社会保障関係経費（扶助費など）の増加が確実に見込まれる。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あわせて、行政需要が多様化する一方で、将来的な労働人口の減少も懸念されることから、引き続き事務事業の見直しの中で、民間活力の導入や自治体ＤＸを推進することなどにより、経常経費の削減を図り、行政基盤の強化や行政運営の効率化を図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埼玉県志木市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実質公債費比率について、令和６年度数値は令和４年度～令和６年度の平均となり令和３年度数値（</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2.05465%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）が算定から外れ、令和６年度数値（</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2.06251%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）が算定に加わったことから、結果として、同値（</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％）となった。なお、</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令和６年度単年度で見た場合の実質公債費比率は、令和５年度に比べ、約</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0.23214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ポイント減の</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2.06251</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％に減少した。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また、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庁舎建設事業債やいろは親水公園施設再整備事業債などの元金償還を開始した金額よりも、志木第二小学校校舎大規模改修工事事業債や臨時財政対策債などの元金償還が終了した金額の方が大きかったことから、充当一般財源が減となったため、対前年度比で減となっている。</a:t>
          </a:r>
          <a:endParaRPr lang="ja-JP" altLang="ja-JP" sz="11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今後も、新複合施設の建設事業など、多額の財政出動が見込まれることから、地方債の起債にあたっては、引き続き、計画的な借入れを行い、健全な財政運営に努めていく。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埼玉県志木市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将来負担比率については、控除額である充当可能財源が前年度と比較して</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約</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8,500</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万円の減、将来負担額が前年度と比較して約</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740</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万円の減となり、どちらも昨年度と比較し減少したが、将来負担額の減額幅が充当可能財源の減額幅を上回ったことにより、前年度に引き続きマイナスの数値となった。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今後も、新複合施設の建設事業など、多額の財政出動が見込まれることから、地方債の起債にあたっては、引き続き、計画的な借入れを行い、健全な財政運営に努めていく。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埼玉県志木市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年度決算による繰越金等の確定による繰り戻しや収支不足への対応を鑑みた年度末の余剰金の追加積立てにより、前年度に比べ約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公共施設安心安全化基金については、</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決算における繰越金等の確定により生じた一般財源を積み立てた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一方で、</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秋ケ瀬スポーツセンター及び武道館再整備事業の財源等として</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4,300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万円取り崩した</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こと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により前年度に比べ約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財政調整基金及び公共施設安心安全化基金については以下に示したとおりであるが、その他の特定目的基金についても使途の明確化を図り、健全で透明性のある基金活用に努めていきたい。　</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公共施設安心安全化基金：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公共施設の安心と安全の確保に資する施策の推進に要する経費（公共施設の建替えや耐震改修、大規模な修繕、模様替え）の財源に充てるための基金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まちづくりサポート基金：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市のまちづくりに対する支援を目的として寄附された寄附金を適正に管理し、当該寄附をした方の意向に沿った事業の財源に充てるための基金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公共施設安心安全化基金については、決算における繰越金等の確定により生じた一般財源を積み立てた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一方で、秋ケ瀬スポーツセンター及び武道館再整備事業の財源等として約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4,300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万円取り崩した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により前年度に比べ約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4,000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また、まちづくりサポート基金は、寄附金約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万円を積み立てた一方、寄附の意向に沿った事業を行うための財源として約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万円を取り崩した結果、約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今後も、新複合施設建設事業をはじめとする老朽化した公共施設の更新を計画的に進めていくため、継続的な積立てが必要であると考える。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財政調整基金については、令和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年度決算による繰越金等の確定による繰り戻しや収支不足への対応を鑑みた年度末の余剰金の追加積立てにより、前年度に比べ約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3,000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万円の増となった。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本市では、財政調整基金の積立目安を令和３年度より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億円としている。この根拠としては、突発的な災害等が発生した場合、緊急に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億円程度であれば一時的な対応ができるものと試算しており、加えて、翌年度の当初予算編成時に財源の不均衡を調整するために取り崩しを想定している財政調整基金の必要な額は</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億円程度として、災害時の対応及び当初予算の編成のための合計額で、およそ</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億円としている。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この考え方をベースに健全な財政運営となるよう努めていくことを基本とし、可能な限りの追加積み立てを実施した。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5F4BAEA-B70E-4C41-B175-ECA4F47C2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1B3780D-AE85-40CA-9503-9DC682F770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1EA3AC9-939D-4872-B966-E9B7476BFC4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BFEBCA4-2085-4EA7-8E0C-9A0832EAF47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108A13D-48D1-4A2B-916E-E016C625C85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407FC69C-51A2-4E24-ABD0-16D08C062DA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8B8823DE-E9A2-4198-8EB7-EEAC5642776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EF0D6CC4-5E4F-44B9-BB7F-009902DD6EA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47981DE3-8742-4A8D-848D-57378B544D5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32C1868C-38B7-4212-B9BA-8D6C028D56B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ABC084C9-1D5D-4BB2-9F11-1EF9642D603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6F2D9E26-E7A7-4C99-96AF-9F08FED7DE9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84EFA127-A95C-4655-ABA8-83F417CA032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EF9217A9-9AFB-456F-8311-CB62A2BDC42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埼玉県志木市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3CD4220F-3A55-4E52-823A-5B7283F4F08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990191D9-9067-4050-B997-E3FC991B2E7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F714299D-79F4-4B96-B5BC-769B707F896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AE26ED59-74BE-41B6-B6BE-81AD71BD949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35204E09-2180-4F32-AA09-468FDD0B61D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E8C35D4D-58C7-489F-81B3-E68F8E91058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76,153
73,771
9.05
30,172,697
28,235,867
1,906,155
16,123,898
22,377,707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A8EF88D-D708-4DB3-A33B-C9A1F84EA33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7104D1C0-390C-409C-A07E-AAF7A18FE23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F18847F-E129-4228-AEAA-1DF54491D36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FD6FD2F3-3401-456F-B460-FC29C354373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9266D503-9BD5-468A-BCCC-6D5AD846907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60063672-5062-4CE4-9AF2-EEF62CA7F4D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86CF6090-3664-4500-9B04-045961FD42C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56ADE264-3853-41CC-A99A-B2D7B3A7B3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3CC51A44-C11F-4B66-B756-07AB2304994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7C94251F-FD65-403C-A537-4A06C91ADA8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7179569-078F-4113-8DFB-42DC36825E0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F95DDE30-D9B5-48F4-AC52-D64C7F7921B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285C2E15-137A-4B8C-B599-B935A738EC4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A705A60C-1F55-44AC-8EFF-98A6B52868D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E10611C6-E6BA-4015-9B45-4EC46532527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1E780119-EA91-479C-8E72-5B510E94CD1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5058AB-EF97-4E67-9CE6-BEDFA359E54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D1DD97EC-AFB1-4CE5-89E4-0CF6A59B883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3532660F-CD54-41DA-A181-6C1C962DFFA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46B62449-4CD1-4746-995E-E8A0960FD78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A40CCC9E-5F87-4C95-8557-CD47266F82C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F598A31B-3AE3-4C86-9626-1F41C5776C7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FD2EB9C-E02F-4CE4-9B28-66ADA9E14E2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DFDF4B95-92A0-4F7D-B388-CCB106AD12F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40DB666C-2F90-4334-8157-007CA95EDC1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6887D493-CAA2-4F0A-B35B-52A50C2F9BA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79BB9F08-A20B-471E-BFA0-B7FED803E9D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2F28030C-64A0-443B-8B15-29F0AD57C9A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F6C83111-973F-4EB3-B875-B1C69D37367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5570491D-C841-424D-BC14-CB9C0749E8A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830DFEA7-7082-4B08-824E-35EE25F3962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329F6A6-D269-4E9F-A826-1F51D9EBBC3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58E0261F-FD5C-4BA4-814E-DCFA4221B74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1F55F6EC-0435-4576-BABB-4BA37CBC363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18726B4A-78C8-48FA-A9AF-92A2491F793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新たに取得した有形固定資産の増加よりも、志木小学校等複合施設施設空調設備改修工事や民有地借地駐車場整備工事などの減価償却の開始などに伴う減価償却累計額の増加が上回ったことにより有形固定資産減価償却率は増となった。</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B3298559-8603-451A-8405-BF732B0FDB9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C2B6ABDA-70CE-473A-9645-7B35C833DDB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796C9328-C09D-415D-8298-71CA69106D4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1861129C-75C4-45BF-A7FB-AA6E5A49D02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D41D75B3-B399-4702-97CD-20644A4B3A03}"/>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97EA7D5F-0428-4E26-AE17-FF0D1A5AC55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DF425974-A4C8-4FD4-A279-12A0CCFA226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511DD56C-2B34-4FF5-9217-6369AC349BC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4E9C6AA-183B-42F3-BE91-31DFC2DA3AC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49185DC8-39A8-4ADD-93D4-BC2BA1E304E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8CD850BF-09EC-492F-9A2E-6E9FB7F78E9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3B6F7D6A-EFFD-49A3-80F5-C6F5ECFB07C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2B390B1F-8F10-43DF-9B10-F7C6AC8548C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3EB4EBB0-A8AF-4776-B1BE-0D62C4576DD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3D761102-C9D8-405E-BF24-ED8D92592FE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79D74E4-88E7-4128-9FAA-A173E335420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3" name="直線コネクタ 72">
          <a:extLst>
            <a:ext uri="{FF2B5EF4-FFF2-40B4-BE49-F238E27FC236}">
              <a16:creationId xmlns:a16="http://schemas.microsoft.com/office/drawing/2014/main" id="{5DBE37B0-FA31-4C37-B60A-1DC2F4E1667E}"/>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4" name="有形固定資産減価償却率最小値テキスト">
          <a:extLst>
            <a:ext uri="{FF2B5EF4-FFF2-40B4-BE49-F238E27FC236}">
              <a16:creationId xmlns:a16="http://schemas.microsoft.com/office/drawing/2014/main" id="{63784191-E4F7-409C-8A85-43183CFB4CC5}"/>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5" name="直線コネクタ 74">
          <a:extLst>
            <a:ext uri="{FF2B5EF4-FFF2-40B4-BE49-F238E27FC236}">
              <a16:creationId xmlns:a16="http://schemas.microsoft.com/office/drawing/2014/main" id="{E96EDE08-F9DC-4F05-A673-3477A25D27E7}"/>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6" name="有形固定資産減価償却率最大値テキスト">
          <a:extLst>
            <a:ext uri="{FF2B5EF4-FFF2-40B4-BE49-F238E27FC236}">
              <a16:creationId xmlns:a16="http://schemas.microsoft.com/office/drawing/2014/main" id="{08EA0162-F8B4-4A73-9A20-6D014B5A2523}"/>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7" name="直線コネクタ 76">
          <a:extLst>
            <a:ext uri="{FF2B5EF4-FFF2-40B4-BE49-F238E27FC236}">
              <a16:creationId xmlns:a16="http://schemas.microsoft.com/office/drawing/2014/main" id="{884AAE46-629C-4793-8941-510247145AF9}"/>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8" name="有形固定資産減価償却率平均値テキスト">
          <a:extLst>
            <a:ext uri="{FF2B5EF4-FFF2-40B4-BE49-F238E27FC236}">
              <a16:creationId xmlns:a16="http://schemas.microsoft.com/office/drawing/2014/main" id="{321DC491-D66B-4972-AC67-DDF8A3AF20DB}"/>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9" name="フローチャート: 判断 78">
          <a:extLst>
            <a:ext uri="{FF2B5EF4-FFF2-40B4-BE49-F238E27FC236}">
              <a16:creationId xmlns:a16="http://schemas.microsoft.com/office/drawing/2014/main" id="{300D3203-C778-459A-BD11-3594F036FF64}"/>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0" name="フローチャート: 判断 79">
          <a:extLst>
            <a:ext uri="{FF2B5EF4-FFF2-40B4-BE49-F238E27FC236}">
              <a16:creationId xmlns:a16="http://schemas.microsoft.com/office/drawing/2014/main" id="{AEB938DE-ADA9-4896-83CE-F53FAE18145C}"/>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1" name="フローチャート: 判断 80">
          <a:extLst>
            <a:ext uri="{FF2B5EF4-FFF2-40B4-BE49-F238E27FC236}">
              <a16:creationId xmlns:a16="http://schemas.microsoft.com/office/drawing/2014/main" id="{18CC6F3E-826D-455C-A4AD-9ED7AD5CB537}"/>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2" name="フローチャート: 判断 81">
          <a:extLst>
            <a:ext uri="{FF2B5EF4-FFF2-40B4-BE49-F238E27FC236}">
              <a16:creationId xmlns:a16="http://schemas.microsoft.com/office/drawing/2014/main" id="{B3495748-ED35-4BB7-A09E-98D1AB2664F8}"/>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3" name="フローチャート: 判断 82">
          <a:extLst>
            <a:ext uri="{FF2B5EF4-FFF2-40B4-BE49-F238E27FC236}">
              <a16:creationId xmlns:a16="http://schemas.microsoft.com/office/drawing/2014/main" id="{137105A9-4101-40CA-B2C8-4842A518FCD8}"/>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805882C-2F1C-4FD6-AFD4-1CA8C772028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6DF4B00-3DFF-4C60-AD51-108273E6076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F081D29-AFB4-415A-882F-798DA95AAAA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248805F-A4AC-4A9C-8372-15EA98AE7CE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04AD038-5A81-4B4A-9E1E-F994FB2B515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51012</xdr:rowOff>
    </xdr:from>
    <xdr:to>
      <xdr:col>23</xdr:col>
      <xdr:colOff>136525</xdr:colOff>
      <xdr:row>29</xdr:row>
      <xdr:rowOff>152612</xdr:rowOff>
    </xdr:to>
    <xdr:sp macro="" textlink="">
      <xdr:nvSpPr>
        <xdr:cNvPr id="89" name="楕円 88">
          <a:extLst>
            <a:ext uri="{FF2B5EF4-FFF2-40B4-BE49-F238E27FC236}">
              <a16:creationId xmlns:a16="http://schemas.microsoft.com/office/drawing/2014/main" id="{90216929-C9C0-47EC-9F9C-C98A1429E066}"/>
            </a:ext>
          </a:extLst>
        </xdr:cNvPr>
        <xdr:cNvSpPr/>
      </xdr:nvSpPr>
      <xdr:spPr>
        <a:xfrm>
          <a:off x="4711700" y="57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73889</xdr:rowOff>
    </xdr:from>
    <xdr:ext cx="405111" cy="259045"/>
    <xdr:sp macro="" textlink="">
      <xdr:nvSpPr>
        <xdr:cNvPr id="90" name="有形固定資産減価償却率該当値テキスト">
          <a:extLst>
            <a:ext uri="{FF2B5EF4-FFF2-40B4-BE49-F238E27FC236}">
              <a16:creationId xmlns:a16="http://schemas.microsoft.com/office/drawing/2014/main" id="{8CAE5412-E8B4-450A-8118-19D8BBB0C38D}"/>
            </a:ext>
          </a:extLst>
        </xdr:cNvPr>
        <xdr:cNvSpPr txBox="1"/>
      </xdr:nvSpPr>
      <xdr:spPr>
        <a:xfrm>
          <a:off x="4813300" y="5646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33020</xdr:rowOff>
    </xdr:from>
    <xdr:to>
      <xdr:col>19</xdr:col>
      <xdr:colOff>187325</xdr:colOff>
      <xdr:row>29</xdr:row>
      <xdr:rowOff>134620</xdr:rowOff>
    </xdr:to>
    <xdr:sp macro="" textlink="">
      <xdr:nvSpPr>
        <xdr:cNvPr id="91" name="楕円 90">
          <a:extLst>
            <a:ext uri="{FF2B5EF4-FFF2-40B4-BE49-F238E27FC236}">
              <a16:creationId xmlns:a16="http://schemas.microsoft.com/office/drawing/2014/main" id="{FAD0F6FE-331E-43D0-859B-458FEB658BC6}"/>
            </a:ext>
          </a:extLst>
        </xdr:cNvPr>
        <xdr:cNvSpPr/>
      </xdr:nvSpPr>
      <xdr:spPr>
        <a:xfrm>
          <a:off x="40005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83820</xdr:rowOff>
    </xdr:from>
    <xdr:to>
      <xdr:col>23</xdr:col>
      <xdr:colOff>85725</xdr:colOff>
      <xdr:row>29</xdr:row>
      <xdr:rowOff>101812</xdr:rowOff>
    </xdr:to>
    <xdr:cxnSp macro="">
      <xdr:nvCxnSpPr>
        <xdr:cNvPr id="92" name="直線コネクタ 91">
          <a:extLst>
            <a:ext uri="{FF2B5EF4-FFF2-40B4-BE49-F238E27FC236}">
              <a16:creationId xmlns:a16="http://schemas.microsoft.com/office/drawing/2014/main" id="{CC4EC21B-0A9C-48F0-B991-D1DAA30054DB}"/>
            </a:ext>
          </a:extLst>
        </xdr:cNvPr>
        <xdr:cNvCxnSpPr/>
      </xdr:nvCxnSpPr>
      <xdr:spPr>
        <a:xfrm>
          <a:off x="4051300" y="5827395"/>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154093</xdr:rowOff>
    </xdr:from>
    <xdr:to>
      <xdr:col>15</xdr:col>
      <xdr:colOff>187325</xdr:colOff>
      <xdr:row>29</xdr:row>
      <xdr:rowOff>84243</xdr:rowOff>
    </xdr:to>
    <xdr:sp macro="" textlink="">
      <xdr:nvSpPr>
        <xdr:cNvPr id="93" name="楕円 92">
          <a:extLst>
            <a:ext uri="{FF2B5EF4-FFF2-40B4-BE49-F238E27FC236}">
              <a16:creationId xmlns:a16="http://schemas.microsoft.com/office/drawing/2014/main" id="{D74762F9-BEA3-4AB1-9BDB-5D0B459AF9D2}"/>
            </a:ext>
          </a:extLst>
        </xdr:cNvPr>
        <xdr:cNvSpPr/>
      </xdr:nvSpPr>
      <xdr:spPr>
        <a:xfrm>
          <a:off x="3238500" y="57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33443</xdr:rowOff>
    </xdr:from>
    <xdr:to>
      <xdr:col>19</xdr:col>
      <xdr:colOff>136525</xdr:colOff>
      <xdr:row>29</xdr:row>
      <xdr:rowOff>83820</xdr:rowOff>
    </xdr:to>
    <xdr:cxnSp macro="">
      <xdr:nvCxnSpPr>
        <xdr:cNvPr id="94" name="直線コネクタ 93">
          <a:extLst>
            <a:ext uri="{FF2B5EF4-FFF2-40B4-BE49-F238E27FC236}">
              <a16:creationId xmlns:a16="http://schemas.microsoft.com/office/drawing/2014/main" id="{C1E34245-A552-4D90-991D-17D417C5654B}"/>
            </a:ext>
          </a:extLst>
        </xdr:cNvPr>
        <xdr:cNvCxnSpPr/>
      </xdr:nvCxnSpPr>
      <xdr:spPr>
        <a:xfrm>
          <a:off x="3289300" y="5777018"/>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117052</xdr:rowOff>
    </xdr:from>
    <xdr:to>
      <xdr:col>11</xdr:col>
      <xdr:colOff>187325</xdr:colOff>
      <xdr:row>31</xdr:row>
      <xdr:rowOff>47202</xdr:rowOff>
    </xdr:to>
    <xdr:sp macro="" textlink="">
      <xdr:nvSpPr>
        <xdr:cNvPr id="95" name="楕円 94">
          <a:extLst>
            <a:ext uri="{FF2B5EF4-FFF2-40B4-BE49-F238E27FC236}">
              <a16:creationId xmlns:a16="http://schemas.microsoft.com/office/drawing/2014/main" id="{C5025631-666E-413A-AE9F-C299082F5B26}"/>
            </a:ext>
          </a:extLst>
        </xdr:cNvPr>
        <xdr:cNvSpPr/>
      </xdr:nvSpPr>
      <xdr:spPr>
        <a:xfrm>
          <a:off x="2476500" y="603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33443</xdr:rowOff>
    </xdr:from>
    <xdr:to>
      <xdr:col>15</xdr:col>
      <xdr:colOff>136525</xdr:colOff>
      <xdr:row>30</xdr:row>
      <xdr:rowOff>167852</xdr:rowOff>
    </xdr:to>
    <xdr:cxnSp macro="">
      <xdr:nvCxnSpPr>
        <xdr:cNvPr id="96" name="直線コネクタ 95">
          <a:extLst>
            <a:ext uri="{FF2B5EF4-FFF2-40B4-BE49-F238E27FC236}">
              <a16:creationId xmlns:a16="http://schemas.microsoft.com/office/drawing/2014/main" id="{7DF8512A-4DE0-4886-9E3C-6A87F9917B93}"/>
            </a:ext>
          </a:extLst>
        </xdr:cNvPr>
        <xdr:cNvCxnSpPr/>
      </xdr:nvCxnSpPr>
      <xdr:spPr>
        <a:xfrm flipV="1">
          <a:off x="2527300" y="5777018"/>
          <a:ext cx="762000" cy="30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91863</xdr:rowOff>
    </xdr:from>
    <xdr:to>
      <xdr:col>7</xdr:col>
      <xdr:colOff>187325</xdr:colOff>
      <xdr:row>31</xdr:row>
      <xdr:rowOff>22013</xdr:rowOff>
    </xdr:to>
    <xdr:sp macro="" textlink="">
      <xdr:nvSpPr>
        <xdr:cNvPr id="97" name="楕円 96">
          <a:extLst>
            <a:ext uri="{FF2B5EF4-FFF2-40B4-BE49-F238E27FC236}">
              <a16:creationId xmlns:a16="http://schemas.microsoft.com/office/drawing/2014/main" id="{A95DD571-459C-4EEC-BFA7-859E918C9F87}"/>
            </a:ext>
          </a:extLst>
        </xdr:cNvPr>
        <xdr:cNvSpPr/>
      </xdr:nvSpPr>
      <xdr:spPr>
        <a:xfrm>
          <a:off x="1714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142663</xdr:rowOff>
    </xdr:from>
    <xdr:to>
      <xdr:col>11</xdr:col>
      <xdr:colOff>136525</xdr:colOff>
      <xdr:row>30</xdr:row>
      <xdr:rowOff>167852</xdr:rowOff>
    </xdr:to>
    <xdr:cxnSp macro="">
      <xdr:nvCxnSpPr>
        <xdr:cNvPr id="98" name="直線コネクタ 97">
          <a:extLst>
            <a:ext uri="{FF2B5EF4-FFF2-40B4-BE49-F238E27FC236}">
              <a16:creationId xmlns:a16="http://schemas.microsoft.com/office/drawing/2014/main" id="{FF582176-8787-4B0A-9DA2-9FFCBD72C2FC}"/>
            </a:ext>
          </a:extLst>
        </xdr:cNvPr>
        <xdr:cNvCxnSpPr/>
      </xdr:nvCxnSpPr>
      <xdr:spPr>
        <a:xfrm>
          <a:off x="1765300" y="6057688"/>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9" name="n_1aveValue有形固定資産減価償却率">
          <a:extLst>
            <a:ext uri="{FF2B5EF4-FFF2-40B4-BE49-F238E27FC236}">
              <a16:creationId xmlns:a16="http://schemas.microsoft.com/office/drawing/2014/main" id="{C0AD4392-78B6-4C36-B312-7AB08E17AC37}"/>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0" name="n_2aveValue有形固定資産減価償却率">
          <a:extLst>
            <a:ext uri="{FF2B5EF4-FFF2-40B4-BE49-F238E27FC236}">
              <a16:creationId xmlns:a16="http://schemas.microsoft.com/office/drawing/2014/main" id="{33358848-E7DB-4E86-AECE-72268DBA7AB2}"/>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1" name="n_3aveValue有形固定資産減価償却率">
          <a:extLst>
            <a:ext uri="{FF2B5EF4-FFF2-40B4-BE49-F238E27FC236}">
              <a16:creationId xmlns:a16="http://schemas.microsoft.com/office/drawing/2014/main" id="{73434AD9-43F3-42FB-9AE6-CB8F45D0FF4E}"/>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2" name="n_4aveValue有形固定資産減価償却率">
          <a:extLst>
            <a:ext uri="{FF2B5EF4-FFF2-40B4-BE49-F238E27FC236}">
              <a16:creationId xmlns:a16="http://schemas.microsoft.com/office/drawing/2014/main" id="{98DC12D2-2AB7-4802-B184-36D0D1FF2F21}"/>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151147</xdr:rowOff>
    </xdr:from>
    <xdr:ext cx="405111" cy="259045"/>
    <xdr:sp macro="" textlink="">
      <xdr:nvSpPr>
        <xdr:cNvPr id="103" name="n_1mainValue有形固定資産減価償却率">
          <a:extLst>
            <a:ext uri="{FF2B5EF4-FFF2-40B4-BE49-F238E27FC236}">
              <a16:creationId xmlns:a16="http://schemas.microsoft.com/office/drawing/2014/main" id="{65A0D3B2-2CD8-4C43-859B-2F20B197140D}"/>
            </a:ext>
          </a:extLst>
        </xdr:cNvPr>
        <xdr:cNvSpPr txBox="1"/>
      </xdr:nvSpPr>
      <xdr:spPr>
        <a:xfrm>
          <a:off x="3836044"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100770</xdr:rowOff>
    </xdr:from>
    <xdr:ext cx="405111" cy="259045"/>
    <xdr:sp macro="" textlink="">
      <xdr:nvSpPr>
        <xdr:cNvPr id="104" name="n_2mainValue有形固定資産減価償却率">
          <a:extLst>
            <a:ext uri="{FF2B5EF4-FFF2-40B4-BE49-F238E27FC236}">
              <a16:creationId xmlns:a16="http://schemas.microsoft.com/office/drawing/2014/main" id="{79781875-6EC7-4268-84E7-1D66E5C249F7}"/>
            </a:ext>
          </a:extLst>
        </xdr:cNvPr>
        <xdr:cNvSpPr txBox="1"/>
      </xdr:nvSpPr>
      <xdr:spPr>
        <a:xfrm>
          <a:off x="3086744" y="550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63729</xdr:rowOff>
    </xdr:from>
    <xdr:ext cx="405111" cy="259045"/>
    <xdr:sp macro="" textlink="">
      <xdr:nvSpPr>
        <xdr:cNvPr id="105" name="n_3mainValue有形固定資産減価償却率">
          <a:extLst>
            <a:ext uri="{FF2B5EF4-FFF2-40B4-BE49-F238E27FC236}">
              <a16:creationId xmlns:a16="http://schemas.microsoft.com/office/drawing/2014/main" id="{22D77130-A275-46E5-A6B6-F1AF11B98B7F}"/>
            </a:ext>
          </a:extLst>
        </xdr:cNvPr>
        <xdr:cNvSpPr txBox="1"/>
      </xdr:nvSpPr>
      <xdr:spPr>
        <a:xfrm>
          <a:off x="2324744" y="58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38540</xdr:rowOff>
    </xdr:from>
    <xdr:ext cx="405111" cy="259045"/>
    <xdr:sp macro="" textlink="">
      <xdr:nvSpPr>
        <xdr:cNvPr id="106" name="n_4mainValue有形固定資産減価償却率">
          <a:extLst>
            <a:ext uri="{FF2B5EF4-FFF2-40B4-BE49-F238E27FC236}">
              <a16:creationId xmlns:a16="http://schemas.microsoft.com/office/drawing/2014/main" id="{BA08F6B2-B11F-438F-A590-F7C6619FD222}"/>
            </a:ext>
          </a:extLst>
        </xdr:cNvPr>
        <xdr:cNvSpPr txBox="1"/>
      </xdr:nvSpPr>
      <xdr:spPr>
        <a:xfrm>
          <a:off x="1562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24D4E18-CBD8-4A51-94CA-D3554F6899A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84031FA-E39A-44CF-B439-E0EEB5121E1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1BFA7AB-8C7F-4BEC-93F4-4B09C4AB92B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4557C57-C339-43FB-BAC9-3122969DC5F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992B8B4-A31C-4D51-A4D6-C64F3C080BA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673C4B11-5F82-4385-9934-2F777DD1B1D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0887997-A634-4F4F-8D0E-41FB6F9F376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9764244E-F243-4BB8-9221-2C7BCA832E0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2E3A316-DC64-4466-938F-A3BB0BA120F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224432C-2AD2-4FF1-BCDC-30C169DBE91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A832129-1EF2-480B-B8B5-0452E545CD5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351999A-93B0-4D6F-AA3A-254EB203F1B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7447BF0-7DAC-49C1-93AE-EEADC1BFBCA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518.4%</a:t>
          </a:r>
          <a:r>
            <a:rPr kumimoji="1" lang="ja-JP" altLang="en-US" sz="1100">
              <a:latin typeface="ＭＳ Ｐゴシック" panose="020B0600070205080204" pitchFamily="50" charset="-128"/>
              <a:ea typeface="ＭＳ Ｐゴシック" panose="020B0600070205080204" pitchFamily="50" charset="-128"/>
            </a:rPr>
            <a:t>で、令和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年度と比較すると</a:t>
          </a:r>
          <a:r>
            <a:rPr kumimoji="1" lang="en-US" altLang="ja-JP" sz="1100">
              <a:latin typeface="ＭＳ Ｐゴシック" panose="020B0600070205080204" pitchFamily="50" charset="-128"/>
              <a:ea typeface="ＭＳ Ｐゴシック" panose="020B0600070205080204" pitchFamily="50" charset="-128"/>
            </a:rPr>
            <a:t>62</a:t>
          </a:r>
          <a:r>
            <a:rPr kumimoji="1" lang="ja-JP" altLang="en-US" sz="1100">
              <a:latin typeface="ＭＳ Ｐゴシック" panose="020B0600070205080204" pitchFamily="50" charset="-128"/>
              <a:ea typeface="ＭＳ Ｐゴシック" panose="020B0600070205080204" pitchFamily="50" charset="-128"/>
            </a:rPr>
            <a:t>ポイントの減となっている。これは充当可能特定歳入等の増により充当可能財源が増加したことや、地方債現在高等の減に伴い将来負担額が減少となったとともに、地方税の増などに伴い経常一般財源（歳入）等が増加したことなどによるものであるが、今後、老朽化した公共施設の更新を実施していくことに伴い、数値の増加が予測されることから、引き続き交付税措置のある有利な地方債を中心に記載を行うなど、精査して借入を実施し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E4E01263-6F08-49F6-A8B0-2A9636D9AA0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5A7FB20-772C-4041-94B6-08124F1F882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E5D5D70C-FEBC-4F7F-852F-67A3760B5EF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DEB917F9-698E-47ED-9A4F-F7423D6383E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AC808F4A-5D86-4DFD-8723-C0BF0DD712D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ABA8312E-032E-4D78-920A-65971FD9E1CD}"/>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D8CF52C8-14FA-402B-90DE-D93608812909}"/>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EB70C039-54EF-4725-9595-15E5585B55A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8757D9E4-54CA-4CC7-84B1-0E861838818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3572B9C4-F5F1-4370-BB68-7B724DB92CB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99060D09-736A-4313-9F79-F154C15F31B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58B164E4-0251-4F7E-9C28-FA939F85703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1BDCCF4-EB74-43AB-B484-960F5BF5513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B3CD97D5-1C20-477D-ADB4-EE14B324001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ED46F00D-1577-4A87-B5F5-6C72B0DF53D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5" name="直線コネクタ 134">
          <a:extLst>
            <a:ext uri="{FF2B5EF4-FFF2-40B4-BE49-F238E27FC236}">
              <a16:creationId xmlns:a16="http://schemas.microsoft.com/office/drawing/2014/main" id="{33FC3691-27F2-49E3-B86B-CDE10F55538F}"/>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6" name="債務償還比率最小値テキスト">
          <a:extLst>
            <a:ext uri="{FF2B5EF4-FFF2-40B4-BE49-F238E27FC236}">
              <a16:creationId xmlns:a16="http://schemas.microsoft.com/office/drawing/2014/main" id="{786D3AAE-3D43-4718-827C-5FEF3328A3A4}"/>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7" name="直線コネクタ 136">
          <a:extLst>
            <a:ext uri="{FF2B5EF4-FFF2-40B4-BE49-F238E27FC236}">
              <a16:creationId xmlns:a16="http://schemas.microsoft.com/office/drawing/2014/main" id="{7FBA2691-BDC1-42A4-85C1-E224A39682B8}"/>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190F71CC-E714-48F4-A555-27A3F50D8FB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A1FEC089-4CB6-46CC-B90C-26E187230E9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40" name="債務償還比率平均値テキスト">
          <a:extLst>
            <a:ext uri="{FF2B5EF4-FFF2-40B4-BE49-F238E27FC236}">
              <a16:creationId xmlns:a16="http://schemas.microsoft.com/office/drawing/2014/main" id="{5696F16C-591B-443D-BA83-032FD3D45D6C}"/>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1" name="フローチャート: 判断 140">
          <a:extLst>
            <a:ext uri="{FF2B5EF4-FFF2-40B4-BE49-F238E27FC236}">
              <a16:creationId xmlns:a16="http://schemas.microsoft.com/office/drawing/2014/main" id="{12AB8FCB-443E-4739-AA48-05BC0A06FD75}"/>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2" name="フローチャート: 判断 141">
          <a:extLst>
            <a:ext uri="{FF2B5EF4-FFF2-40B4-BE49-F238E27FC236}">
              <a16:creationId xmlns:a16="http://schemas.microsoft.com/office/drawing/2014/main" id="{00D6DDDF-9D04-4C15-90FF-ED0D80EA5A49}"/>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3" name="フローチャート: 判断 142">
          <a:extLst>
            <a:ext uri="{FF2B5EF4-FFF2-40B4-BE49-F238E27FC236}">
              <a16:creationId xmlns:a16="http://schemas.microsoft.com/office/drawing/2014/main" id="{A0805661-8A4A-43E0-B22A-A77511DA16CF}"/>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4" name="フローチャート: 判断 143">
          <a:extLst>
            <a:ext uri="{FF2B5EF4-FFF2-40B4-BE49-F238E27FC236}">
              <a16:creationId xmlns:a16="http://schemas.microsoft.com/office/drawing/2014/main" id="{8B4DF06F-7C9B-4E82-A511-A4EC53AB7C1A}"/>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5" name="フローチャート: 判断 144">
          <a:extLst>
            <a:ext uri="{FF2B5EF4-FFF2-40B4-BE49-F238E27FC236}">
              <a16:creationId xmlns:a16="http://schemas.microsoft.com/office/drawing/2014/main" id="{29663B16-E0D9-43E3-863F-60575AD30572}"/>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FB684E3-BE4A-499D-BEEA-A4BFAC872B2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76859A8-DE83-4C61-B338-18BB3E20BDD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FE59D1A-D126-44A9-8CA2-52B2E1310DE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309A3EB-1BA1-4953-8327-BA2334966FB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BB2C5C4-B94A-42FB-9278-12044C2B11A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140250</xdr:rowOff>
    </xdr:from>
    <xdr:to>
      <xdr:col>76</xdr:col>
      <xdr:colOff>73025</xdr:colOff>
      <xdr:row>30</xdr:row>
      <xdr:rowOff>70400</xdr:rowOff>
    </xdr:to>
    <xdr:sp macro="" textlink="">
      <xdr:nvSpPr>
        <xdr:cNvPr id="151" name="楕円 150">
          <a:extLst>
            <a:ext uri="{FF2B5EF4-FFF2-40B4-BE49-F238E27FC236}">
              <a16:creationId xmlns:a16="http://schemas.microsoft.com/office/drawing/2014/main" id="{5C6FA9C1-E812-43B2-B19B-D0A07E40F2CA}"/>
            </a:ext>
          </a:extLst>
        </xdr:cNvPr>
        <xdr:cNvSpPr/>
      </xdr:nvSpPr>
      <xdr:spPr>
        <a:xfrm>
          <a:off x="14744700" y="58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118677</xdr:rowOff>
    </xdr:from>
    <xdr:ext cx="469744" cy="259045"/>
    <xdr:sp macro="" textlink="">
      <xdr:nvSpPr>
        <xdr:cNvPr id="152" name="債務償還比率該当値テキスト">
          <a:extLst>
            <a:ext uri="{FF2B5EF4-FFF2-40B4-BE49-F238E27FC236}">
              <a16:creationId xmlns:a16="http://schemas.microsoft.com/office/drawing/2014/main" id="{18EE5AD0-43FF-4E5E-8F60-DE516C98D480}"/>
            </a:ext>
          </a:extLst>
        </xdr:cNvPr>
        <xdr:cNvSpPr txBox="1"/>
      </xdr:nvSpPr>
      <xdr:spPr>
        <a:xfrm>
          <a:off x="14846300" y="586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43166</xdr:rowOff>
    </xdr:from>
    <xdr:to>
      <xdr:col>72</xdr:col>
      <xdr:colOff>123825</xdr:colOff>
      <xdr:row>30</xdr:row>
      <xdr:rowOff>144766</xdr:rowOff>
    </xdr:to>
    <xdr:sp macro="" textlink="">
      <xdr:nvSpPr>
        <xdr:cNvPr id="153" name="楕円 152">
          <a:extLst>
            <a:ext uri="{FF2B5EF4-FFF2-40B4-BE49-F238E27FC236}">
              <a16:creationId xmlns:a16="http://schemas.microsoft.com/office/drawing/2014/main" id="{B596351C-529D-45BC-9861-44BD8B8791BF}"/>
            </a:ext>
          </a:extLst>
        </xdr:cNvPr>
        <xdr:cNvSpPr/>
      </xdr:nvSpPr>
      <xdr:spPr>
        <a:xfrm>
          <a:off x="14033500" y="595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19600</xdr:rowOff>
    </xdr:from>
    <xdr:to>
      <xdr:col>76</xdr:col>
      <xdr:colOff>22225</xdr:colOff>
      <xdr:row>30</xdr:row>
      <xdr:rowOff>93966</xdr:rowOff>
    </xdr:to>
    <xdr:cxnSp macro="">
      <xdr:nvCxnSpPr>
        <xdr:cNvPr id="154" name="直線コネクタ 153">
          <a:extLst>
            <a:ext uri="{FF2B5EF4-FFF2-40B4-BE49-F238E27FC236}">
              <a16:creationId xmlns:a16="http://schemas.microsoft.com/office/drawing/2014/main" id="{00F0C11E-7C12-4159-A818-6886CCE8218D}"/>
            </a:ext>
          </a:extLst>
        </xdr:cNvPr>
        <xdr:cNvCxnSpPr/>
      </xdr:nvCxnSpPr>
      <xdr:spPr>
        <a:xfrm flipV="1">
          <a:off x="14084300" y="5934625"/>
          <a:ext cx="711200" cy="7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78190</xdr:rowOff>
    </xdr:from>
    <xdr:to>
      <xdr:col>68</xdr:col>
      <xdr:colOff>123825</xdr:colOff>
      <xdr:row>31</xdr:row>
      <xdr:rowOff>8340</xdr:rowOff>
    </xdr:to>
    <xdr:sp macro="" textlink="">
      <xdr:nvSpPr>
        <xdr:cNvPr id="155" name="楕円 154">
          <a:extLst>
            <a:ext uri="{FF2B5EF4-FFF2-40B4-BE49-F238E27FC236}">
              <a16:creationId xmlns:a16="http://schemas.microsoft.com/office/drawing/2014/main" id="{9954381D-99D8-4FB6-A03E-2214A2EFEB9E}"/>
            </a:ext>
          </a:extLst>
        </xdr:cNvPr>
        <xdr:cNvSpPr/>
      </xdr:nvSpPr>
      <xdr:spPr>
        <a:xfrm>
          <a:off x="13271500" y="599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93966</xdr:rowOff>
    </xdr:from>
    <xdr:to>
      <xdr:col>72</xdr:col>
      <xdr:colOff>73025</xdr:colOff>
      <xdr:row>30</xdr:row>
      <xdr:rowOff>128990</xdr:rowOff>
    </xdr:to>
    <xdr:cxnSp macro="">
      <xdr:nvCxnSpPr>
        <xdr:cNvPr id="156" name="直線コネクタ 155">
          <a:extLst>
            <a:ext uri="{FF2B5EF4-FFF2-40B4-BE49-F238E27FC236}">
              <a16:creationId xmlns:a16="http://schemas.microsoft.com/office/drawing/2014/main" id="{0456429E-4323-4C23-8341-99C4BC26F30D}"/>
            </a:ext>
          </a:extLst>
        </xdr:cNvPr>
        <xdr:cNvCxnSpPr/>
      </xdr:nvCxnSpPr>
      <xdr:spPr>
        <a:xfrm flipV="1">
          <a:off x="13322300" y="6008991"/>
          <a:ext cx="762000" cy="3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27143</xdr:rowOff>
    </xdr:from>
    <xdr:to>
      <xdr:col>64</xdr:col>
      <xdr:colOff>123825</xdr:colOff>
      <xdr:row>29</xdr:row>
      <xdr:rowOff>128743</xdr:rowOff>
    </xdr:to>
    <xdr:sp macro="" textlink="">
      <xdr:nvSpPr>
        <xdr:cNvPr id="157" name="楕円 156">
          <a:extLst>
            <a:ext uri="{FF2B5EF4-FFF2-40B4-BE49-F238E27FC236}">
              <a16:creationId xmlns:a16="http://schemas.microsoft.com/office/drawing/2014/main" id="{EF18DAAB-01D9-4052-9F6D-3738B70FC430}"/>
            </a:ext>
          </a:extLst>
        </xdr:cNvPr>
        <xdr:cNvSpPr/>
      </xdr:nvSpPr>
      <xdr:spPr>
        <a:xfrm>
          <a:off x="12509500" y="577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77943</xdr:rowOff>
    </xdr:from>
    <xdr:to>
      <xdr:col>68</xdr:col>
      <xdr:colOff>73025</xdr:colOff>
      <xdr:row>30</xdr:row>
      <xdr:rowOff>128990</xdr:rowOff>
    </xdr:to>
    <xdr:cxnSp macro="">
      <xdr:nvCxnSpPr>
        <xdr:cNvPr id="158" name="直線コネクタ 157">
          <a:extLst>
            <a:ext uri="{FF2B5EF4-FFF2-40B4-BE49-F238E27FC236}">
              <a16:creationId xmlns:a16="http://schemas.microsoft.com/office/drawing/2014/main" id="{D0B57800-E64A-447A-A322-C58824DC3B0B}"/>
            </a:ext>
          </a:extLst>
        </xdr:cNvPr>
        <xdr:cNvCxnSpPr/>
      </xdr:nvCxnSpPr>
      <xdr:spPr>
        <a:xfrm>
          <a:off x="12560300" y="5821518"/>
          <a:ext cx="762000" cy="22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74881</xdr:rowOff>
    </xdr:from>
    <xdr:to>
      <xdr:col>60</xdr:col>
      <xdr:colOff>123825</xdr:colOff>
      <xdr:row>30</xdr:row>
      <xdr:rowOff>5031</xdr:rowOff>
    </xdr:to>
    <xdr:sp macro="" textlink="">
      <xdr:nvSpPr>
        <xdr:cNvPr id="159" name="楕円 158">
          <a:extLst>
            <a:ext uri="{FF2B5EF4-FFF2-40B4-BE49-F238E27FC236}">
              <a16:creationId xmlns:a16="http://schemas.microsoft.com/office/drawing/2014/main" id="{44954C9D-0D0A-4477-B70A-43314DC595D2}"/>
            </a:ext>
          </a:extLst>
        </xdr:cNvPr>
        <xdr:cNvSpPr/>
      </xdr:nvSpPr>
      <xdr:spPr>
        <a:xfrm>
          <a:off x="11747500" y="58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77943</xdr:rowOff>
    </xdr:from>
    <xdr:to>
      <xdr:col>64</xdr:col>
      <xdr:colOff>73025</xdr:colOff>
      <xdr:row>29</xdr:row>
      <xdr:rowOff>125681</xdr:rowOff>
    </xdr:to>
    <xdr:cxnSp macro="">
      <xdr:nvCxnSpPr>
        <xdr:cNvPr id="160" name="直線コネクタ 159">
          <a:extLst>
            <a:ext uri="{FF2B5EF4-FFF2-40B4-BE49-F238E27FC236}">
              <a16:creationId xmlns:a16="http://schemas.microsoft.com/office/drawing/2014/main" id="{D0D678BE-8154-4E0D-A849-F0AAB2DA727E}"/>
            </a:ext>
          </a:extLst>
        </xdr:cNvPr>
        <xdr:cNvCxnSpPr/>
      </xdr:nvCxnSpPr>
      <xdr:spPr>
        <a:xfrm flipV="1">
          <a:off x="11798300" y="5821518"/>
          <a:ext cx="762000" cy="4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61" name="n_1aveValue債務償還比率">
          <a:extLst>
            <a:ext uri="{FF2B5EF4-FFF2-40B4-BE49-F238E27FC236}">
              <a16:creationId xmlns:a16="http://schemas.microsoft.com/office/drawing/2014/main" id="{9C2035D0-2562-4661-9677-7D54D889A094}"/>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62" name="n_2aveValue債務償還比率">
          <a:extLst>
            <a:ext uri="{FF2B5EF4-FFF2-40B4-BE49-F238E27FC236}">
              <a16:creationId xmlns:a16="http://schemas.microsoft.com/office/drawing/2014/main" id="{584CFB4C-BEE6-4E17-8699-B3E0A4BE0C94}"/>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3" name="n_3aveValue債務償還比率">
          <a:extLst>
            <a:ext uri="{FF2B5EF4-FFF2-40B4-BE49-F238E27FC236}">
              <a16:creationId xmlns:a16="http://schemas.microsoft.com/office/drawing/2014/main" id="{A69CEFC7-B7AB-4D42-80B2-7FAAA4F91B83}"/>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4" name="n_4aveValue債務償還比率">
          <a:extLst>
            <a:ext uri="{FF2B5EF4-FFF2-40B4-BE49-F238E27FC236}">
              <a16:creationId xmlns:a16="http://schemas.microsoft.com/office/drawing/2014/main" id="{A837815F-5D88-4694-AD08-824E3E5EF4A3}"/>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135893</xdr:rowOff>
    </xdr:from>
    <xdr:ext cx="469744" cy="259045"/>
    <xdr:sp macro="" textlink="">
      <xdr:nvSpPr>
        <xdr:cNvPr id="165" name="n_1mainValue債務償還比率">
          <a:extLst>
            <a:ext uri="{FF2B5EF4-FFF2-40B4-BE49-F238E27FC236}">
              <a16:creationId xmlns:a16="http://schemas.microsoft.com/office/drawing/2014/main" id="{C0FD6619-F641-49E0-9CF3-19FCB1FF195E}"/>
            </a:ext>
          </a:extLst>
        </xdr:cNvPr>
        <xdr:cNvSpPr txBox="1"/>
      </xdr:nvSpPr>
      <xdr:spPr>
        <a:xfrm>
          <a:off x="13836727" y="605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170917</xdr:rowOff>
    </xdr:from>
    <xdr:ext cx="469744" cy="259045"/>
    <xdr:sp macro="" textlink="">
      <xdr:nvSpPr>
        <xdr:cNvPr id="166" name="n_2mainValue債務償還比率">
          <a:extLst>
            <a:ext uri="{FF2B5EF4-FFF2-40B4-BE49-F238E27FC236}">
              <a16:creationId xmlns:a16="http://schemas.microsoft.com/office/drawing/2014/main" id="{D4937DCC-721A-493E-A8E4-D3B68FB6E703}"/>
            </a:ext>
          </a:extLst>
        </xdr:cNvPr>
        <xdr:cNvSpPr txBox="1"/>
      </xdr:nvSpPr>
      <xdr:spPr>
        <a:xfrm>
          <a:off x="13087427" y="608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145270</xdr:rowOff>
    </xdr:from>
    <xdr:ext cx="469744" cy="259045"/>
    <xdr:sp macro="" textlink="">
      <xdr:nvSpPr>
        <xdr:cNvPr id="167" name="n_3mainValue債務償還比率">
          <a:extLst>
            <a:ext uri="{FF2B5EF4-FFF2-40B4-BE49-F238E27FC236}">
              <a16:creationId xmlns:a16="http://schemas.microsoft.com/office/drawing/2014/main" id="{0A5B5E38-95CB-4018-A8B9-7BE79F220154}"/>
            </a:ext>
          </a:extLst>
        </xdr:cNvPr>
        <xdr:cNvSpPr txBox="1"/>
      </xdr:nvSpPr>
      <xdr:spPr>
        <a:xfrm>
          <a:off x="12325427" y="55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21558</xdr:rowOff>
    </xdr:from>
    <xdr:ext cx="469744" cy="259045"/>
    <xdr:sp macro="" textlink="">
      <xdr:nvSpPr>
        <xdr:cNvPr id="168" name="n_4mainValue債務償還比率">
          <a:extLst>
            <a:ext uri="{FF2B5EF4-FFF2-40B4-BE49-F238E27FC236}">
              <a16:creationId xmlns:a16="http://schemas.microsoft.com/office/drawing/2014/main" id="{2F60B4B9-3386-41C0-9FF8-A89CB84D291A}"/>
            </a:ext>
          </a:extLst>
        </xdr:cNvPr>
        <xdr:cNvSpPr txBox="1"/>
      </xdr:nvSpPr>
      <xdr:spPr>
        <a:xfrm>
          <a:off x="11563427" y="559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5F8FB449-103A-4479-820B-CC68B337057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E1AE9B70-B9CE-403B-908E-0DA4CEA4D72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230E86D9-6B9C-429D-A437-BD3084A6686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4E7B5842-1CFE-4DE0-B7ED-6EB6850FA19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85D6D70F-7186-4520-A930-367C076DACD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F349C1D3-92D1-43F6-83F3-8E2AC4B5AA6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BBB94DA-7926-41C0-B9F5-B025455F9E3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41AF26A-B7F3-4CEB-AD1F-66718927BE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7208FE-4855-4EA4-9A42-157ED955D60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324AC4E-A495-47C2-B3C8-B685E6B1425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埼玉県志木市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83C548A-BD75-473B-8A63-B1EF49B14C3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8992F1-275B-41EB-8309-993D8DA7A5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545998-A5B0-410C-ADED-94F45A1C46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38EB94E-CE15-452E-AB74-35376DF8FE0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E9F181A-E007-4FA1-93A4-3C8D0BE2545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FC63AC-3CDA-4F89-80E4-2EA02568C8B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76,153
73,771
9.05
30,172,697
28,235,867
1,906,155
16,123,898
22,377,707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F2A75E9-AA67-45A4-8C5A-E7BE9DA3BFC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3D824FC-902D-4C5E-A0EE-2A3BEA37B92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166105-106C-4D9B-A941-FB0AD36B222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439929-4AE1-4957-9939-0550F86CEDF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0467D6-C77B-467F-95B4-55141D237F8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30338F6-8F48-48D5-97F1-8B0E74EA635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DAC8E0-5617-4A93-A467-157B5E6C632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05EF35-D854-41F6-9236-9904A91E4B7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EC95A9-FF2C-4D90-A0CB-BAE3F064958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509981-28D6-4ED4-98C0-B152905AD44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8A11D79-B404-4A1A-9B20-DD753BF9676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5DDDEB4-DD4F-4362-B10E-0224BAF1810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BD1F63-AAA6-462F-AB06-6A56FD2D774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C475B79-2800-4C8D-94B0-13CCDCF56B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64F307-03DA-4168-B91D-6C13972F019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2E960F-D013-48FB-8AA1-676B4CD4E25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73112DD-29DC-4665-883F-A18D98B0119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F67427E-08B0-4029-B65B-AD5A7FCA3AC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C3CF0F6-463C-449D-BA64-DD7A8107932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33C708-6B05-49BD-A999-9E569DBF3D4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0A9B26-A0FB-4899-BE26-0A373ED4E06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3354CA-330E-4CBD-AB6A-3C3040ACB06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758B99-5087-409D-A0EF-196A8324AE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90F29BE-7BB3-4D8F-9E34-759C6A3B492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63E255-040D-48D0-9DD7-DFD3F6B386C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15B4235-E312-434B-94E2-C9BFD268F96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4920AD-6044-4650-BBFD-790742467E6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6B61C2B-62FB-4AD6-921F-A402E43C6E5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DD6ABEB-4A3B-4583-936C-02730E6E348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6B77D0-0C4A-4FBF-8B0F-10E050BDA8C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E2CBE14-B3A4-43EC-BBB9-8C02C7A5D43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FDC75A4-F1DD-4D65-9D23-39FF1775564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87C5363-5447-4DCF-A75E-A80C559B521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C871CCA-D5B7-4DD8-9AA6-7096B2159BF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817321E-CA3A-4B9B-83B1-B105CDFCD96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13ECBCB-0D08-4B2C-BC65-6235EC475D6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7137219-3B91-4D6E-9486-E79B95DA965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1CC2182-B809-44B1-9A01-1E3C223FBA1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EEF2743-1476-4CDC-84B2-15CFF27D82F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91B57A6-5753-4A3C-A3AE-4870C14DEEC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90BB174-7572-41E7-8EE0-595DD65C48F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115415C-6FD4-4FA5-8666-2EE3999D63C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91D74B4-9111-436B-B0C3-04ADA58D664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D272F21-7892-4A3E-8E2F-AD1D743CD5D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32FD780-F45B-4646-B99E-984B58DD8C8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BD366CED-BDFA-49D0-989F-BDD396936F02}"/>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48475A0A-D86C-48FD-9FEA-EA282D17B6EA}"/>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9AA703A8-8F7B-4D92-8671-33F97FF3F4E3}"/>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2C0E7677-D660-447D-AB83-328F05C87C96}"/>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DB183B97-13A3-49F6-BEA4-CF0B012EC3AF}"/>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447B8CBF-380B-47A1-8A87-1C688087EE2D}"/>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1CF8A2A7-572C-4BE0-94FA-A7B473BD226B}"/>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8953B6F2-D30F-4EAE-A78E-E46FCEF6969F}"/>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F622546B-329F-4988-97E1-0E742E10CAFD}"/>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57BCA951-420C-4D7A-AD8B-DAAB27EC6FFE}"/>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48EC5AB-C1F0-40F8-A00F-D3E6DCF7F916}"/>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C32C39C-5917-4786-BAB1-EEEAB7C8746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92D9DA3-1E57-4CF8-8FE3-BFBC71B2780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85E8BC2-A135-4A92-88E8-BF5149883B8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A283877-B5C0-4283-8903-7D4F732C63C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902F8E2-28A7-45AF-835B-80D0B29166A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44450</xdr:rowOff>
    </xdr:from>
    <xdr:to>
      <xdr:col>24</xdr:col>
      <xdr:colOff>114300</xdr:colOff>
      <xdr:row>39</xdr:row>
      <xdr:rowOff>146050</xdr:rowOff>
    </xdr:to>
    <xdr:sp macro="" textlink="">
      <xdr:nvSpPr>
        <xdr:cNvPr id="73" name="楕円 72">
          <a:extLst>
            <a:ext uri="{FF2B5EF4-FFF2-40B4-BE49-F238E27FC236}">
              <a16:creationId xmlns:a16="http://schemas.microsoft.com/office/drawing/2014/main" id="{0CAD1AD0-7216-4541-8CFD-C325E344F786}"/>
            </a:ext>
          </a:extLst>
        </xdr:cNvPr>
        <xdr:cNvSpPr/>
      </xdr:nvSpPr>
      <xdr:spPr>
        <a:xfrm>
          <a:off x="45847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22877</xdr:rowOff>
    </xdr:from>
    <xdr:ext cx="405111" cy="259045"/>
    <xdr:sp macro="" textlink="">
      <xdr:nvSpPr>
        <xdr:cNvPr id="74" name="【道路】&#10;有形固定資産減価償却率該当値テキスト">
          <a:extLst>
            <a:ext uri="{FF2B5EF4-FFF2-40B4-BE49-F238E27FC236}">
              <a16:creationId xmlns:a16="http://schemas.microsoft.com/office/drawing/2014/main" id="{4BE03D5F-599C-45B9-AB7E-74D28A18D8D9}"/>
            </a:ext>
          </a:extLst>
        </xdr:cNvPr>
        <xdr:cNvSpPr txBox="1"/>
      </xdr:nvSpPr>
      <xdr:spPr>
        <a:xfrm>
          <a:off x="4673600"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46355</xdr:rowOff>
    </xdr:from>
    <xdr:to>
      <xdr:col>20</xdr:col>
      <xdr:colOff>38100</xdr:colOff>
      <xdr:row>39</xdr:row>
      <xdr:rowOff>147955</xdr:rowOff>
    </xdr:to>
    <xdr:sp macro="" textlink="">
      <xdr:nvSpPr>
        <xdr:cNvPr id="75" name="楕円 74">
          <a:extLst>
            <a:ext uri="{FF2B5EF4-FFF2-40B4-BE49-F238E27FC236}">
              <a16:creationId xmlns:a16="http://schemas.microsoft.com/office/drawing/2014/main" id="{6DB2629A-FA1E-447A-9A8B-623C14E95782}"/>
            </a:ext>
          </a:extLst>
        </xdr:cNvPr>
        <xdr:cNvSpPr/>
      </xdr:nvSpPr>
      <xdr:spPr>
        <a:xfrm>
          <a:off x="3746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95250</xdr:rowOff>
    </xdr:from>
    <xdr:to>
      <xdr:col>24</xdr:col>
      <xdr:colOff>63500</xdr:colOff>
      <xdr:row>39</xdr:row>
      <xdr:rowOff>97155</xdr:rowOff>
    </xdr:to>
    <xdr:cxnSp macro="">
      <xdr:nvCxnSpPr>
        <xdr:cNvPr id="76" name="直線コネクタ 75">
          <a:extLst>
            <a:ext uri="{FF2B5EF4-FFF2-40B4-BE49-F238E27FC236}">
              <a16:creationId xmlns:a16="http://schemas.microsoft.com/office/drawing/2014/main" id="{FA5B6597-976A-48AF-A730-29410AE6C1C8}"/>
            </a:ext>
          </a:extLst>
        </xdr:cNvPr>
        <xdr:cNvCxnSpPr/>
      </xdr:nvCxnSpPr>
      <xdr:spPr>
        <a:xfrm flipV="1">
          <a:off x="3797300" y="678180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12065</xdr:rowOff>
    </xdr:from>
    <xdr:to>
      <xdr:col>15</xdr:col>
      <xdr:colOff>101600</xdr:colOff>
      <xdr:row>39</xdr:row>
      <xdr:rowOff>113665</xdr:rowOff>
    </xdr:to>
    <xdr:sp macro="" textlink="">
      <xdr:nvSpPr>
        <xdr:cNvPr id="77" name="楕円 76">
          <a:extLst>
            <a:ext uri="{FF2B5EF4-FFF2-40B4-BE49-F238E27FC236}">
              <a16:creationId xmlns:a16="http://schemas.microsoft.com/office/drawing/2014/main" id="{ECA9B92D-D435-4FFB-BE2A-204D9C331A55}"/>
            </a:ext>
          </a:extLst>
        </xdr:cNvPr>
        <xdr:cNvSpPr/>
      </xdr:nvSpPr>
      <xdr:spPr>
        <a:xfrm>
          <a:off x="2857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62865</xdr:rowOff>
    </xdr:from>
    <xdr:to>
      <xdr:col>19</xdr:col>
      <xdr:colOff>177800</xdr:colOff>
      <xdr:row>39</xdr:row>
      <xdr:rowOff>97155</xdr:rowOff>
    </xdr:to>
    <xdr:cxnSp macro="">
      <xdr:nvCxnSpPr>
        <xdr:cNvPr id="78" name="直線コネクタ 77">
          <a:extLst>
            <a:ext uri="{FF2B5EF4-FFF2-40B4-BE49-F238E27FC236}">
              <a16:creationId xmlns:a16="http://schemas.microsoft.com/office/drawing/2014/main" id="{AD8B9AC8-41FF-49B1-9C1E-939623649E61}"/>
            </a:ext>
          </a:extLst>
        </xdr:cNvPr>
        <xdr:cNvCxnSpPr/>
      </xdr:nvCxnSpPr>
      <xdr:spPr>
        <a:xfrm>
          <a:off x="2908300" y="67494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151130</xdr:rowOff>
    </xdr:from>
    <xdr:to>
      <xdr:col>10</xdr:col>
      <xdr:colOff>165100</xdr:colOff>
      <xdr:row>39</xdr:row>
      <xdr:rowOff>81280</xdr:rowOff>
    </xdr:to>
    <xdr:sp macro="" textlink="">
      <xdr:nvSpPr>
        <xdr:cNvPr id="79" name="楕円 78">
          <a:extLst>
            <a:ext uri="{FF2B5EF4-FFF2-40B4-BE49-F238E27FC236}">
              <a16:creationId xmlns:a16="http://schemas.microsoft.com/office/drawing/2014/main" id="{458667AD-21F1-4AEB-9BC3-3E67EE96D4A2}"/>
            </a:ext>
          </a:extLst>
        </xdr:cNvPr>
        <xdr:cNvSpPr/>
      </xdr:nvSpPr>
      <xdr:spPr>
        <a:xfrm>
          <a:off x="1968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30480</xdr:rowOff>
    </xdr:from>
    <xdr:to>
      <xdr:col>15</xdr:col>
      <xdr:colOff>50800</xdr:colOff>
      <xdr:row>39</xdr:row>
      <xdr:rowOff>62865</xdr:rowOff>
    </xdr:to>
    <xdr:cxnSp macro="">
      <xdr:nvCxnSpPr>
        <xdr:cNvPr id="80" name="直線コネクタ 79">
          <a:extLst>
            <a:ext uri="{FF2B5EF4-FFF2-40B4-BE49-F238E27FC236}">
              <a16:creationId xmlns:a16="http://schemas.microsoft.com/office/drawing/2014/main" id="{284BC73D-4916-49B0-84E5-50A911900593}"/>
            </a:ext>
          </a:extLst>
        </xdr:cNvPr>
        <xdr:cNvCxnSpPr/>
      </xdr:nvCxnSpPr>
      <xdr:spPr>
        <a:xfrm>
          <a:off x="2019300" y="67170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114935</xdr:rowOff>
    </xdr:from>
    <xdr:to>
      <xdr:col>6</xdr:col>
      <xdr:colOff>38100</xdr:colOff>
      <xdr:row>39</xdr:row>
      <xdr:rowOff>45085</xdr:rowOff>
    </xdr:to>
    <xdr:sp macro="" textlink="">
      <xdr:nvSpPr>
        <xdr:cNvPr id="81" name="楕円 80">
          <a:extLst>
            <a:ext uri="{FF2B5EF4-FFF2-40B4-BE49-F238E27FC236}">
              <a16:creationId xmlns:a16="http://schemas.microsoft.com/office/drawing/2014/main" id="{CC0A9972-6B78-42F2-BF77-40D017C6735C}"/>
            </a:ext>
          </a:extLst>
        </xdr:cNvPr>
        <xdr:cNvSpPr/>
      </xdr:nvSpPr>
      <xdr:spPr>
        <a:xfrm>
          <a:off x="1079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165735</xdr:rowOff>
    </xdr:from>
    <xdr:to>
      <xdr:col>10</xdr:col>
      <xdr:colOff>114300</xdr:colOff>
      <xdr:row>39</xdr:row>
      <xdr:rowOff>30480</xdr:rowOff>
    </xdr:to>
    <xdr:cxnSp macro="">
      <xdr:nvCxnSpPr>
        <xdr:cNvPr id="82" name="直線コネクタ 81">
          <a:extLst>
            <a:ext uri="{FF2B5EF4-FFF2-40B4-BE49-F238E27FC236}">
              <a16:creationId xmlns:a16="http://schemas.microsoft.com/office/drawing/2014/main" id="{CDBF337E-E84C-4C81-952D-76B8BA3405EF}"/>
            </a:ext>
          </a:extLst>
        </xdr:cNvPr>
        <xdr:cNvCxnSpPr/>
      </xdr:nvCxnSpPr>
      <xdr:spPr>
        <a:xfrm>
          <a:off x="1130300" y="66808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D3498A85-14BF-4EF6-8AFD-50274400FF2E}"/>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21CB556E-2253-466C-9021-5A2657022568}"/>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BCE9FABB-1E00-48F8-90D6-130FDEA53325}"/>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E80BDC39-236F-4FCC-9856-8CF1DDDCBF3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139082</xdr:rowOff>
    </xdr:from>
    <xdr:ext cx="405111" cy="259045"/>
    <xdr:sp macro="" textlink="">
      <xdr:nvSpPr>
        <xdr:cNvPr id="87" name="n_1mainValue【道路】&#10;有形固定資産減価償却率">
          <a:extLst>
            <a:ext uri="{FF2B5EF4-FFF2-40B4-BE49-F238E27FC236}">
              <a16:creationId xmlns:a16="http://schemas.microsoft.com/office/drawing/2014/main" id="{D43BF303-E21D-4AA9-90F7-443CBDB37575}"/>
            </a:ext>
          </a:extLst>
        </xdr:cNvPr>
        <xdr:cNvSpPr txBox="1"/>
      </xdr:nvSpPr>
      <xdr:spPr>
        <a:xfrm>
          <a:off x="35820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104792</xdr:rowOff>
    </xdr:from>
    <xdr:ext cx="405111" cy="259045"/>
    <xdr:sp macro="" textlink="">
      <xdr:nvSpPr>
        <xdr:cNvPr id="88" name="n_2mainValue【道路】&#10;有形固定資産減価償却率">
          <a:extLst>
            <a:ext uri="{FF2B5EF4-FFF2-40B4-BE49-F238E27FC236}">
              <a16:creationId xmlns:a16="http://schemas.microsoft.com/office/drawing/2014/main" id="{021292AB-155D-4EDF-8B80-05A4DDBBB25A}"/>
            </a:ext>
          </a:extLst>
        </xdr:cNvPr>
        <xdr:cNvSpPr txBox="1"/>
      </xdr:nvSpPr>
      <xdr:spPr>
        <a:xfrm>
          <a:off x="27057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72407</xdr:rowOff>
    </xdr:from>
    <xdr:ext cx="405111" cy="259045"/>
    <xdr:sp macro="" textlink="">
      <xdr:nvSpPr>
        <xdr:cNvPr id="89" name="n_3mainValue【道路】&#10;有形固定資産減価償却率">
          <a:extLst>
            <a:ext uri="{FF2B5EF4-FFF2-40B4-BE49-F238E27FC236}">
              <a16:creationId xmlns:a16="http://schemas.microsoft.com/office/drawing/2014/main" id="{D3C7CB2A-6B55-4290-8B59-D78264FDAD1B}"/>
            </a:ext>
          </a:extLst>
        </xdr:cNvPr>
        <xdr:cNvSpPr txBox="1"/>
      </xdr:nvSpPr>
      <xdr:spPr>
        <a:xfrm>
          <a:off x="1816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36212</xdr:rowOff>
    </xdr:from>
    <xdr:ext cx="405111" cy="259045"/>
    <xdr:sp macro="" textlink="">
      <xdr:nvSpPr>
        <xdr:cNvPr id="90" name="n_4mainValue【道路】&#10;有形固定資産減価償却率">
          <a:extLst>
            <a:ext uri="{FF2B5EF4-FFF2-40B4-BE49-F238E27FC236}">
              <a16:creationId xmlns:a16="http://schemas.microsoft.com/office/drawing/2014/main" id="{4D033F4E-CA8C-4743-9593-3C2DD719F97E}"/>
            </a:ext>
          </a:extLst>
        </xdr:cNvPr>
        <xdr:cNvSpPr txBox="1"/>
      </xdr:nvSpPr>
      <xdr:spPr>
        <a:xfrm>
          <a:off x="927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E7E9323-00F2-49CB-AFD3-C4324CAA191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DBD3DA6-922B-4727-AF8B-922D6A05360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A68A021-F1B8-45B0-8F6B-179D9E09734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B835E8D-3D0C-409E-8DC9-C4E215BF4BA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B73AB75-88D3-4C80-B51B-4BD8A08BE3C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30B01F2-C1D4-4D54-83D6-FEC3DF91D26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D16D204-6389-4C52-B74D-A17562F153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C3EF35A-062B-41D6-8E55-2FA8D4E30B0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86A3C55-A2A3-44F0-B85E-4ADF42B5C28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2993F1E-8B19-4BC5-87FD-DA3EE0D663E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0A94CF7-0D5E-4FF1-B8D8-B274665F4FD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FE48748-C1EB-4A72-8645-C3D977303C0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0BD4079-E88A-4087-B853-F6A5BAF178D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707BEFA-E7E6-4920-9C9E-37B2ABA45FB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7912D1C-CB81-4C3A-90B7-96A9BA4A8BF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2BEA260-238D-46D3-83ED-55F562D65FB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A4637AE-63E6-4831-A02E-2A208D5033F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E888BF0-1F4D-4980-BE73-FC4D2486F36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19470C5-6134-4966-8AA4-5DEAE6C547D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6E82CD5-6DCA-486A-915C-169530BC1D0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86DBFBE-8528-4165-88DF-52600148478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B7726DDA-2990-46B4-BBB7-5FF15B30AF5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D5A97BF-F8DE-44EF-A247-1B4A41C21A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BBDCBB72-A95D-4E9C-946E-05A9B137621D}"/>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5CE9A071-4143-47B3-B782-6CC04877D4D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F647C611-777A-4571-84BC-45556C501524}"/>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485E761D-2729-483D-88FD-3E95957C7D81}"/>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1F600A41-6911-41D8-82EE-5C7D9BA259FC}"/>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40ADE87C-4FCC-43D5-869C-1FDEEF001456}"/>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66F1463C-5A53-45FC-991F-5697A5283A9E}"/>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A0561D24-B18C-40AE-B395-1661487E26D6}"/>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A3992CAE-6678-4336-906E-E08F8F94946D}"/>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890705D-7B3C-4E83-90FA-56643A50D37A}"/>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6838F462-B7C3-4149-BEDC-92BA17DEF7F5}"/>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21FB3EC-5972-4518-9706-95B7201F277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1BAC64-AB13-48D1-A445-7130807EE58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7587005-2B20-463A-97D1-B1B65278474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BFA8986-F55C-4163-A90A-9FE0DDB30E3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F85F73B-B924-4C1D-9EFF-0DFE1C54D9C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83960</xdr:rowOff>
    </xdr:from>
    <xdr:to>
      <xdr:col>55</xdr:col>
      <xdr:colOff>50800</xdr:colOff>
      <xdr:row>42</xdr:row>
      <xdr:rowOff>14110</xdr:rowOff>
    </xdr:to>
    <xdr:sp macro="" textlink="">
      <xdr:nvSpPr>
        <xdr:cNvPr id="130" name="楕円 129">
          <a:extLst>
            <a:ext uri="{FF2B5EF4-FFF2-40B4-BE49-F238E27FC236}">
              <a16:creationId xmlns:a16="http://schemas.microsoft.com/office/drawing/2014/main" id="{F4920387-DBB5-4CF2-AAA1-5FAA617660D2}"/>
            </a:ext>
          </a:extLst>
        </xdr:cNvPr>
        <xdr:cNvSpPr/>
      </xdr:nvSpPr>
      <xdr:spPr>
        <a:xfrm>
          <a:off x="10426700" y="711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170337</xdr:rowOff>
    </xdr:from>
    <xdr:ext cx="469744" cy="259045"/>
    <xdr:sp macro="" textlink="">
      <xdr:nvSpPr>
        <xdr:cNvPr id="131" name="【道路】&#10;一人当たり延長該当値テキスト">
          <a:extLst>
            <a:ext uri="{FF2B5EF4-FFF2-40B4-BE49-F238E27FC236}">
              <a16:creationId xmlns:a16="http://schemas.microsoft.com/office/drawing/2014/main" id="{6CF72584-3F49-4672-9EBE-6D0AD298FB88}"/>
            </a:ext>
          </a:extLst>
        </xdr:cNvPr>
        <xdr:cNvSpPr txBox="1"/>
      </xdr:nvSpPr>
      <xdr:spPr>
        <a:xfrm>
          <a:off x="10515600" y="702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86551</xdr:rowOff>
    </xdr:from>
    <xdr:to>
      <xdr:col>50</xdr:col>
      <xdr:colOff>165100</xdr:colOff>
      <xdr:row>42</xdr:row>
      <xdr:rowOff>16701</xdr:rowOff>
    </xdr:to>
    <xdr:sp macro="" textlink="">
      <xdr:nvSpPr>
        <xdr:cNvPr id="132" name="楕円 131">
          <a:extLst>
            <a:ext uri="{FF2B5EF4-FFF2-40B4-BE49-F238E27FC236}">
              <a16:creationId xmlns:a16="http://schemas.microsoft.com/office/drawing/2014/main" id="{86055E5B-231D-41ED-8931-E961042DD2FB}"/>
            </a:ext>
          </a:extLst>
        </xdr:cNvPr>
        <xdr:cNvSpPr/>
      </xdr:nvSpPr>
      <xdr:spPr>
        <a:xfrm>
          <a:off x="9588500" y="711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134760</xdr:rowOff>
    </xdr:from>
    <xdr:to>
      <xdr:col>55</xdr:col>
      <xdr:colOff>0</xdr:colOff>
      <xdr:row>41</xdr:row>
      <xdr:rowOff>137351</xdr:rowOff>
    </xdr:to>
    <xdr:cxnSp macro="">
      <xdr:nvCxnSpPr>
        <xdr:cNvPr id="133" name="直線コネクタ 132">
          <a:extLst>
            <a:ext uri="{FF2B5EF4-FFF2-40B4-BE49-F238E27FC236}">
              <a16:creationId xmlns:a16="http://schemas.microsoft.com/office/drawing/2014/main" id="{952774CB-9573-47A3-A2DA-6E8712048D7C}"/>
            </a:ext>
          </a:extLst>
        </xdr:cNvPr>
        <xdr:cNvCxnSpPr/>
      </xdr:nvCxnSpPr>
      <xdr:spPr>
        <a:xfrm flipV="1">
          <a:off x="9639300" y="7164210"/>
          <a:ext cx="8382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84074</xdr:rowOff>
    </xdr:from>
    <xdr:to>
      <xdr:col>46</xdr:col>
      <xdr:colOff>38100</xdr:colOff>
      <xdr:row>42</xdr:row>
      <xdr:rowOff>14224</xdr:rowOff>
    </xdr:to>
    <xdr:sp macro="" textlink="">
      <xdr:nvSpPr>
        <xdr:cNvPr id="134" name="楕円 133">
          <a:extLst>
            <a:ext uri="{FF2B5EF4-FFF2-40B4-BE49-F238E27FC236}">
              <a16:creationId xmlns:a16="http://schemas.microsoft.com/office/drawing/2014/main" id="{2E6AB6FB-BD75-451E-B8E3-852AC477E931}"/>
            </a:ext>
          </a:extLst>
        </xdr:cNvPr>
        <xdr:cNvSpPr/>
      </xdr:nvSpPr>
      <xdr:spPr>
        <a:xfrm>
          <a:off x="8699500" y="711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134874</xdr:rowOff>
    </xdr:from>
    <xdr:to>
      <xdr:col>50</xdr:col>
      <xdr:colOff>114300</xdr:colOff>
      <xdr:row>41</xdr:row>
      <xdr:rowOff>137351</xdr:rowOff>
    </xdr:to>
    <xdr:cxnSp macro="">
      <xdr:nvCxnSpPr>
        <xdr:cNvPr id="135" name="直線コネクタ 134">
          <a:extLst>
            <a:ext uri="{FF2B5EF4-FFF2-40B4-BE49-F238E27FC236}">
              <a16:creationId xmlns:a16="http://schemas.microsoft.com/office/drawing/2014/main" id="{5527E837-8C57-48D0-B741-971A85D252BD}"/>
            </a:ext>
          </a:extLst>
        </xdr:cNvPr>
        <xdr:cNvCxnSpPr/>
      </xdr:nvCxnSpPr>
      <xdr:spPr>
        <a:xfrm>
          <a:off x="8750300" y="7164324"/>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84531</xdr:rowOff>
    </xdr:from>
    <xdr:to>
      <xdr:col>41</xdr:col>
      <xdr:colOff>101600</xdr:colOff>
      <xdr:row>42</xdr:row>
      <xdr:rowOff>14681</xdr:rowOff>
    </xdr:to>
    <xdr:sp macro="" textlink="">
      <xdr:nvSpPr>
        <xdr:cNvPr id="136" name="楕円 135">
          <a:extLst>
            <a:ext uri="{FF2B5EF4-FFF2-40B4-BE49-F238E27FC236}">
              <a16:creationId xmlns:a16="http://schemas.microsoft.com/office/drawing/2014/main" id="{A5D1F3A1-9B00-4715-A954-12DA18903C7E}"/>
            </a:ext>
          </a:extLst>
        </xdr:cNvPr>
        <xdr:cNvSpPr/>
      </xdr:nvSpPr>
      <xdr:spPr>
        <a:xfrm>
          <a:off x="7810500" y="711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134874</xdr:rowOff>
    </xdr:from>
    <xdr:to>
      <xdr:col>45</xdr:col>
      <xdr:colOff>177800</xdr:colOff>
      <xdr:row>41</xdr:row>
      <xdr:rowOff>135331</xdr:rowOff>
    </xdr:to>
    <xdr:cxnSp macro="">
      <xdr:nvCxnSpPr>
        <xdr:cNvPr id="137" name="直線コネクタ 136">
          <a:extLst>
            <a:ext uri="{FF2B5EF4-FFF2-40B4-BE49-F238E27FC236}">
              <a16:creationId xmlns:a16="http://schemas.microsoft.com/office/drawing/2014/main" id="{FCE2454E-1F30-4E2B-9842-318652C1FC6A}"/>
            </a:ext>
          </a:extLst>
        </xdr:cNvPr>
        <xdr:cNvCxnSpPr/>
      </xdr:nvCxnSpPr>
      <xdr:spPr>
        <a:xfrm flipV="1">
          <a:off x="7861300" y="716432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84417</xdr:rowOff>
    </xdr:from>
    <xdr:to>
      <xdr:col>36</xdr:col>
      <xdr:colOff>165100</xdr:colOff>
      <xdr:row>42</xdr:row>
      <xdr:rowOff>14567</xdr:rowOff>
    </xdr:to>
    <xdr:sp macro="" textlink="">
      <xdr:nvSpPr>
        <xdr:cNvPr id="138" name="楕円 137">
          <a:extLst>
            <a:ext uri="{FF2B5EF4-FFF2-40B4-BE49-F238E27FC236}">
              <a16:creationId xmlns:a16="http://schemas.microsoft.com/office/drawing/2014/main" id="{20F97DB0-533A-40A0-AE99-82108E63F898}"/>
            </a:ext>
          </a:extLst>
        </xdr:cNvPr>
        <xdr:cNvSpPr/>
      </xdr:nvSpPr>
      <xdr:spPr>
        <a:xfrm>
          <a:off x="6921500" y="711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135217</xdr:rowOff>
    </xdr:from>
    <xdr:to>
      <xdr:col>41</xdr:col>
      <xdr:colOff>50800</xdr:colOff>
      <xdr:row>41</xdr:row>
      <xdr:rowOff>135331</xdr:rowOff>
    </xdr:to>
    <xdr:cxnSp macro="">
      <xdr:nvCxnSpPr>
        <xdr:cNvPr id="139" name="直線コネクタ 138">
          <a:extLst>
            <a:ext uri="{FF2B5EF4-FFF2-40B4-BE49-F238E27FC236}">
              <a16:creationId xmlns:a16="http://schemas.microsoft.com/office/drawing/2014/main" id="{C53E5311-759C-4AEA-8D10-4508042EA3CC}"/>
            </a:ext>
          </a:extLst>
        </xdr:cNvPr>
        <xdr:cNvCxnSpPr/>
      </xdr:nvCxnSpPr>
      <xdr:spPr>
        <a:xfrm>
          <a:off x="6972300" y="7164667"/>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5FFDB781-C71F-4B71-82F9-4A247DAD3CE4}"/>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98C94079-56C8-4D7A-A381-C76C94F731CA}"/>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7DD26A93-1773-4701-A443-91FE0C267157}"/>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2434D91F-B9AC-47C3-B3E0-85AEDF6479B3}"/>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7828</xdr:rowOff>
    </xdr:from>
    <xdr:ext cx="469744" cy="259045"/>
    <xdr:sp macro="" textlink="">
      <xdr:nvSpPr>
        <xdr:cNvPr id="144" name="n_1mainValue【道路】&#10;一人当たり延長">
          <a:extLst>
            <a:ext uri="{FF2B5EF4-FFF2-40B4-BE49-F238E27FC236}">
              <a16:creationId xmlns:a16="http://schemas.microsoft.com/office/drawing/2014/main" id="{1CBC2F4E-1FD1-42FF-9E0B-F5F1D92AB435}"/>
            </a:ext>
          </a:extLst>
        </xdr:cNvPr>
        <xdr:cNvSpPr txBox="1"/>
      </xdr:nvSpPr>
      <xdr:spPr>
        <a:xfrm>
          <a:off x="9391727" y="7208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5351</xdr:rowOff>
    </xdr:from>
    <xdr:ext cx="469744" cy="259045"/>
    <xdr:sp macro="" textlink="">
      <xdr:nvSpPr>
        <xdr:cNvPr id="145" name="n_2mainValue【道路】&#10;一人当たり延長">
          <a:extLst>
            <a:ext uri="{FF2B5EF4-FFF2-40B4-BE49-F238E27FC236}">
              <a16:creationId xmlns:a16="http://schemas.microsoft.com/office/drawing/2014/main" id="{2614CF5A-B4A6-44A2-9B82-6FD55D4EC63F}"/>
            </a:ext>
          </a:extLst>
        </xdr:cNvPr>
        <xdr:cNvSpPr txBox="1"/>
      </xdr:nvSpPr>
      <xdr:spPr>
        <a:xfrm>
          <a:off x="8515427" y="720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5808</xdr:rowOff>
    </xdr:from>
    <xdr:ext cx="469744" cy="259045"/>
    <xdr:sp macro="" textlink="">
      <xdr:nvSpPr>
        <xdr:cNvPr id="146" name="n_3mainValue【道路】&#10;一人当たり延長">
          <a:extLst>
            <a:ext uri="{FF2B5EF4-FFF2-40B4-BE49-F238E27FC236}">
              <a16:creationId xmlns:a16="http://schemas.microsoft.com/office/drawing/2014/main" id="{E5DCD177-7178-4E7C-9F74-2D3413C9C230}"/>
            </a:ext>
          </a:extLst>
        </xdr:cNvPr>
        <xdr:cNvSpPr txBox="1"/>
      </xdr:nvSpPr>
      <xdr:spPr>
        <a:xfrm>
          <a:off x="7626427" y="720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5694</xdr:rowOff>
    </xdr:from>
    <xdr:ext cx="469744" cy="259045"/>
    <xdr:sp macro="" textlink="">
      <xdr:nvSpPr>
        <xdr:cNvPr id="147" name="n_4mainValue【道路】&#10;一人当たり延長">
          <a:extLst>
            <a:ext uri="{FF2B5EF4-FFF2-40B4-BE49-F238E27FC236}">
              <a16:creationId xmlns:a16="http://schemas.microsoft.com/office/drawing/2014/main" id="{CFBF7EBA-A9E1-440B-BA43-3681DE98E0C8}"/>
            </a:ext>
          </a:extLst>
        </xdr:cNvPr>
        <xdr:cNvSpPr txBox="1"/>
      </xdr:nvSpPr>
      <xdr:spPr>
        <a:xfrm>
          <a:off x="6737427" y="7206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81A4869-C676-4A4D-9AF2-71BB64D32AA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9C71B4F-DA09-4F58-A078-45AFE33BD93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1420430-D4EA-4562-B76D-4A0BEE8BD0A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301B766-A709-4B74-90C3-4B7A207BAD9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B57D7DB-C8E9-4663-AD77-AA7D77B04C5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6EF54B7-D1F2-4CA6-9AF0-B8934037B38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F28E266-C2DC-4E6E-BB31-4DAB7FE6946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15330B8-4145-4C3B-9876-FA9EDACC488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8746B24-6346-49F6-8BA7-26DC51791A4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8819099-F154-41A2-B63C-9130CCD4148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7B1B07B-13C9-43B4-B124-6A469FD76C5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651B26A-54FE-4B88-9964-28769C0DC87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819E3C6-4FD8-45CA-96AF-A4B4292B02A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2DF3D89-B748-4A7E-81B0-60A8C25F1C9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0CB51CE-F2AE-4C00-BD39-6E052B0BE93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1849078-B8B8-4ED1-807F-D1277FAD841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DC45E70C-4FE2-4C63-9FC3-2698168397A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A377BCC-5BC4-44DD-8FD5-F6C552453C7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DDC81EA-C1E0-4BCD-B42E-E1330BDF620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C218FAD-7522-4715-B72E-9E93F291139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E49AEF6-D988-4650-93D1-9BE18F4C02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90A9105-1618-4AA1-B201-CCC5AE31249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44997F0-4D82-4082-8844-062D9E654BB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414FF1D-105A-4949-9B88-11E1287CB1E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78B60B08-CEB9-4289-AB4D-E58A30A6D13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12D85E61-F18B-46C6-9DBC-8C880222DB9B}"/>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4F7CD37-A6F8-48CC-A5BD-B056A4118A54}"/>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708DA561-7ADE-4989-9F74-B14A0E246B7F}"/>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8680F44-69A7-4EDF-8E2D-2210334BFBE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DD3181CA-09DA-46C6-9252-1B455D913DF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365B579-8BB6-4037-A416-060E1DB7DBBE}"/>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2CE6E34-E12D-429D-BE0F-CD8EA3403E05}"/>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DB86121-5FDD-4D15-844A-500B7F9A51CB}"/>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7ADA18EA-8B03-4B76-BB10-86B196DF53A4}"/>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390F1B97-9994-473E-AD5F-82BC11199E46}"/>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C693E387-38CD-44BF-B0E0-9FA32DA73C09}"/>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94A205C-B119-425F-8A1F-264CDF5BC39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A2D4C3E-7201-4ACB-9F81-D371336AA02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427EB83-5C68-44CE-9C19-A855D3C2D1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9E33B9E-4209-4E94-B15B-36FBBC473D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C40D7B7-2D82-4FF0-B7BE-F70450417B2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96157</xdr:rowOff>
    </xdr:from>
    <xdr:to>
      <xdr:col>24</xdr:col>
      <xdr:colOff>114300</xdr:colOff>
      <xdr:row>58</xdr:row>
      <xdr:rowOff>26307</xdr:rowOff>
    </xdr:to>
    <xdr:sp macro="" textlink="">
      <xdr:nvSpPr>
        <xdr:cNvPr id="189" name="楕円 188">
          <a:extLst>
            <a:ext uri="{FF2B5EF4-FFF2-40B4-BE49-F238E27FC236}">
              <a16:creationId xmlns:a16="http://schemas.microsoft.com/office/drawing/2014/main" id="{EE6C50A5-A3DD-41F8-B229-350DD47F8E1B}"/>
            </a:ext>
          </a:extLst>
        </xdr:cNvPr>
        <xdr:cNvSpPr/>
      </xdr:nvSpPr>
      <xdr:spPr>
        <a:xfrm>
          <a:off x="4584700" y="986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119034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0C66F96-DD32-4C37-8BB9-F041CCFBE20B}"/>
            </a:ext>
          </a:extLst>
        </xdr:cNvPr>
        <xdr:cNvSpPr txBox="1"/>
      </xdr:nvSpPr>
      <xdr:spPr>
        <a:xfrm>
          <a:off x="4673600" y="972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66766</xdr:rowOff>
    </xdr:from>
    <xdr:to>
      <xdr:col>20</xdr:col>
      <xdr:colOff>38100</xdr:colOff>
      <xdr:row>57</xdr:row>
      <xdr:rowOff>168366</xdr:rowOff>
    </xdr:to>
    <xdr:sp macro="" textlink="">
      <xdr:nvSpPr>
        <xdr:cNvPr id="191" name="楕円 190">
          <a:extLst>
            <a:ext uri="{FF2B5EF4-FFF2-40B4-BE49-F238E27FC236}">
              <a16:creationId xmlns:a16="http://schemas.microsoft.com/office/drawing/2014/main" id="{FAF7A34E-9818-4FF7-92AD-52BDFD13670E}"/>
            </a:ext>
          </a:extLst>
        </xdr:cNvPr>
        <xdr:cNvSpPr/>
      </xdr:nvSpPr>
      <xdr:spPr>
        <a:xfrm>
          <a:off x="3746500" y="983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117566</xdr:rowOff>
    </xdr:from>
    <xdr:to>
      <xdr:col>24</xdr:col>
      <xdr:colOff>63500</xdr:colOff>
      <xdr:row>57</xdr:row>
      <xdr:rowOff>146957</xdr:rowOff>
    </xdr:to>
    <xdr:cxnSp macro="">
      <xdr:nvCxnSpPr>
        <xdr:cNvPr id="192" name="直線コネクタ 191">
          <a:extLst>
            <a:ext uri="{FF2B5EF4-FFF2-40B4-BE49-F238E27FC236}">
              <a16:creationId xmlns:a16="http://schemas.microsoft.com/office/drawing/2014/main" id="{AF4D3796-C927-4CA6-96A9-FF6617F104A4}"/>
            </a:ext>
          </a:extLst>
        </xdr:cNvPr>
        <xdr:cNvCxnSpPr/>
      </xdr:nvCxnSpPr>
      <xdr:spPr>
        <a:xfrm>
          <a:off x="3797300" y="989021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37374</xdr:rowOff>
    </xdr:from>
    <xdr:to>
      <xdr:col>15</xdr:col>
      <xdr:colOff>101600</xdr:colOff>
      <xdr:row>57</xdr:row>
      <xdr:rowOff>138974</xdr:rowOff>
    </xdr:to>
    <xdr:sp macro="" textlink="">
      <xdr:nvSpPr>
        <xdr:cNvPr id="193" name="楕円 192">
          <a:extLst>
            <a:ext uri="{FF2B5EF4-FFF2-40B4-BE49-F238E27FC236}">
              <a16:creationId xmlns:a16="http://schemas.microsoft.com/office/drawing/2014/main" id="{D7329D6E-1D84-4EB0-BEA0-2A3A6A77D458}"/>
            </a:ext>
          </a:extLst>
        </xdr:cNvPr>
        <xdr:cNvSpPr/>
      </xdr:nvSpPr>
      <xdr:spPr>
        <a:xfrm>
          <a:off x="2857500" y="981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88174</xdr:rowOff>
    </xdr:from>
    <xdr:to>
      <xdr:col>19</xdr:col>
      <xdr:colOff>177800</xdr:colOff>
      <xdr:row>57</xdr:row>
      <xdr:rowOff>117566</xdr:rowOff>
    </xdr:to>
    <xdr:cxnSp macro="">
      <xdr:nvCxnSpPr>
        <xdr:cNvPr id="194" name="直線コネクタ 193">
          <a:extLst>
            <a:ext uri="{FF2B5EF4-FFF2-40B4-BE49-F238E27FC236}">
              <a16:creationId xmlns:a16="http://schemas.microsoft.com/office/drawing/2014/main" id="{42A56F72-F0B1-4A92-83EA-6012DD3E405B}"/>
            </a:ext>
          </a:extLst>
        </xdr:cNvPr>
        <xdr:cNvCxnSpPr/>
      </xdr:nvCxnSpPr>
      <xdr:spPr>
        <a:xfrm>
          <a:off x="2908300" y="986082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7983</xdr:rowOff>
    </xdr:from>
    <xdr:to>
      <xdr:col>10</xdr:col>
      <xdr:colOff>165100</xdr:colOff>
      <xdr:row>57</xdr:row>
      <xdr:rowOff>109583</xdr:rowOff>
    </xdr:to>
    <xdr:sp macro="" textlink="">
      <xdr:nvSpPr>
        <xdr:cNvPr id="195" name="楕円 194">
          <a:extLst>
            <a:ext uri="{FF2B5EF4-FFF2-40B4-BE49-F238E27FC236}">
              <a16:creationId xmlns:a16="http://schemas.microsoft.com/office/drawing/2014/main" id="{C6AB8358-021B-48B8-8335-747A8FD2EFD7}"/>
            </a:ext>
          </a:extLst>
        </xdr:cNvPr>
        <xdr:cNvSpPr/>
      </xdr:nvSpPr>
      <xdr:spPr>
        <a:xfrm>
          <a:off x="1968500" y="978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58783</xdr:rowOff>
    </xdr:from>
    <xdr:to>
      <xdr:col>15</xdr:col>
      <xdr:colOff>50800</xdr:colOff>
      <xdr:row>57</xdr:row>
      <xdr:rowOff>88174</xdr:rowOff>
    </xdr:to>
    <xdr:cxnSp macro="">
      <xdr:nvCxnSpPr>
        <xdr:cNvPr id="196" name="直線コネクタ 195">
          <a:extLst>
            <a:ext uri="{FF2B5EF4-FFF2-40B4-BE49-F238E27FC236}">
              <a16:creationId xmlns:a16="http://schemas.microsoft.com/office/drawing/2014/main" id="{213A5354-6998-4972-A498-865009D4DD6E}"/>
            </a:ext>
          </a:extLst>
        </xdr:cNvPr>
        <xdr:cNvCxnSpPr/>
      </xdr:nvCxnSpPr>
      <xdr:spPr>
        <a:xfrm>
          <a:off x="2019300" y="983143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159838</xdr:rowOff>
    </xdr:from>
    <xdr:to>
      <xdr:col>6</xdr:col>
      <xdr:colOff>38100</xdr:colOff>
      <xdr:row>57</xdr:row>
      <xdr:rowOff>89988</xdr:rowOff>
    </xdr:to>
    <xdr:sp macro="" textlink="">
      <xdr:nvSpPr>
        <xdr:cNvPr id="197" name="楕円 196">
          <a:extLst>
            <a:ext uri="{FF2B5EF4-FFF2-40B4-BE49-F238E27FC236}">
              <a16:creationId xmlns:a16="http://schemas.microsoft.com/office/drawing/2014/main" id="{FD89DA03-A747-4787-B0DB-59B2F07E8E46}"/>
            </a:ext>
          </a:extLst>
        </xdr:cNvPr>
        <xdr:cNvSpPr/>
      </xdr:nvSpPr>
      <xdr:spPr>
        <a:xfrm>
          <a:off x="1079500" y="976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39188</xdr:rowOff>
    </xdr:from>
    <xdr:to>
      <xdr:col>10</xdr:col>
      <xdr:colOff>114300</xdr:colOff>
      <xdr:row>57</xdr:row>
      <xdr:rowOff>58783</xdr:rowOff>
    </xdr:to>
    <xdr:cxnSp macro="">
      <xdr:nvCxnSpPr>
        <xdr:cNvPr id="198" name="直線コネクタ 197">
          <a:extLst>
            <a:ext uri="{FF2B5EF4-FFF2-40B4-BE49-F238E27FC236}">
              <a16:creationId xmlns:a16="http://schemas.microsoft.com/office/drawing/2014/main" id="{D54C9EFA-22EE-46C3-B49E-934C69E08AF0}"/>
            </a:ext>
          </a:extLst>
        </xdr:cNvPr>
        <xdr:cNvCxnSpPr/>
      </xdr:nvCxnSpPr>
      <xdr:spPr>
        <a:xfrm>
          <a:off x="1130300" y="981183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E4A1149-1D46-42E9-9A75-52F9479394A7}"/>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5202AAA-A5B6-4DFE-8CBC-0A971A29D3B9}"/>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EA49863-F988-44A2-A8CC-3AFABD26D5FD}"/>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26CBB5F-70FF-4879-BCC5-B2B5CF6448A2}"/>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13443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8B35C00-DA64-49C2-9942-FA231B3673E2}"/>
            </a:ext>
          </a:extLst>
        </xdr:cNvPr>
        <xdr:cNvSpPr txBox="1"/>
      </xdr:nvSpPr>
      <xdr:spPr>
        <a:xfrm>
          <a:off x="3582044" y="961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155501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412302B-F1F9-49F5-9FC6-56466417A568}"/>
            </a:ext>
          </a:extLst>
        </xdr:cNvPr>
        <xdr:cNvSpPr txBox="1"/>
      </xdr:nvSpPr>
      <xdr:spPr>
        <a:xfrm>
          <a:off x="2705744" y="958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126110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A3312E1-505C-477D-ACBD-23D7FB5AFD0F}"/>
            </a:ext>
          </a:extLst>
        </xdr:cNvPr>
        <xdr:cNvSpPr txBox="1"/>
      </xdr:nvSpPr>
      <xdr:spPr>
        <a:xfrm>
          <a:off x="1816744" y="955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106515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2158CC3-D19C-40F6-A9D1-762BE96984D3}"/>
            </a:ext>
          </a:extLst>
        </xdr:cNvPr>
        <xdr:cNvSpPr txBox="1"/>
      </xdr:nvSpPr>
      <xdr:spPr>
        <a:xfrm>
          <a:off x="927744" y="953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15C71E2-B593-4A70-9813-3EF1890A609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904960C-B121-427D-BDAA-297CB5E177C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F22DF8-2DD8-4AA0-8B49-465E10BA3F3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A7D3ECD-EBD8-46FF-9F6F-1DE167BFE0D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33BFB16-E59F-4EAE-9F59-6669D0E01F8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9421BF2-4B11-4F33-888F-CB9E7392E07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6EBCA76-76EA-4118-A44C-66A8983580C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A48AEE1-B654-43B7-821A-C8494B6E140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EBA6002-8354-428D-8675-71A5D9AFAC6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8633481-5BD4-4946-A04E-6E0C1E8A56F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F4ABC83-8612-4E52-8120-51C90D37097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967736B-C5F3-4218-962E-9042DDFEE2A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C3787E5-73C6-46A7-B97C-FC29F9F7925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6C0A1D1-7673-48A0-A4BC-D93962092E1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C00CA53-E36A-404B-8453-CF66EA8B59B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AD30F64F-AF9A-4FA2-8403-9DEBA5AA5F4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F3A3DFF-B2CB-4A0F-89E5-8C6E5F45165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CB7CD5EA-51D3-48D7-BD97-1504D254E84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03A7148-B3B9-4CB8-A4CD-324EB6A1A86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0B805A3-C5FF-4D2C-A729-70B17430A3B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15D33FB-E87B-4FDE-8366-AD3FA6E9214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999B625-16B7-483C-BC54-80C37C30D84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D68D54E-2D70-43D7-85C6-1378C3AEF75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7A323277-8114-4849-8C13-1ED8048C3912}"/>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D27CF8E-BF2C-4233-88F6-92B76A4A606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F7DBF73F-E9FA-43B2-A393-6689BE8E4215}"/>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DF0C130-7633-4017-8DE3-BC81531FCD9D}"/>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D2061D94-7B3B-4956-91B7-7B2861DBB7D7}"/>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1F626EE-7575-43BD-A52A-30FC4793E5C2}"/>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67BE5441-9272-4FCD-9473-8A8EC9CDB857}"/>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B2D1D7EF-37B4-4699-9D76-2BAB9E576827}"/>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841EEBB1-FB8E-4006-9FF4-ACABD4B5E995}"/>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18274A18-B555-4C8C-8DF6-68712E00203F}"/>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C2457B55-9F80-43A1-AD88-80FABA726A9D}"/>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C8439C6-6D3F-46D0-A80C-B441A533172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700D505-A61A-41F6-9B8C-A081F4230C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43F40B8-9421-4B2D-9FC3-2BFBCA4511B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3694544-AA4E-4AC6-B4EA-A00869650AE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18856D3-A682-4A52-AC74-1FDBCD9DC38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169952</xdr:rowOff>
    </xdr:from>
    <xdr:to>
      <xdr:col>55</xdr:col>
      <xdr:colOff>50800</xdr:colOff>
      <xdr:row>64</xdr:row>
      <xdr:rowOff>100102</xdr:rowOff>
    </xdr:to>
    <xdr:sp macro="" textlink="">
      <xdr:nvSpPr>
        <xdr:cNvPr id="246" name="楕円 245">
          <a:extLst>
            <a:ext uri="{FF2B5EF4-FFF2-40B4-BE49-F238E27FC236}">
              <a16:creationId xmlns:a16="http://schemas.microsoft.com/office/drawing/2014/main" id="{9F0D9E23-7CC9-4D95-BFA7-E3D6EEF4F4CE}"/>
            </a:ext>
          </a:extLst>
        </xdr:cNvPr>
        <xdr:cNvSpPr/>
      </xdr:nvSpPr>
      <xdr:spPr>
        <a:xfrm>
          <a:off x="10426700" y="1097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84879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F5B6434B-92DD-43A6-952D-814A1392A5E1}"/>
            </a:ext>
          </a:extLst>
        </xdr:cNvPr>
        <xdr:cNvSpPr txBox="1"/>
      </xdr:nvSpPr>
      <xdr:spPr>
        <a:xfrm>
          <a:off x="10515600" y="1088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170007</xdr:rowOff>
    </xdr:from>
    <xdr:to>
      <xdr:col>50</xdr:col>
      <xdr:colOff>165100</xdr:colOff>
      <xdr:row>64</xdr:row>
      <xdr:rowOff>100157</xdr:rowOff>
    </xdr:to>
    <xdr:sp macro="" textlink="">
      <xdr:nvSpPr>
        <xdr:cNvPr id="248" name="楕円 247">
          <a:extLst>
            <a:ext uri="{FF2B5EF4-FFF2-40B4-BE49-F238E27FC236}">
              <a16:creationId xmlns:a16="http://schemas.microsoft.com/office/drawing/2014/main" id="{7F6CD8A9-E7C0-485E-9692-D2F41EE99858}"/>
            </a:ext>
          </a:extLst>
        </xdr:cNvPr>
        <xdr:cNvSpPr/>
      </xdr:nvSpPr>
      <xdr:spPr>
        <a:xfrm>
          <a:off x="9588500" y="1097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49302</xdr:rowOff>
    </xdr:from>
    <xdr:to>
      <xdr:col>55</xdr:col>
      <xdr:colOff>0</xdr:colOff>
      <xdr:row>64</xdr:row>
      <xdr:rowOff>49357</xdr:rowOff>
    </xdr:to>
    <xdr:cxnSp macro="">
      <xdr:nvCxnSpPr>
        <xdr:cNvPr id="249" name="直線コネクタ 248">
          <a:extLst>
            <a:ext uri="{FF2B5EF4-FFF2-40B4-BE49-F238E27FC236}">
              <a16:creationId xmlns:a16="http://schemas.microsoft.com/office/drawing/2014/main" id="{D320BB29-87F4-42AE-9296-2D7283810A4F}"/>
            </a:ext>
          </a:extLst>
        </xdr:cNvPr>
        <xdr:cNvCxnSpPr/>
      </xdr:nvCxnSpPr>
      <xdr:spPr>
        <a:xfrm flipV="1">
          <a:off x="9639300" y="11022102"/>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170043</xdr:rowOff>
    </xdr:from>
    <xdr:to>
      <xdr:col>46</xdr:col>
      <xdr:colOff>38100</xdr:colOff>
      <xdr:row>64</xdr:row>
      <xdr:rowOff>100193</xdr:rowOff>
    </xdr:to>
    <xdr:sp macro="" textlink="">
      <xdr:nvSpPr>
        <xdr:cNvPr id="250" name="楕円 249">
          <a:extLst>
            <a:ext uri="{FF2B5EF4-FFF2-40B4-BE49-F238E27FC236}">
              <a16:creationId xmlns:a16="http://schemas.microsoft.com/office/drawing/2014/main" id="{4E9A5B1A-7D19-4FBF-8949-6DF95BACE830}"/>
            </a:ext>
          </a:extLst>
        </xdr:cNvPr>
        <xdr:cNvSpPr/>
      </xdr:nvSpPr>
      <xdr:spPr>
        <a:xfrm>
          <a:off x="8699500" y="1097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49357</xdr:rowOff>
    </xdr:from>
    <xdr:to>
      <xdr:col>50</xdr:col>
      <xdr:colOff>114300</xdr:colOff>
      <xdr:row>64</xdr:row>
      <xdr:rowOff>49393</xdr:rowOff>
    </xdr:to>
    <xdr:cxnSp macro="">
      <xdr:nvCxnSpPr>
        <xdr:cNvPr id="251" name="直線コネクタ 250">
          <a:extLst>
            <a:ext uri="{FF2B5EF4-FFF2-40B4-BE49-F238E27FC236}">
              <a16:creationId xmlns:a16="http://schemas.microsoft.com/office/drawing/2014/main" id="{1A2293FB-7E9F-4B99-B170-A9BFD5000792}"/>
            </a:ext>
          </a:extLst>
        </xdr:cNvPr>
        <xdr:cNvCxnSpPr/>
      </xdr:nvCxnSpPr>
      <xdr:spPr>
        <a:xfrm flipV="1">
          <a:off x="8750300" y="11022157"/>
          <a:ext cx="8890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170107</xdr:rowOff>
    </xdr:from>
    <xdr:to>
      <xdr:col>41</xdr:col>
      <xdr:colOff>101600</xdr:colOff>
      <xdr:row>64</xdr:row>
      <xdr:rowOff>100257</xdr:rowOff>
    </xdr:to>
    <xdr:sp macro="" textlink="">
      <xdr:nvSpPr>
        <xdr:cNvPr id="252" name="楕円 251">
          <a:extLst>
            <a:ext uri="{FF2B5EF4-FFF2-40B4-BE49-F238E27FC236}">
              <a16:creationId xmlns:a16="http://schemas.microsoft.com/office/drawing/2014/main" id="{5C6874C7-0E61-49AB-B6E8-1367DF51D294}"/>
            </a:ext>
          </a:extLst>
        </xdr:cNvPr>
        <xdr:cNvSpPr/>
      </xdr:nvSpPr>
      <xdr:spPr>
        <a:xfrm>
          <a:off x="7810500" y="1097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49393</xdr:rowOff>
    </xdr:from>
    <xdr:to>
      <xdr:col>45</xdr:col>
      <xdr:colOff>177800</xdr:colOff>
      <xdr:row>64</xdr:row>
      <xdr:rowOff>49457</xdr:rowOff>
    </xdr:to>
    <xdr:cxnSp macro="">
      <xdr:nvCxnSpPr>
        <xdr:cNvPr id="253" name="直線コネクタ 252">
          <a:extLst>
            <a:ext uri="{FF2B5EF4-FFF2-40B4-BE49-F238E27FC236}">
              <a16:creationId xmlns:a16="http://schemas.microsoft.com/office/drawing/2014/main" id="{931561EF-71B9-479A-AD40-AA82194FC09F}"/>
            </a:ext>
          </a:extLst>
        </xdr:cNvPr>
        <xdr:cNvCxnSpPr/>
      </xdr:nvCxnSpPr>
      <xdr:spPr>
        <a:xfrm flipV="1">
          <a:off x="7861300" y="11022193"/>
          <a:ext cx="889000"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170588</xdr:rowOff>
    </xdr:from>
    <xdr:to>
      <xdr:col>36</xdr:col>
      <xdr:colOff>165100</xdr:colOff>
      <xdr:row>64</xdr:row>
      <xdr:rowOff>100738</xdr:rowOff>
    </xdr:to>
    <xdr:sp macro="" textlink="">
      <xdr:nvSpPr>
        <xdr:cNvPr id="254" name="楕円 253">
          <a:extLst>
            <a:ext uri="{FF2B5EF4-FFF2-40B4-BE49-F238E27FC236}">
              <a16:creationId xmlns:a16="http://schemas.microsoft.com/office/drawing/2014/main" id="{4ECE1FC0-D732-4116-8D4E-048E857A45DF}"/>
            </a:ext>
          </a:extLst>
        </xdr:cNvPr>
        <xdr:cNvSpPr/>
      </xdr:nvSpPr>
      <xdr:spPr>
        <a:xfrm>
          <a:off x="6921500" y="1097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49457</xdr:rowOff>
    </xdr:from>
    <xdr:to>
      <xdr:col>41</xdr:col>
      <xdr:colOff>50800</xdr:colOff>
      <xdr:row>64</xdr:row>
      <xdr:rowOff>49938</xdr:rowOff>
    </xdr:to>
    <xdr:cxnSp macro="">
      <xdr:nvCxnSpPr>
        <xdr:cNvPr id="255" name="直線コネクタ 254">
          <a:extLst>
            <a:ext uri="{FF2B5EF4-FFF2-40B4-BE49-F238E27FC236}">
              <a16:creationId xmlns:a16="http://schemas.microsoft.com/office/drawing/2014/main" id="{2CAAB2FE-246B-495D-88BD-CC82ACCD0666}"/>
            </a:ext>
          </a:extLst>
        </xdr:cNvPr>
        <xdr:cNvCxnSpPr/>
      </xdr:nvCxnSpPr>
      <xdr:spPr>
        <a:xfrm flipV="1">
          <a:off x="6972300" y="11022257"/>
          <a:ext cx="889000" cy="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DDC83E8-BEA1-491C-85C4-FF2B2EDCA0FF}"/>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8019524-F822-4E11-B444-7F5E7BA4A1A3}"/>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B6D575A-679C-4140-9C89-885C17FFCAAF}"/>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A4E53F2-0CCF-4093-AC5B-5D53830D2D6A}"/>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91284</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720911A-2D71-4451-93D4-AAE61DE92058}"/>
            </a:ext>
          </a:extLst>
        </xdr:cNvPr>
        <xdr:cNvSpPr txBox="1"/>
      </xdr:nvSpPr>
      <xdr:spPr>
        <a:xfrm>
          <a:off x="9359411" y="1106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91320</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1838849E-DCA8-4C1E-8BDC-2B1B4FCA7A03}"/>
            </a:ext>
          </a:extLst>
        </xdr:cNvPr>
        <xdr:cNvSpPr txBox="1"/>
      </xdr:nvSpPr>
      <xdr:spPr>
        <a:xfrm>
          <a:off x="8483111" y="1106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91384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E55D1635-1F2E-415B-A78D-3F1715C359F9}"/>
            </a:ext>
          </a:extLst>
        </xdr:cNvPr>
        <xdr:cNvSpPr txBox="1"/>
      </xdr:nvSpPr>
      <xdr:spPr>
        <a:xfrm>
          <a:off x="7594111" y="1106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91865</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17D9A152-6D14-439B-8678-8E4156295B55}"/>
            </a:ext>
          </a:extLst>
        </xdr:cNvPr>
        <xdr:cNvSpPr txBox="1"/>
      </xdr:nvSpPr>
      <xdr:spPr>
        <a:xfrm>
          <a:off x="6705111" y="1106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2CB6C42-37B9-48EF-9ACA-7FA3BE94393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1CA4469-CB33-4CD7-9EA1-F703B68494F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0238FB4-069D-4C3F-8B98-892C526B7F6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28BAA1E-9190-4678-A20B-138FA3C951B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714CAC7-B42D-4DB4-B234-7F512AD7FFD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3FA3516-ABB0-45F0-9CEE-A23BE5B8ECC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22323A8-9E7B-476C-8D9E-E591BBA821F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C2115E9-76AD-41AF-B401-AFD6EC0B7AE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BC971AA-6046-4E33-B328-FEBFC6BD32F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7F1927B-1153-48ED-AD18-B1B2FC5BE71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0F36CCC-9C31-479F-9A8B-2421B2307FA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B32D2DE-A553-4277-B9C5-64CF5B3AB15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EC5ECA8-E7B5-4491-A9CA-2477C3021CA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3EB25CC-647B-4859-8992-87CA40A57EF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B8E9B17-5934-49F2-AD90-DE380DB52D0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90EF81B-4263-4DED-AB51-D9870BCDFC0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6734950-5C6A-4EE4-8EB8-30FBD81775D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7C8538B-480E-4B3E-93AF-85A14A42D82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2690FE4-56C2-480A-B37D-C2A06A79139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975D6A9-BDA3-4B8C-A1A8-E5A5B5BD754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6AD1FE8-4DB0-459A-BB5F-C0766183139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55E2389-7872-401E-95F8-6738B238E25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BEB446A-CE6F-4BB0-8A76-4C551787B98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996F660-5623-4230-B75C-42A5623F27B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15040A8-4A22-4035-92CA-EF427D857605}"/>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1DA15B54-1C44-45F1-A15E-C88456AF867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D21148D5-324E-444E-87AC-BC004A1DB11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B9D2BEE-7FA1-40E7-972D-E5CBCEC3A2EC}"/>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DB647B8C-CC9A-41E9-9726-B38C32647B73}"/>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05B5BAB-1FA9-4DBB-AD97-85C3AE891F57}"/>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7A785803-C585-468B-8F99-88E31F2F6E36}"/>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8A074F91-618E-4505-A7DC-8A62EE2DF8CB}"/>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EED49F11-5CBA-4ECD-B514-1B3471539E6D}"/>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27DF15B-4C03-4979-A09C-352E58AE5FC4}"/>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B09BFAB8-2DDD-4D47-B978-D84FB9898D1D}"/>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C29BAC1-C72A-44F9-9FFF-1923FAF43A3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9F4B658-D196-4505-A36E-267D20C7BFB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FBEAAB9-FA49-41FB-8776-45552C39658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6900CB0-1A82-4D30-89DF-D13B7AE05D4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C3D5920-4FCE-4AD2-A569-7846D897C2D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46355</xdr:rowOff>
    </xdr:from>
    <xdr:to>
      <xdr:col>24</xdr:col>
      <xdr:colOff>114300</xdr:colOff>
      <xdr:row>82</xdr:row>
      <xdr:rowOff>147955</xdr:rowOff>
    </xdr:to>
    <xdr:sp macro="" textlink="">
      <xdr:nvSpPr>
        <xdr:cNvPr id="304" name="楕円 303">
          <a:extLst>
            <a:ext uri="{FF2B5EF4-FFF2-40B4-BE49-F238E27FC236}">
              <a16:creationId xmlns:a16="http://schemas.microsoft.com/office/drawing/2014/main" id="{74317299-E108-4F40-B610-2A1322653A19}"/>
            </a:ext>
          </a:extLst>
        </xdr:cNvPr>
        <xdr:cNvSpPr/>
      </xdr:nvSpPr>
      <xdr:spPr>
        <a:xfrm>
          <a:off x="45847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69232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F866528-3638-44FD-A187-FFEB7C111CE9}"/>
            </a:ext>
          </a:extLst>
        </xdr:cNvPr>
        <xdr:cNvSpPr txBox="1"/>
      </xdr:nvSpPr>
      <xdr:spPr>
        <a:xfrm>
          <a:off x="4673600" y="1395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2539</xdr:rowOff>
    </xdr:from>
    <xdr:to>
      <xdr:col>20</xdr:col>
      <xdr:colOff>38100</xdr:colOff>
      <xdr:row>82</xdr:row>
      <xdr:rowOff>104139</xdr:rowOff>
    </xdr:to>
    <xdr:sp macro="" textlink="">
      <xdr:nvSpPr>
        <xdr:cNvPr id="306" name="楕円 305">
          <a:extLst>
            <a:ext uri="{FF2B5EF4-FFF2-40B4-BE49-F238E27FC236}">
              <a16:creationId xmlns:a16="http://schemas.microsoft.com/office/drawing/2014/main" id="{C2C61A27-1399-4747-BA45-B6433ED184AC}"/>
            </a:ext>
          </a:extLst>
        </xdr:cNvPr>
        <xdr:cNvSpPr/>
      </xdr:nvSpPr>
      <xdr:spPr>
        <a:xfrm>
          <a:off x="3746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53339</xdr:rowOff>
    </xdr:from>
    <xdr:to>
      <xdr:col>24</xdr:col>
      <xdr:colOff>63500</xdr:colOff>
      <xdr:row>82</xdr:row>
      <xdr:rowOff>97155</xdr:rowOff>
    </xdr:to>
    <xdr:cxnSp macro="">
      <xdr:nvCxnSpPr>
        <xdr:cNvPr id="307" name="直線コネクタ 306">
          <a:extLst>
            <a:ext uri="{FF2B5EF4-FFF2-40B4-BE49-F238E27FC236}">
              <a16:creationId xmlns:a16="http://schemas.microsoft.com/office/drawing/2014/main" id="{A2D77DDA-2BA7-4231-ACC7-4C15791C82C5}"/>
            </a:ext>
          </a:extLst>
        </xdr:cNvPr>
        <xdr:cNvCxnSpPr/>
      </xdr:nvCxnSpPr>
      <xdr:spPr>
        <a:xfrm>
          <a:off x="3797300" y="14112239"/>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130175</xdr:rowOff>
    </xdr:from>
    <xdr:to>
      <xdr:col>15</xdr:col>
      <xdr:colOff>101600</xdr:colOff>
      <xdr:row>82</xdr:row>
      <xdr:rowOff>60325</xdr:rowOff>
    </xdr:to>
    <xdr:sp macro="" textlink="">
      <xdr:nvSpPr>
        <xdr:cNvPr id="308" name="楕円 307">
          <a:extLst>
            <a:ext uri="{FF2B5EF4-FFF2-40B4-BE49-F238E27FC236}">
              <a16:creationId xmlns:a16="http://schemas.microsoft.com/office/drawing/2014/main" id="{391D753C-D880-45FC-B884-ABDA14ED66D6}"/>
            </a:ext>
          </a:extLst>
        </xdr:cNvPr>
        <xdr:cNvSpPr/>
      </xdr:nvSpPr>
      <xdr:spPr>
        <a:xfrm>
          <a:off x="2857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xdr:rowOff>
    </xdr:from>
    <xdr:to>
      <xdr:col>19</xdr:col>
      <xdr:colOff>177800</xdr:colOff>
      <xdr:row>82</xdr:row>
      <xdr:rowOff>53339</xdr:rowOff>
    </xdr:to>
    <xdr:cxnSp macro="">
      <xdr:nvCxnSpPr>
        <xdr:cNvPr id="309" name="直線コネクタ 308">
          <a:extLst>
            <a:ext uri="{FF2B5EF4-FFF2-40B4-BE49-F238E27FC236}">
              <a16:creationId xmlns:a16="http://schemas.microsoft.com/office/drawing/2014/main" id="{72C72A70-E399-4A77-9100-B373E8E78A52}"/>
            </a:ext>
          </a:extLst>
        </xdr:cNvPr>
        <xdr:cNvCxnSpPr/>
      </xdr:nvCxnSpPr>
      <xdr:spPr>
        <a:xfrm>
          <a:off x="2908300" y="1406842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111125</xdr:rowOff>
    </xdr:from>
    <xdr:to>
      <xdr:col>10</xdr:col>
      <xdr:colOff>165100</xdr:colOff>
      <xdr:row>82</xdr:row>
      <xdr:rowOff>41275</xdr:rowOff>
    </xdr:to>
    <xdr:sp macro="" textlink="">
      <xdr:nvSpPr>
        <xdr:cNvPr id="310" name="楕円 309">
          <a:extLst>
            <a:ext uri="{FF2B5EF4-FFF2-40B4-BE49-F238E27FC236}">
              <a16:creationId xmlns:a16="http://schemas.microsoft.com/office/drawing/2014/main" id="{9F1995DE-12E9-4505-BD13-6804029B2CEF}"/>
            </a:ext>
          </a:extLst>
        </xdr:cNvPr>
        <xdr:cNvSpPr/>
      </xdr:nvSpPr>
      <xdr:spPr>
        <a:xfrm>
          <a:off x="1968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161925</xdr:rowOff>
    </xdr:from>
    <xdr:to>
      <xdr:col>15</xdr:col>
      <xdr:colOff>50800</xdr:colOff>
      <xdr:row>82</xdr:row>
      <xdr:rowOff>9525</xdr:rowOff>
    </xdr:to>
    <xdr:cxnSp macro="">
      <xdr:nvCxnSpPr>
        <xdr:cNvPr id="311" name="直線コネクタ 310">
          <a:extLst>
            <a:ext uri="{FF2B5EF4-FFF2-40B4-BE49-F238E27FC236}">
              <a16:creationId xmlns:a16="http://schemas.microsoft.com/office/drawing/2014/main" id="{81C4E5FB-3557-4F76-AD3E-2B42C8BAD1B4}"/>
            </a:ext>
          </a:extLst>
        </xdr:cNvPr>
        <xdr:cNvCxnSpPr/>
      </xdr:nvCxnSpPr>
      <xdr:spPr>
        <a:xfrm>
          <a:off x="2019300" y="140493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168275</xdr:rowOff>
    </xdr:from>
    <xdr:to>
      <xdr:col>6</xdr:col>
      <xdr:colOff>38100</xdr:colOff>
      <xdr:row>82</xdr:row>
      <xdr:rowOff>98425</xdr:rowOff>
    </xdr:to>
    <xdr:sp macro="" textlink="">
      <xdr:nvSpPr>
        <xdr:cNvPr id="312" name="楕円 311">
          <a:extLst>
            <a:ext uri="{FF2B5EF4-FFF2-40B4-BE49-F238E27FC236}">
              <a16:creationId xmlns:a16="http://schemas.microsoft.com/office/drawing/2014/main" id="{87C89CBD-69AF-4030-8483-5C80F5802720}"/>
            </a:ext>
          </a:extLst>
        </xdr:cNvPr>
        <xdr:cNvSpPr/>
      </xdr:nvSpPr>
      <xdr:spPr>
        <a:xfrm>
          <a:off x="10795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161925</xdr:rowOff>
    </xdr:from>
    <xdr:to>
      <xdr:col>10</xdr:col>
      <xdr:colOff>114300</xdr:colOff>
      <xdr:row>82</xdr:row>
      <xdr:rowOff>47625</xdr:rowOff>
    </xdr:to>
    <xdr:cxnSp macro="">
      <xdr:nvCxnSpPr>
        <xdr:cNvPr id="313" name="直線コネクタ 312">
          <a:extLst>
            <a:ext uri="{FF2B5EF4-FFF2-40B4-BE49-F238E27FC236}">
              <a16:creationId xmlns:a16="http://schemas.microsoft.com/office/drawing/2014/main" id="{002A1637-B21D-4D8A-861E-706DCEE39344}"/>
            </a:ext>
          </a:extLst>
        </xdr:cNvPr>
        <xdr:cNvCxnSpPr/>
      </xdr:nvCxnSpPr>
      <xdr:spPr>
        <a:xfrm flipV="1">
          <a:off x="1130300" y="140493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1AFEF4A6-9FF1-4FFD-955D-27AF8A2DF898}"/>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725DF04F-6AAF-45A7-B42D-AD6FD7963A3A}"/>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DC876FDA-3B8B-4F6E-8732-B1822A57C4F4}"/>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48FC621B-4E7E-41DD-892B-2083F891933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120666</xdr:rowOff>
    </xdr:from>
    <xdr:ext cx="405111" cy="259045"/>
    <xdr:sp macro="" textlink="">
      <xdr:nvSpPr>
        <xdr:cNvPr id="318" name="n_1mainValue【公営住宅】&#10;有形固定資産減価償却率">
          <a:extLst>
            <a:ext uri="{FF2B5EF4-FFF2-40B4-BE49-F238E27FC236}">
              <a16:creationId xmlns:a16="http://schemas.microsoft.com/office/drawing/2014/main" id="{3EEA74F4-F7BC-411D-A258-C6EB74667052}"/>
            </a:ext>
          </a:extLst>
        </xdr:cNvPr>
        <xdr:cNvSpPr txBox="1"/>
      </xdr:nvSpPr>
      <xdr:spPr>
        <a:xfrm>
          <a:off x="3582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76852</xdr:rowOff>
    </xdr:from>
    <xdr:ext cx="405111" cy="259045"/>
    <xdr:sp macro="" textlink="">
      <xdr:nvSpPr>
        <xdr:cNvPr id="319" name="n_2mainValue【公営住宅】&#10;有形固定資産減価償却率">
          <a:extLst>
            <a:ext uri="{FF2B5EF4-FFF2-40B4-BE49-F238E27FC236}">
              <a16:creationId xmlns:a16="http://schemas.microsoft.com/office/drawing/2014/main" id="{37566D11-81A1-4F43-91BD-9C2B1D5D6E20}"/>
            </a:ext>
          </a:extLst>
        </xdr:cNvPr>
        <xdr:cNvSpPr txBox="1"/>
      </xdr:nvSpPr>
      <xdr:spPr>
        <a:xfrm>
          <a:off x="2705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57802</xdr:rowOff>
    </xdr:from>
    <xdr:ext cx="405111" cy="259045"/>
    <xdr:sp macro="" textlink="">
      <xdr:nvSpPr>
        <xdr:cNvPr id="320" name="n_3mainValue【公営住宅】&#10;有形固定資産減価償却率">
          <a:extLst>
            <a:ext uri="{FF2B5EF4-FFF2-40B4-BE49-F238E27FC236}">
              <a16:creationId xmlns:a16="http://schemas.microsoft.com/office/drawing/2014/main" id="{B48D30BF-2ED7-42EE-BF3E-242EC4CEE515}"/>
            </a:ext>
          </a:extLst>
        </xdr:cNvPr>
        <xdr:cNvSpPr txBox="1"/>
      </xdr:nvSpPr>
      <xdr:spPr>
        <a:xfrm>
          <a:off x="18167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114952</xdr:rowOff>
    </xdr:from>
    <xdr:ext cx="405111" cy="259045"/>
    <xdr:sp macro="" textlink="">
      <xdr:nvSpPr>
        <xdr:cNvPr id="321" name="n_4mainValue【公営住宅】&#10;有形固定資産減価償却率">
          <a:extLst>
            <a:ext uri="{FF2B5EF4-FFF2-40B4-BE49-F238E27FC236}">
              <a16:creationId xmlns:a16="http://schemas.microsoft.com/office/drawing/2014/main" id="{87EE87A4-FA5A-4D46-84D3-4EE346807820}"/>
            </a:ext>
          </a:extLst>
        </xdr:cNvPr>
        <xdr:cNvSpPr txBox="1"/>
      </xdr:nvSpPr>
      <xdr:spPr>
        <a:xfrm>
          <a:off x="927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DE83D73-E1E2-4E1E-9DC3-6CC6E462379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DD331BF-9643-4B9E-AEE6-10E3D97DE5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CE12049-6CEC-4301-A4DD-F3F92A82A87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204FB09-9265-4349-8C65-B090B1EFDD0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6D875AA-6783-42D8-ADDC-8CE23DB924F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460D183-6536-4B03-8B14-0A6D786ED53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FA4F6CE-A8C0-45B2-9943-FD7AD41D3D3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2049D7A-02F3-41C5-926C-6B88958ECF7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5BBC3B9-0FE0-4929-AB94-79EA274A598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6B904C6-BBBE-4817-9042-F2418455F85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CB389FF-9F13-45DD-ACF9-6F989EFAD1B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7FD56A7B-6EA5-4A49-B480-E9F6E55A3F5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502032C-CF94-4344-B23A-B8EB2D10E37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5FB51983-9BBC-4FA4-ACC5-C52DAEF903F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A5DBF29-0464-4BC6-B2BA-0E1632AA1D2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E878094-5D62-4987-8023-9535240923E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F674E12-952D-429D-8E4E-C89CAD987FC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58A07095-15F5-49FD-93FE-E0CBBE0A375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1D82520A-4A97-4969-B773-B0477627050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EE117F39-7356-4244-AC1D-44C069C363F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67FADBC-3F17-413E-9378-D0E1421E3B5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FAB2B4CF-73FD-4E5C-950C-78BC1EB5BF6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FCF2042-8CA9-4DAB-A40C-F9356F4CC58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F9C5ACEA-5C53-43EB-B2E0-D80506FD7259}"/>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70600E7C-A050-4773-9B30-A632D79A22A8}"/>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812AA405-749D-4B98-876F-EB0E84D9E018}"/>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B5D6B431-581C-4C03-84A1-9118C4A0EB95}"/>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E303A1DC-8201-4D7D-8D9C-4F7207C4F959}"/>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380542A4-D786-4A89-A6CF-275EC9BCE4D1}"/>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AB3F9285-D723-435F-8213-2D33F32B3FBA}"/>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EF9A4E9-D176-4201-A2E1-6A9934D4E222}"/>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31E8219B-95C3-4857-A149-2992A71BB426}"/>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2202262A-42F0-4561-A1DB-6B7F08389E5C}"/>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E072A9BE-0F00-4B90-A9CA-4CA6DA7A628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E9AEE1A-0085-4A79-B0A1-4A6113446AA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C5A2E31-B176-4D7C-A6AE-F4B032462B2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32D8BC4-EB5F-4B82-87DC-69FD56E3C83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64F1B8D-700F-4FF0-9298-848BF62A2B8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2E53D07-B89C-438F-80D6-891584CD21D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53975</xdr:rowOff>
    </xdr:from>
    <xdr:to>
      <xdr:col>55</xdr:col>
      <xdr:colOff>50800</xdr:colOff>
      <xdr:row>86</xdr:row>
      <xdr:rowOff>155575</xdr:rowOff>
    </xdr:to>
    <xdr:sp macro="" textlink="">
      <xdr:nvSpPr>
        <xdr:cNvPr id="361" name="楕円 360">
          <a:extLst>
            <a:ext uri="{FF2B5EF4-FFF2-40B4-BE49-F238E27FC236}">
              <a16:creationId xmlns:a16="http://schemas.microsoft.com/office/drawing/2014/main" id="{A038BE9E-1355-4CAA-AB24-3AC3BE21ED77}"/>
            </a:ext>
          </a:extLst>
        </xdr:cNvPr>
        <xdr:cNvSpPr/>
      </xdr:nvSpPr>
      <xdr:spPr>
        <a:xfrm>
          <a:off x="104267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140352</xdr:rowOff>
    </xdr:from>
    <xdr:ext cx="469744" cy="259045"/>
    <xdr:sp macro="" textlink="">
      <xdr:nvSpPr>
        <xdr:cNvPr id="362" name="【公営住宅】&#10;一人当たり面積該当値テキスト">
          <a:extLst>
            <a:ext uri="{FF2B5EF4-FFF2-40B4-BE49-F238E27FC236}">
              <a16:creationId xmlns:a16="http://schemas.microsoft.com/office/drawing/2014/main" id="{B04E8D18-120F-43C5-A67C-7CA9835C545F}"/>
            </a:ext>
          </a:extLst>
        </xdr:cNvPr>
        <xdr:cNvSpPr txBox="1"/>
      </xdr:nvSpPr>
      <xdr:spPr>
        <a:xfrm>
          <a:off x="10515600" y="1471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53975</xdr:rowOff>
    </xdr:from>
    <xdr:to>
      <xdr:col>50</xdr:col>
      <xdr:colOff>165100</xdr:colOff>
      <xdr:row>86</xdr:row>
      <xdr:rowOff>155575</xdr:rowOff>
    </xdr:to>
    <xdr:sp macro="" textlink="">
      <xdr:nvSpPr>
        <xdr:cNvPr id="363" name="楕円 362">
          <a:extLst>
            <a:ext uri="{FF2B5EF4-FFF2-40B4-BE49-F238E27FC236}">
              <a16:creationId xmlns:a16="http://schemas.microsoft.com/office/drawing/2014/main" id="{75E71E14-446B-482F-B12D-10287E984C48}"/>
            </a:ext>
          </a:extLst>
        </xdr:cNvPr>
        <xdr:cNvSpPr/>
      </xdr:nvSpPr>
      <xdr:spPr>
        <a:xfrm>
          <a:off x="95885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104775</xdr:rowOff>
    </xdr:from>
    <xdr:to>
      <xdr:col>55</xdr:col>
      <xdr:colOff>0</xdr:colOff>
      <xdr:row>86</xdr:row>
      <xdr:rowOff>104775</xdr:rowOff>
    </xdr:to>
    <xdr:cxnSp macro="">
      <xdr:nvCxnSpPr>
        <xdr:cNvPr id="364" name="直線コネクタ 363">
          <a:extLst>
            <a:ext uri="{FF2B5EF4-FFF2-40B4-BE49-F238E27FC236}">
              <a16:creationId xmlns:a16="http://schemas.microsoft.com/office/drawing/2014/main" id="{FD7683F4-5248-461E-BDF1-88205D3FD51C}"/>
            </a:ext>
          </a:extLst>
        </xdr:cNvPr>
        <xdr:cNvCxnSpPr/>
      </xdr:nvCxnSpPr>
      <xdr:spPr>
        <a:xfrm>
          <a:off x="9639300" y="148494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53975</xdr:rowOff>
    </xdr:from>
    <xdr:to>
      <xdr:col>46</xdr:col>
      <xdr:colOff>38100</xdr:colOff>
      <xdr:row>86</xdr:row>
      <xdr:rowOff>155575</xdr:rowOff>
    </xdr:to>
    <xdr:sp macro="" textlink="">
      <xdr:nvSpPr>
        <xdr:cNvPr id="365" name="楕円 364">
          <a:extLst>
            <a:ext uri="{FF2B5EF4-FFF2-40B4-BE49-F238E27FC236}">
              <a16:creationId xmlns:a16="http://schemas.microsoft.com/office/drawing/2014/main" id="{6636D939-49DF-4E0F-9DFF-A81FFB32A838}"/>
            </a:ext>
          </a:extLst>
        </xdr:cNvPr>
        <xdr:cNvSpPr/>
      </xdr:nvSpPr>
      <xdr:spPr>
        <a:xfrm>
          <a:off x="86995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104775</xdr:rowOff>
    </xdr:from>
    <xdr:to>
      <xdr:col>50</xdr:col>
      <xdr:colOff>114300</xdr:colOff>
      <xdr:row>86</xdr:row>
      <xdr:rowOff>104775</xdr:rowOff>
    </xdr:to>
    <xdr:cxnSp macro="">
      <xdr:nvCxnSpPr>
        <xdr:cNvPr id="366" name="直線コネクタ 365">
          <a:extLst>
            <a:ext uri="{FF2B5EF4-FFF2-40B4-BE49-F238E27FC236}">
              <a16:creationId xmlns:a16="http://schemas.microsoft.com/office/drawing/2014/main" id="{1502D429-EDCC-495A-A6A3-BA0598460E42}"/>
            </a:ext>
          </a:extLst>
        </xdr:cNvPr>
        <xdr:cNvCxnSpPr/>
      </xdr:nvCxnSpPr>
      <xdr:spPr>
        <a:xfrm>
          <a:off x="8750300" y="148494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53975</xdr:rowOff>
    </xdr:from>
    <xdr:to>
      <xdr:col>41</xdr:col>
      <xdr:colOff>101600</xdr:colOff>
      <xdr:row>86</xdr:row>
      <xdr:rowOff>155575</xdr:rowOff>
    </xdr:to>
    <xdr:sp macro="" textlink="">
      <xdr:nvSpPr>
        <xdr:cNvPr id="367" name="楕円 366">
          <a:extLst>
            <a:ext uri="{FF2B5EF4-FFF2-40B4-BE49-F238E27FC236}">
              <a16:creationId xmlns:a16="http://schemas.microsoft.com/office/drawing/2014/main" id="{2622EA18-B247-4AAF-A67D-AF08B77555C6}"/>
            </a:ext>
          </a:extLst>
        </xdr:cNvPr>
        <xdr:cNvSpPr/>
      </xdr:nvSpPr>
      <xdr:spPr>
        <a:xfrm>
          <a:off x="78105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104775</xdr:rowOff>
    </xdr:from>
    <xdr:to>
      <xdr:col>45</xdr:col>
      <xdr:colOff>177800</xdr:colOff>
      <xdr:row>86</xdr:row>
      <xdr:rowOff>104775</xdr:rowOff>
    </xdr:to>
    <xdr:cxnSp macro="">
      <xdr:nvCxnSpPr>
        <xdr:cNvPr id="368" name="直線コネクタ 367">
          <a:extLst>
            <a:ext uri="{FF2B5EF4-FFF2-40B4-BE49-F238E27FC236}">
              <a16:creationId xmlns:a16="http://schemas.microsoft.com/office/drawing/2014/main" id="{58F2E21C-D444-44F5-B923-1E972DFC0F75}"/>
            </a:ext>
          </a:extLst>
        </xdr:cNvPr>
        <xdr:cNvCxnSpPr/>
      </xdr:nvCxnSpPr>
      <xdr:spPr>
        <a:xfrm>
          <a:off x="7861300" y="148494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53975</xdr:rowOff>
    </xdr:from>
    <xdr:to>
      <xdr:col>36</xdr:col>
      <xdr:colOff>165100</xdr:colOff>
      <xdr:row>86</xdr:row>
      <xdr:rowOff>155575</xdr:rowOff>
    </xdr:to>
    <xdr:sp macro="" textlink="">
      <xdr:nvSpPr>
        <xdr:cNvPr id="369" name="楕円 368">
          <a:extLst>
            <a:ext uri="{FF2B5EF4-FFF2-40B4-BE49-F238E27FC236}">
              <a16:creationId xmlns:a16="http://schemas.microsoft.com/office/drawing/2014/main" id="{23903CAC-FDFC-4D74-ACEE-E68C1A3AD292}"/>
            </a:ext>
          </a:extLst>
        </xdr:cNvPr>
        <xdr:cNvSpPr/>
      </xdr:nvSpPr>
      <xdr:spPr>
        <a:xfrm>
          <a:off x="69215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104775</xdr:rowOff>
    </xdr:from>
    <xdr:to>
      <xdr:col>41</xdr:col>
      <xdr:colOff>50800</xdr:colOff>
      <xdr:row>86</xdr:row>
      <xdr:rowOff>104775</xdr:rowOff>
    </xdr:to>
    <xdr:cxnSp macro="">
      <xdr:nvCxnSpPr>
        <xdr:cNvPr id="370" name="直線コネクタ 369">
          <a:extLst>
            <a:ext uri="{FF2B5EF4-FFF2-40B4-BE49-F238E27FC236}">
              <a16:creationId xmlns:a16="http://schemas.microsoft.com/office/drawing/2014/main" id="{4145283D-3681-4EFC-81D8-ED2602E72EF7}"/>
            </a:ext>
          </a:extLst>
        </xdr:cNvPr>
        <xdr:cNvCxnSpPr/>
      </xdr:nvCxnSpPr>
      <xdr:spPr>
        <a:xfrm>
          <a:off x="6972300" y="148494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1A0F0C57-DB12-42A5-88CC-3D61AB4DEB06}"/>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3A6B0AE6-1F81-415A-8836-5266C42D5447}"/>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F7464C19-5F71-471E-B560-0918BEEE1C88}"/>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AAEE4ACE-3F8E-43AB-AAAF-193E50149E97}"/>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146702</xdr:rowOff>
    </xdr:from>
    <xdr:ext cx="469744" cy="259045"/>
    <xdr:sp macro="" textlink="">
      <xdr:nvSpPr>
        <xdr:cNvPr id="375" name="n_1mainValue【公営住宅】&#10;一人当たり面積">
          <a:extLst>
            <a:ext uri="{FF2B5EF4-FFF2-40B4-BE49-F238E27FC236}">
              <a16:creationId xmlns:a16="http://schemas.microsoft.com/office/drawing/2014/main" id="{8B201693-3A24-4C85-8EAD-AFE7A037F968}"/>
            </a:ext>
          </a:extLst>
        </xdr:cNvPr>
        <xdr:cNvSpPr txBox="1"/>
      </xdr:nvSpPr>
      <xdr:spPr>
        <a:xfrm>
          <a:off x="9391727" y="1489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146702</xdr:rowOff>
    </xdr:from>
    <xdr:ext cx="469744" cy="259045"/>
    <xdr:sp macro="" textlink="">
      <xdr:nvSpPr>
        <xdr:cNvPr id="376" name="n_2mainValue【公営住宅】&#10;一人当たり面積">
          <a:extLst>
            <a:ext uri="{FF2B5EF4-FFF2-40B4-BE49-F238E27FC236}">
              <a16:creationId xmlns:a16="http://schemas.microsoft.com/office/drawing/2014/main" id="{811DCA67-E4AF-46FF-8092-6DF80B9CD18B}"/>
            </a:ext>
          </a:extLst>
        </xdr:cNvPr>
        <xdr:cNvSpPr txBox="1"/>
      </xdr:nvSpPr>
      <xdr:spPr>
        <a:xfrm>
          <a:off x="8515427" y="1489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146702</xdr:rowOff>
    </xdr:from>
    <xdr:ext cx="469744" cy="259045"/>
    <xdr:sp macro="" textlink="">
      <xdr:nvSpPr>
        <xdr:cNvPr id="377" name="n_3mainValue【公営住宅】&#10;一人当たり面積">
          <a:extLst>
            <a:ext uri="{FF2B5EF4-FFF2-40B4-BE49-F238E27FC236}">
              <a16:creationId xmlns:a16="http://schemas.microsoft.com/office/drawing/2014/main" id="{6F540AA4-6000-4AB9-9BD4-2299C8A863E2}"/>
            </a:ext>
          </a:extLst>
        </xdr:cNvPr>
        <xdr:cNvSpPr txBox="1"/>
      </xdr:nvSpPr>
      <xdr:spPr>
        <a:xfrm>
          <a:off x="7626427" y="1489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146702</xdr:rowOff>
    </xdr:from>
    <xdr:ext cx="469744" cy="259045"/>
    <xdr:sp macro="" textlink="">
      <xdr:nvSpPr>
        <xdr:cNvPr id="378" name="n_4mainValue【公営住宅】&#10;一人当たり面積">
          <a:extLst>
            <a:ext uri="{FF2B5EF4-FFF2-40B4-BE49-F238E27FC236}">
              <a16:creationId xmlns:a16="http://schemas.microsoft.com/office/drawing/2014/main" id="{66AA3B96-5EC2-4858-AE89-214C7ABB3672}"/>
            </a:ext>
          </a:extLst>
        </xdr:cNvPr>
        <xdr:cNvSpPr txBox="1"/>
      </xdr:nvSpPr>
      <xdr:spPr>
        <a:xfrm>
          <a:off x="6737427" y="1489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7E5605C-1FE9-4C3C-B822-C4C1BDE4D8B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853B251-9F82-47B3-A941-6886579319F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D5EC14F-79AC-4029-A94E-D22A89276A0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30D1DD6-755F-422F-A09C-C9A1E7D1EE5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6BCD775-0FCE-4CB2-A448-336F1BDAA09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9E382F0-18F9-4E6B-92D6-9373054B95D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C6D539E-2CA3-44EC-B3F8-FD270117A7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37B073B-D692-4137-983F-798224C989A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321DC19-66E4-4FC4-9657-0B7CEDE3F84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8889116C-41BA-480A-9AAB-CC6B04D959E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613C3F2-A0B2-493D-9234-5199C161EF5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79B1E81-ADDC-44C0-8E6C-DE285E65DEA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E002316C-1E87-433C-A8A7-BCDA5E7FE5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C5DEED53-5A20-45DA-B397-7436E30F8B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15D9F5E9-75FB-417F-AD2A-92D780F8A39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A3227FF8-0134-4165-B17F-78CA1AC3A44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7E0D502-9F2D-47B4-8C8E-ECA056CAEC2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DF83BF8-2028-4953-A233-AEA0A9249EA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2BB2419F-8BCB-4E60-9EB8-D3E95A1512D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E8CBF87-13D2-4400-99A9-CADAB4879FD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9C25E8D8-B673-498C-B194-90A941BE59B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F1DB0C4-5ADC-4832-82A5-E80C53C4100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5FE1D59-56EA-4687-BF0F-81B0A78F874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F459FACC-9CD7-4732-9D50-AFD3F24DB2E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5F46AD6C-608C-4A56-8455-D99D6C39A74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74983D71-FD01-48EC-93A5-AB27B81CF5D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12B7118-FD84-4D9E-AB8E-7375B4F839E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6356D5E3-C7B6-4C15-9E20-3A3EA5D300F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1E9EFA3-8D44-48EC-A95E-0557DDB4FAC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B70C0ADC-9DEF-46D8-8122-7F894AD4815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5063A03-D8F4-4C5E-8815-A041AFF1A6A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809C7DF3-12F6-440E-8347-886B50AA9D6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8C5301B2-991A-42B2-953A-AB3214A8D05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198B40BD-C097-4B13-B4FA-ADC259BC703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9D616ADA-2C88-49A4-A3B2-BD9CC62688C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78AA16F3-F5AB-44D8-9D7B-1C6FCA22369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82770562-F4C0-4572-BCB9-3AF3589B8A9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B3D39056-1589-4BDE-9580-86B830E6A76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BE0AF5E9-4F44-4B73-B8A9-C403E5CB553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53AC5E7A-A765-4084-B5F1-814FFD394EC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E806BC35-8346-47D6-9F97-D44FBB4A26E1}"/>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10609172-036C-413E-B1B7-1037E8FF0A7E}"/>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B630A065-6056-4321-977C-56D5B012A5D5}"/>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3DEE5F4D-B691-4457-AF02-AB009B5979DD}"/>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ADA27FC4-4D7B-4D94-9678-5A1B83E10759}"/>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EDD1636F-48C8-4AFF-82A5-A45ABF2A1C88}"/>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451062A0-BE1B-4140-9912-218E63758788}"/>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6C7640BF-3CAA-4B87-B2C2-30B462F837AA}"/>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70E1A0CD-1D98-48E2-8D30-A08EF3C512DF}"/>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B7A5EB90-0250-4A64-8C66-27282AF0E022}"/>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D2438168-1686-456E-8AAF-BE1C425FF3F5}"/>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4D6ADA6-2922-48BD-89DF-8CCD02FBFC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DEA0556-F886-4F36-BFA2-3EB1FD2E05F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DC1F6FD-9BA1-4DB0-98F9-85E3DE130E2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15BD4E6-81EB-4D8D-92C0-99147565285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830FAB0-E57B-4D2E-BC3A-F3413FB7DDD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63500</xdr:rowOff>
    </xdr:from>
    <xdr:to>
      <xdr:col>85</xdr:col>
      <xdr:colOff>177800</xdr:colOff>
      <xdr:row>41</xdr:row>
      <xdr:rowOff>165100</xdr:rowOff>
    </xdr:to>
    <xdr:sp macro="" textlink="">
      <xdr:nvSpPr>
        <xdr:cNvPr id="435" name="楕円 434">
          <a:extLst>
            <a:ext uri="{FF2B5EF4-FFF2-40B4-BE49-F238E27FC236}">
              <a16:creationId xmlns:a16="http://schemas.microsoft.com/office/drawing/2014/main" id="{8C8AA561-9D8C-4D0A-B6E9-1B0995035618}"/>
            </a:ext>
          </a:extLst>
        </xdr:cNvPr>
        <xdr:cNvSpPr/>
      </xdr:nvSpPr>
      <xdr:spPr>
        <a:xfrm>
          <a:off x="162687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149877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71351791-7B1F-45C3-8EB3-3F94E7D789F0}"/>
            </a:ext>
          </a:extLst>
        </xdr:cNvPr>
        <xdr:cNvSpPr txBox="1"/>
      </xdr:nvSpPr>
      <xdr:spPr>
        <a:xfrm>
          <a:off x="16357600" y="700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53975</xdr:rowOff>
    </xdr:from>
    <xdr:to>
      <xdr:col>81</xdr:col>
      <xdr:colOff>101600</xdr:colOff>
      <xdr:row>41</xdr:row>
      <xdr:rowOff>155575</xdr:rowOff>
    </xdr:to>
    <xdr:sp macro="" textlink="">
      <xdr:nvSpPr>
        <xdr:cNvPr id="437" name="楕円 436">
          <a:extLst>
            <a:ext uri="{FF2B5EF4-FFF2-40B4-BE49-F238E27FC236}">
              <a16:creationId xmlns:a16="http://schemas.microsoft.com/office/drawing/2014/main" id="{15B2FA48-3EAD-4984-96EB-0849F6485E77}"/>
            </a:ext>
          </a:extLst>
        </xdr:cNvPr>
        <xdr:cNvSpPr/>
      </xdr:nvSpPr>
      <xdr:spPr>
        <a:xfrm>
          <a:off x="154305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104775</xdr:rowOff>
    </xdr:from>
    <xdr:to>
      <xdr:col>85</xdr:col>
      <xdr:colOff>127000</xdr:colOff>
      <xdr:row>41</xdr:row>
      <xdr:rowOff>114300</xdr:rowOff>
    </xdr:to>
    <xdr:cxnSp macro="">
      <xdr:nvCxnSpPr>
        <xdr:cNvPr id="438" name="直線コネクタ 437">
          <a:extLst>
            <a:ext uri="{FF2B5EF4-FFF2-40B4-BE49-F238E27FC236}">
              <a16:creationId xmlns:a16="http://schemas.microsoft.com/office/drawing/2014/main" id="{18EA9CE4-CF71-4644-A684-4C31D1A060AC}"/>
            </a:ext>
          </a:extLst>
        </xdr:cNvPr>
        <xdr:cNvCxnSpPr/>
      </xdr:nvCxnSpPr>
      <xdr:spPr>
        <a:xfrm>
          <a:off x="15481300" y="71342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44450</xdr:rowOff>
    </xdr:from>
    <xdr:to>
      <xdr:col>76</xdr:col>
      <xdr:colOff>165100</xdr:colOff>
      <xdr:row>41</xdr:row>
      <xdr:rowOff>146050</xdr:rowOff>
    </xdr:to>
    <xdr:sp macro="" textlink="">
      <xdr:nvSpPr>
        <xdr:cNvPr id="439" name="楕円 438">
          <a:extLst>
            <a:ext uri="{FF2B5EF4-FFF2-40B4-BE49-F238E27FC236}">
              <a16:creationId xmlns:a16="http://schemas.microsoft.com/office/drawing/2014/main" id="{33B735DC-2E77-43D4-B668-BCFF90954B4C}"/>
            </a:ext>
          </a:extLst>
        </xdr:cNvPr>
        <xdr:cNvSpPr/>
      </xdr:nvSpPr>
      <xdr:spPr>
        <a:xfrm>
          <a:off x="14541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95250</xdr:rowOff>
    </xdr:from>
    <xdr:to>
      <xdr:col>81</xdr:col>
      <xdr:colOff>50800</xdr:colOff>
      <xdr:row>41</xdr:row>
      <xdr:rowOff>104775</xdr:rowOff>
    </xdr:to>
    <xdr:cxnSp macro="">
      <xdr:nvCxnSpPr>
        <xdr:cNvPr id="440" name="直線コネクタ 439">
          <a:extLst>
            <a:ext uri="{FF2B5EF4-FFF2-40B4-BE49-F238E27FC236}">
              <a16:creationId xmlns:a16="http://schemas.microsoft.com/office/drawing/2014/main" id="{F6BDF6A1-CB49-4715-9FA7-1FCD7E5DDCE5}"/>
            </a:ext>
          </a:extLst>
        </xdr:cNvPr>
        <xdr:cNvCxnSpPr/>
      </xdr:nvCxnSpPr>
      <xdr:spPr>
        <a:xfrm>
          <a:off x="14592300" y="71247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162560</xdr:rowOff>
    </xdr:from>
    <xdr:to>
      <xdr:col>72</xdr:col>
      <xdr:colOff>38100</xdr:colOff>
      <xdr:row>41</xdr:row>
      <xdr:rowOff>92710</xdr:rowOff>
    </xdr:to>
    <xdr:sp macro="" textlink="">
      <xdr:nvSpPr>
        <xdr:cNvPr id="441" name="楕円 440">
          <a:extLst>
            <a:ext uri="{FF2B5EF4-FFF2-40B4-BE49-F238E27FC236}">
              <a16:creationId xmlns:a16="http://schemas.microsoft.com/office/drawing/2014/main" id="{43D8D9BC-C0C5-47F7-94B2-D7B915CC3194}"/>
            </a:ext>
          </a:extLst>
        </xdr:cNvPr>
        <xdr:cNvSpPr/>
      </xdr:nvSpPr>
      <xdr:spPr>
        <a:xfrm>
          <a:off x="13652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41910</xdr:rowOff>
    </xdr:from>
    <xdr:to>
      <xdr:col>76</xdr:col>
      <xdr:colOff>114300</xdr:colOff>
      <xdr:row>41</xdr:row>
      <xdr:rowOff>95250</xdr:rowOff>
    </xdr:to>
    <xdr:cxnSp macro="">
      <xdr:nvCxnSpPr>
        <xdr:cNvPr id="442" name="直線コネクタ 441">
          <a:extLst>
            <a:ext uri="{FF2B5EF4-FFF2-40B4-BE49-F238E27FC236}">
              <a16:creationId xmlns:a16="http://schemas.microsoft.com/office/drawing/2014/main" id="{A324BB04-37F9-44CE-B7CA-D564CE723704}"/>
            </a:ext>
          </a:extLst>
        </xdr:cNvPr>
        <xdr:cNvCxnSpPr/>
      </xdr:nvCxnSpPr>
      <xdr:spPr>
        <a:xfrm>
          <a:off x="13703300" y="70713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38735</xdr:rowOff>
    </xdr:from>
    <xdr:to>
      <xdr:col>67</xdr:col>
      <xdr:colOff>101600</xdr:colOff>
      <xdr:row>41</xdr:row>
      <xdr:rowOff>140335</xdr:rowOff>
    </xdr:to>
    <xdr:sp macro="" textlink="">
      <xdr:nvSpPr>
        <xdr:cNvPr id="443" name="楕円 442">
          <a:extLst>
            <a:ext uri="{FF2B5EF4-FFF2-40B4-BE49-F238E27FC236}">
              <a16:creationId xmlns:a16="http://schemas.microsoft.com/office/drawing/2014/main" id="{4A991FB9-08D0-46B1-AACF-8605ECB05E78}"/>
            </a:ext>
          </a:extLst>
        </xdr:cNvPr>
        <xdr:cNvSpPr/>
      </xdr:nvSpPr>
      <xdr:spPr>
        <a:xfrm>
          <a:off x="12763500" y="706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41910</xdr:rowOff>
    </xdr:from>
    <xdr:to>
      <xdr:col>71</xdr:col>
      <xdr:colOff>177800</xdr:colOff>
      <xdr:row>41</xdr:row>
      <xdr:rowOff>89535</xdr:rowOff>
    </xdr:to>
    <xdr:cxnSp macro="">
      <xdr:nvCxnSpPr>
        <xdr:cNvPr id="444" name="直線コネクタ 443">
          <a:extLst>
            <a:ext uri="{FF2B5EF4-FFF2-40B4-BE49-F238E27FC236}">
              <a16:creationId xmlns:a16="http://schemas.microsoft.com/office/drawing/2014/main" id="{8DEEA842-7FCC-4AA7-A29D-9A00740C7AAA}"/>
            </a:ext>
          </a:extLst>
        </xdr:cNvPr>
        <xdr:cNvCxnSpPr/>
      </xdr:nvCxnSpPr>
      <xdr:spPr>
        <a:xfrm flipV="1">
          <a:off x="12814300" y="70713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5D9CFA98-0D6D-4AA8-A969-DAED90C2924F}"/>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7A23A833-2EA4-4551-BBE3-5905AD929B4A}"/>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F4117E57-7E32-419B-A75A-B35C54F87183}"/>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BF0BE6B5-97F6-4C10-B488-47953DCB73A4}"/>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146702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D7D4EC60-3A6B-4C2D-81BF-1A94EF4240CC}"/>
            </a:ext>
          </a:extLst>
        </xdr:cNvPr>
        <xdr:cNvSpPr txBox="1"/>
      </xdr:nvSpPr>
      <xdr:spPr>
        <a:xfrm>
          <a:off x="15266044"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137177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691957C5-5DF0-4CA5-A7ED-EAAEE454C4AB}"/>
            </a:ext>
          </a:extLst>
        </xdr:cNvPr>
        <xdr:cNvSpPr txBox="1"/>
      </xdr:nvSpPr>
      <xdr:spPr>
        <a:xfrm>
          <a:off x="14389744"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83837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A614161E-C2E8-4A7F-8FFB-A58CB1BCBA5B}"/>
            </a:ext>
          </a:extLst>
        </xdr:cNvPr>
        <xdr:cNvSpPr txBox="1"/>
      </xdr:nvSpPr>
      <xdr:spPr>
        <a:xfrm>
          <a:off x="13500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131462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A3BB49A7-4A7C-498F-95DA-89B72C80C2C7}"/>
            </a:ext>
          </a:extLst>
        </xdr:cNvPr>
        <xdr:cNvSpPr txBox="1"/>
      </xdr:nvSpPr>
      <xdr:spPr>
        <a:xfrm>
          <a:off x="12611744"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BBA9957E-811C-4F18-A8EC-D366D5A2D75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46195CFF-453B-49DC-BAE1-93EB64455AF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8924F765-363F-4C7B-BFE5-FF0B81BF8D8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1CA8E0F0-E752-40E3-9473-05DD5B81C18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BBD48D5C-3A47-4B99-81C3-EDE5C9310B7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AD45F9F-5AD2-4A5F-B93D-3F11F64C646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4D4B9A2E-ACDD-42A3-90FE-76EE451C83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FA5EE6CB-C387-42D1-8DC4-FEC45A14E26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8B20D19E-7FD2-44C1-89C6-58976C7C013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F563A34-3E79-4449-A81E-D4CF2CA26CD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A331A8FB-4494-4698-9560-73338578220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A95E1E8C-0433-4EE5-A86C-148C49510D39}"/>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E819D60A-8A8E-4DD8-B64E-8E457E405C1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45A7BFDC-C3D2-49BE-A303-B00A2A1B7DE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6CD67E0C-3F19-4EB3-A84D-B64B41620A3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99C6FE4C-2828-4CF2-ADF2-DEC2AB370B3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66778A33-4001-4898-B78A-F9B7CF6EEB2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25A022D3-B338-4E58-9255-B7831EF0832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1DBDBEE-843C-4633-B7D8-8171533E5B5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3CBDEEF9-0226-4D83-8568-AB9975A398E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7C930839-B8AC-40A7-9281-223E54A65C4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971619AD-4E92-48B5-B113-089C9381839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E7040A92-7C22-4B62-9867-AF2B1C59A53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A9633223-D97F-4DB0-AED1-BFDA927FCCE5}"/>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FF8B2A06-39CF-43B5-9D36-20F660D78E09}"/>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CB050536-59AB-41D9-9702-909E3F12DFFD}"/>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FA81131C-7FFA-45F4-B430-1B4D3673DAD6}"/>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39FBE88B-11CD-448D-820F-A1998F549D78}"/>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58B01C9E-D456-43DA-80A3-989D1B4FC539}"/>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E1A41069-D362-4796-9256-0CA481EEDCEE}"/>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DB07F084-ADC9-4862-9F3C-C552AF92BBDA}"/>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D1598C68-931A-4457-B728-2226FEBDB3AF}"/>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DDD1B903-49EE-48B5-9254-967D3E28AD0B}"/>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7A7FC15E-1CA3-4172-A7E7-3224A18BE4AD}"/>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03D5363-7E3E-43FD-BF6C-9D466FB0631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9F14FEF-26EF-4C0B-A74A-CFCC2DB5904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D37F3F1-FE0B-46F4-92BF-CCFFB02F47B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B2A6DFF-7E3F-4FD3-B1A8-6761C24139C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4EAD0804-D9F6-4396-A416-1D450539977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82550</xdr:rowOff>
    </xdr:from>
    <xdr:to>
      <xdr:col>116</xdr:col>
      <xdr:colOff>114300</xdr:colOff>
      <xdr:row>42</xdr:row>
      <xdr:rowOff>12700</xdr:rowOff>
    </xdr:to>
    <xdr:sp macro="" textlink="">
      <xdr:nvSpPr>
        <xdr:cNvPr id="492" name="楕円 491">
          <a:extLst>
            <a:ext uri="{FF2B5EF4-FFF2-40B4-BE49-F238E27FC236}">
              <a16:creationId xmlns:a16="http://schemas.microsoft.com/office/drawing/2014/main" id="{7571E6D5-E9F3-403C-BD11-DDA37348A455}"/>
            </a:ext>
          </a:extLst>
        </xdr:cNvPr>
        <xdr:cNvSpPr/>
      </xdr:nvSpPr>
      <xdr:spPr>
        <a:xfrm>
          <a:off x="22110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168927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F0A90B34-BB14-4267-B469-2DD6BB1C0F22}"/>
            </a:ext>
          </a:extLst>
        </xdr:cNvPr>
        <xdr:cNvSpPr txBox="1"/>
      </xdr:nvSpPr>
      <xdr:spPr>
        <a:xfrm>
          <a:off x="22199600"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82550</xdr:rowOff>
    </xdr:from>
    <xdr:to>
      <xdr:col>112</xdr:col>
      <xdr:colOff>38100</xdr:colOff>
      <xdr:row>42</xdr:row>
      <xdr:rowOff>12700</xdr:rowOff>
    </xdr:to>
    <xdr:sp macro="" textlink="">
      <xdr:nvSpPr>
        <xdr:cNvPr id="494" name="楕円 493">
          <a:extLst>
            <a:ext uri="{FF2B5EF4-FFF2-40B4-BE49-F238E27FC236}">
              <a16:creationId xmlns:a16="http://schemas.microsoft.com/office/drawing/2014/main" id="{2DBADD50-81DF-41AD-A359-66B8A8988D07}"/>
            </a:ext>
          </a:extLst>
        </xdr:cNvPr>
        <xdr:cNvSpPr/>
      </xdr:nvSpPr>
      <xdr:spPr>
        <a:xfrm>
          <a:off x="21272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133350</xdr:rowOff>
    </xdr:from>
    <xdr:to>
      <xdr:col>116</xdr:col>
      <xdr:colOff>63500</xdr:colOff>
      <xdr:row>41</xdr:row>
      <xdr:rowOff>133350</xdr:rowOff>
    </xdr:to>
    <xdr:cxnSp macro="">
      <xdr:nvCxnSpPr>
        <xdr:cNvPr id="495" name="直線コネクタ 494">
          <a:extLst>
            <a:ext uri="{FF2B5EF4-FFF2-40B4-BE49-F238E27FC236}">
              <a16:creationId xmlns:a16="http://schemas.microsoft.com/office/drawing/2014/main" id="{C65743D8-6471-4E11-A7AD-B2847EEA2902}"/>
            </a:ext>
          </a:extLst>
        </xdr:cNvPr>
        <xdr:cNvCxnSpPr/>
      </xdr:nvCxnSpPr>
      <xdr:spPr>
        <a:xfrm>
          <a:off x="21323300" y="716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82550</xdr:rowOff>
    </xdr:from>
    <xdr:to>
      <xdr:col>107</xdr:col>
      <xdr:colOff>101600</xdr:colOff>
      <xdr:row>42</xdr:row>
      <xdr:rowOff>12700</xdr:rowOff>
    </xdr:to>
    <xdr:sp macro="" textlink="">
      <xdr:nvSpPr>
        <xdr:cNvPr id="496" name="楕円 495">
          <a:extLst>
            <a:ext uri="{FF2B5EF4-FFF2-40B4-BE49-F238E27FC236}">
              <a16:creationId xmlns:a16="http://schemas.microsoft.com/office/drawing/2014/main" id="{6A97E59D-1195-43BF-A9DA-A9D183A756D2}"/>
            </a:ext>
          </a:extLst>
        </xdr:cNvPr>
        <xdr:cNvSpPr/>
      </xdr:nvSpPr>
      <xdr:spPr>
        <a:xfrm>
          <a:off x="20383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133350</xdr:rowOff>
    </xdr:from>
    <xdr:to>
      <xdr:col>111</xdr:col>
      <xdr:colOff>177800</xdr:colOff>
      <xdr:row>41</xdr:row>
      <xdr:rowOff>133350</xdr:rowOff>
    </xdr:to>
    <xdr:cxnSp macro="">
      <xdr:nvCxnSpPr>
        <xdr:cNvPr id="497" name="直線コネクタ 496">
          <a:extLst>
            <a:ext uri="{FF2B5EF4-FFF2-40B4-BE49-F238E27FC236}">
              <a16:creationId xmlns:a16="http://schemas.microsoft.com/office/drawing/2014/main" id="{F563444C-CAEB-41FC-B765-5AF04DA43A1D}"/>
            </a:ext>
          </a:extLst>
        </xdr:cNvPr>
        <xdr:cNvCxnSpPr/>
      </xdr:nvCxnSpPr>
      <xdr:spPr>
        <a:xfrm>
          <a:off x="20434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82550</xdr:rowOff>
    </xdr:from>
    <xdr:to>
      <xdr:col>102</xdr:col>
      <xdr:colOff>165100</xdr:colOff>
      <xdr:row>42</xdr:row>
      <xdr:rowOff>12700</xdr:rowOff>
    </xdr:to>
    <xdr:sp macro="" textlink="">
      <xdr:nvSpPr>
        <xdr:cNvPr id="498" name="楕円 497">
          <a:extLst>
            <a:ext uri="{FF2B5EF4-FFF2-40B4-BE49-F238E27FC236}">
              <a16:creationId xmlns:a16="http://schemas.microsoft.com/office/drawing/2014/main" id="{B4FEB1EF-FCD3-45A5-8B58-AD42F6C4E3C9}"/>
            </a:ext>
          </a:extLst>
        </xdr:cNvPr>
        <xdr:cNvSpPr/>
      </xdr:nvSpPr>
      <xdr:spPr>
        <a:xfrm>
          <a:off x="19494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133350</xdr:rowOff>
    </xdr:from>
    <xdr:to>
      <xdr:col>107</xdr:col>
      <xdr:colOff>50800</xdr:colOff>
      <xdr:row>41</xdr:row>
      <xdr:rowOff>133350</xdr:rowOff>
    </xdr:to>
    <xdr:cxnSp macro="">
      <xdr:nvCxnSpPr>
        <xdr:cNvPr id="499" name="直線コネクタ 498">
          <a:extLst>
            <a:ext uri="{FF2B5EF4-FFF2-40B4-BE49-F238E27FC236}">
              <a16:creationId xmlns:a16="http://schemas.microsoft.com/office/drawing/2014/main" id="{326DC42A-EE01-4186-A87E-CB80B02385DE}"/>
            </a:ext>
          </a:extLst>
        </xdr:cNvPr>
        <xdr:cNvCxnSpPr/>
      </xdr:nvCxnSpPr>
      <xdr:spPr>
        <a:xfrm>
          <a:off x="19545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82550</xdr:rowOff>
    </xdr:from>
    <xdr:to>
      <xdr:col>98</xdr:col>
      <xdr:colOff>38100</xdr:colOff>
      <xdr:row>42</xdr:row>
      <xdr:rowOff>12700</xdr:rowOff>
    </xdr:to>
    <xdr:sp macro="" textlink="">
      <xdr:nvSpPr>
        <xdr:cNvPr id="500" name="楕円 499">
          <a:extLst>
            <a:ext uri="{FF2B5EF4-FFF2-40B4-BE49-F238E27FC236}">
              <a16:creationId xmlns:a16="http://schemas.microsoft.com/office/drawing/2014/main" id="{534569B2-8A0B-43D3-8B79-36F74D783829}"/>
            </a:ext>
          </a:extLst>
        </xdr:cNvPr>
        <xdr:cNvSpPr/>
      </xdr:nvSpPr>
      <xdr:spPr>
        <a:xfrm>
          <a:off x="18605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133350</xdr:rowOff>
    </xdr:from>
    <xdr:to>
      <xdr:col>102</xdr:col>
      <xdr:colOff>114300</xdr:colOff>
      <xdr:row>41</xdr:row>
      <xdr:rowOff>133350</xdr:rowOff>
    </xdr:to>
    <xdr:cxnSp macro="">
      <xdr:nvCxnSpPr>
        <xdr:cNvPr id="501" name="直線コネクタ 500">
          <a:extLst>
            <a:ext uri="{FF2B5EF4-FFF2-40B4-BE49-F238E27FC236}">
              <a16:creationId xmlns:a16="http://schemas.microsoft.com/office/drawing/2014/main" id="{C8E8B0E1-3ED0-4129-AC5A-DE8807BC5F04}"/>
            </a:ext>
          </a:extLst>
        </xdr:cNvPr>
        <xdr:cNvCxnSpPr/>
      </xdr:nvCxnSpPr>
      <xdr:spPr>
        <a:xfrm>
          <a:off x="18656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1F80109-1856-4133-8F2D-C5C9310E81C7}"/>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A83D86D4-AAA2-4001-AAC2-6D7E7FBD2B6A}"/>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1659963E-4512-4A78-B607-563A536C7BF1}"/>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E7BBC9D7-3799-4112-A70B-335364C746A6}"/>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3827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BB50F7D4-B90F-4C5A-962A-9D914F117C68}"/>
            </a:ext>
          </a:extLst>
        </xdr:cNvPr>
        <xdr:cNvSpPr txBox="1"/>
      </xdr:nvSpPr>
      <xdr:spPr>
        <a:xfrm>
          <a:off x="210757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3827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D5AA5DC0-B4F9-476E-801C-48D176384E10}"/>
            </a:ext>
          </a:extLst>
        </xdr:cNvPr>
        <xdr:cNvSpPr txBox="1"/>
      </xdr:nvSpPr>
      <xdr:spPr>
        <a:xfrm>
          <a:off x="20199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3827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8676CA0A-BDE3-4C9A-A1F5-9509F2995C31}"/>
            </a:ext>
          </a:extLst>
        </xdr:cNvPr>
        <xdr:cNvSpPr txBox="1"/>
      </xdr:nvSpPr>
      <xdr:spPr>
        <a:xfrm>
          <a:off x="19310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3827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41C0352B-19C9-4398-A35F-0D8CE5ED7392}"/>
            </a:ext>
          </a:extLst>
        </xdr:cNvPr>
        <xdr:cNvSpPr txBox="1"/>
      </xdr:nvSpPr>
      <xdr:spPr>
        <a:xfrm>
          <a:off x="18421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4063C6A-E8F3-49CF-A6C7-D29FEA53F31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A147DAF-B26A-4CAD-8EDB-A6FFBF21DC8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90D7E770-F1D2-4650-8A90-08706E95274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9F79719C-586F-4DA8-83A2-E609C7BD669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B630CABA-5D57-48E7-845C-F024F04DC2A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14FF849B-1C0B-43AA-9B04-CDBFE1A71FE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B7E3B172-FA29-445E-BACC-D6A40728116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115DF5A6-14FF-4EE7-8BC0-0EFD6C64BFD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CBA206C5-1117-41AE-B6BD-39C6F6FF121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599B0C85-B4DA-4B32-A92B-42FCF813F7F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2DE47634-AE1C-479C-A7EA-2DD8A413F9B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165860E0-3E39-4562-92E1-20F68B861EE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505AEC1B-CE66-4E96-9CD1-2ACD875D82D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5B896E2D-1E65-4E0A-9906-2CBCFE263B0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6FD1C6EC-2E22-473E-949F-2A3E4891651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9CE663BD-B83F-4587-A509-BDE030898AB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3B832037-91EB-4017-8D0B-673D5EBB5A9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7255D61D-002C-4C2D-BD94-7A8257D6327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70EC17D1-FD85-4BCF-B3DA-EDB1837C101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3FAB0269-28A2-46B6-8F68-C40AC7FCAD1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4DE9962D-7F4A-44E0-966D-6E215BFE4D2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62DC0148-D326-4964-85D7-B53DB966BD2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50E67B0E-4A97-4783-87B2-181E05393BB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21647A77-82C6-4034-835B-AFA89009145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B2C26C87-3B12-43A8-9D94-7127EAAF6B34}"/>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CF08F6CE-D8DC-411B-80B9-FF82B1F2314B}"/>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367DB363-5FFB-436E-96D6-4516642B93C7}"/>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FFA1C4C-537B-4A7F-9762-7BDCA6F49324}"/>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195BDE40-6FD0-4478-9431-90C765DD589A}"/>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CE82DC6C-4017-4983-885D-36EC759CC8DC}"/>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2CABB860-F4F2-40DD-A4AB-8BE19CB729F5}"/>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B0D5390C-3CC1-4BDE-AB40-D704C9B86AE6}"/>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1172E846-B528-4716-9059-ADA3DBA2E408}"/>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8EE7DB1E-5D7F-4CC1-949C-0D0D8C04E1C9}"/>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B7F07389-E795-48C7-A0B2-EC08292A7395}"/>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890C22A-9281-460A-8BD5-290BF6E9CD8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0832BB8-1EFB-4CAF-97BA-3C27B9EC363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363A88C-0D9C-4953-B7A9-8D227E1D73E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9E32240-1755-4BC1-96BB-6311702878D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1E70BF1-D785-4CD9-960B-C6289A90D74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50" name="楕円 549">
          <a:extLst>
            <a:ext uri="{FF2B5EF4-FFF2-40B4-BE49-F238E27FC236}">
              <a16:creationId xmlns:a16="http://schemas.microsoft.com/office/drawing/2014/main" id="{EF697040-283B-4041-A572-5024EEA6581A}"/>
            </a:ext>
          </a:extLst>
        </xdr:cNvPr>
        <xdr:cNvSpPr/>
      </xdr:nvSpPr>
      <xdr:spPr>
        <a:xfrm>
          <a:off x="162687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78757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D4C591E4-87F4-4C7F-9551-81E9EAA68C43}"/>
            </a:ext>
          </a:extLst>
        </xdr:cNvPr>
        <xdr:cNvSpPr txBox="1"/>
      </xdr:nvSpPr>
      <xdr:spPr>
        <a:xfrm>
          <a:off x="16357600"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46355</xdr:rowOff>
    </xdr:from>
    <xdr:to>
      <xdr:col>81</xdr:col>
      <xdr:colOff>101600</xdr:colOff>
      <xdr:row>60</xdr:row>
      <xdr:rowOff>147955</xdr:rowOff>
    </xdr:to>
    <xdr:sp macro="" textlink="">
      <xdr:nvSpPr>
        <xdr:cNvPr id="552" name="楕円 551">
          <a:extLst>
            <a:ext uri="{FF2B5EF4-FFF2-40B4-BE49-F238E27FC236}">
              <a16:creationId xmlns:a16="http://schemas.microsoft.com/office/drawing/2014/main" id="{105F8120-B201-4B11-9C9C-8ABAC4D8E6CE}"/>
            </a:ext>
          </a:extLst>
        </xdr:cNvPr>
        <xdr:cNvSpPr/>
      </xdr:nvSpPr>
      <xdr:spPr>
        <a:xfrm>
          <a:off x="15430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97155</xdr:rowOff>
    </xdr:from>
    <xdr:to>
      <xdr:col>85</xdr:col>
      <xdr:colOff>127000</xdr:colOff>
      <xdr:row>60</xdr:row>
      <xdr:rowOff>106680</xdr:rowOff>
    </xdr:to>
    <xdr:cxnSp macro="">
      <xdr:nvCxnSpPr>
        <xdr:cNvPr id="553" name="直線コネクタ 552">
          <a:extLst>
            <a:ext uri="{FF2B5EF4-FFF2-40B4-BE49-F238E27FC236}">
              <a16:creationId xmlns:a16="http://schemas.microsoft.com/office/drawing/2014/main" id="{004904EA-0A1E-4BD9-8556-E917B9018653}"/>
            </a:ext>
          </a:extLst>
        </xdr:cNvPr>
        <xdr:cNvCxnSpPr/>
      </xdr:nvCxnSpPr>
      <xdr:spPr>
        <a:xfrm>
          <a:off x="15481300" y="103841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13970</xdr:rowOff>
    </xdr:from>
    <xdr:to>
      <xdr:col>76</xdr:col>
      <xdr:colOff>165100</xdr:colOff>
      <xdr:row>60</xdr:row>
      <xdr:rowOff>115570</xdr:rowOff>
    </xdr:to>
    <xdr:sp macro="" textlink="">
      <xdr:nvSpPr>
        <xdr:cNvPr id="554" name="楕円 553">
          <a:extLst>
            <a:ext uri="{FF2B5EF4-FFF2-40B4-BE49-F238E27FC236}">
              <a16:creationId xmlns:a16="http://schemas.microsoft.com/office/drawing/2014/main" id="{22DF7832-FF16-45F7-825E-802141BC756D}"/>
            </a:ext>
          </a:extLst>
        </xdr:cNvPr>
        <xdr:cNvSpPr/>
      </xdr:nvSpPr>
      <xdr:spPr>
        <a:xfrm>
          <a:off x="14541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64770</xdr:rowOff>
    </xdr:from>
    <xdr:to>
      <xdr:col>81</xdr:col>
      <xdr:colOff>50800</xdr:colOff>
      <xdr:row>60</xdr:row>
      <xdr:rowOff>97155</xdr:rowOff>
    </xdr:to>
    <xdr:cxnSp macro="">
      <xdr:nvCxnSpPr>
        <xdr:cNvPr id="555" name="直線コネクタ 554">
          <a:extLst>
            <a:ext uri="{FF2B5EF4-FFF2-40B4-BE49-F238E27FC236}">
              <a16:creationId xmlns:a16="http://schemas.microsoft.com/office/drawing/2014/main" id="{B03FCD69-FB76-434D-BFE3-C158E4A77C75}"/>
            </a:ext>
          </a:extLst>
        </xdr:cNvPr>
        <xdr:cNvCxnSpPr/>
      </xdr:nvCxnSpPr>
      <xdr:spPr>
        <a:xfrm>
          <a:off x="14592300" y="103517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xdr:rowOff>
    </xdr:from>
    <xdr:to>
      <xdr:col>72</xdr:col>
      <xdr:colOff>38100</xdr:colOff>
      <xdr:row>60</xdr:row>
      <xdr:rowOff>115570</xdr:rowOff>
    </xdr:to>
    <xdr:sp macro="" textlink="">
      <xdr:nvSpPr>
        <xdr:cNvPr id="556" name="楕円 555">
          <a:extLst>
            <a:ext uri="{FF2B5EF4-FFF2-40B4-BE49-F238E27FC236}">
              <a16:creationId xmlns:a16="http://schemas.microsoft.com/office/drawing/2014/main" id="{420CEA3A-AB4F-43A6-96A4-4AEDFE514220}"/>
            </a:ext>
          </a:extLst>
        </xdr:cNvPr>
        <xdr:cNvSpPr/>
      </xdr:nvSpPr>
      <xdr:spPr>
        <a:xfrm>
          <a:off x="13652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64770</xdr:rowOff>
    </xdr:from>
    <xdr:to>
      <xdr:col>76</xdr:col>
      <xdr:colOff>114300</xdr:colOff>
      <xdr:row>60</xdr:row>
      <xdr:rowOff>64770</xdr:rowOff>
    </xdr:to>
    <xdr:cxnSp macro="">
      <xdr:nvCxnSpPr>
        <xdr:cNvPr id="557" name="直線コネクタ 556">
          <a:extLst>
            <a:ext uri="{FF2B5EF4-FFF2-40B4-BE49-F238E27FC236}">
              <a16:creationId xmlns:a16="http://schemas.microsoft.com/office/drawing/2014/main" id="{926A30ED-4017-43E8-A8D5-A416A0F15FFC}"/>
            </a:ext>
          </a:extLst>
        </xdr:cNvPr>
        <xdr:cNvCxnSpPr/>
      </xdr:nvCxnSpPr>
      <xdr:spPr>
        <a:xfrm>
          <a:off x="13703300" y="10351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xdr:rowOff>
    </xdr:from>
    <xdr:to>
      <xdr:col>67</xdr:col>
      <xdr:colOff>101600</xdr:colOff>
      <xdr:row>60</xdr:row>
      <xdr:rowOff>107950</xdr:rowOff>
    </xdr:to>
    <xdr:sp macro="" textlink="">
      <xdr:nvSpPr>
        <xdr:cNvPr id="558" name="楕円 557">
          <a:extLst>
            <a:ext uri="{FF2B5EF4-FFF2-40B4-BE49-F238E27FC236}">
              <a16:creationId xmlns:a16="http://schemas.microsoft.com/office/drawing/2014/main" id="{1B6C450D-74F5-4C4B-A39E-B299F496BC1D}"/>
            </a:ext>
          </a:extLst>
        </xdr:cNvPr>
        <xdr:cNvSpPr/>
      </xdr:nvSpPr>
      <xdr:spPr>
        <a:xfrm>
          <a:off x="12763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57150</xdr:rowOff>
    </xdr:from>
    <xdr:to>
      <xdr:col>71</xdr:col>
      <xdr:colOff>177800</xdr:colOff>
      <xdr:row>60</xdr:row>
      <xdr:rowOff>64770</xdr:rowOff>
    </xdr:to>
    <xdr:cxnSp macro="">
      <xdr:nvCxnSpPr>
        <xdr:cNvPr id="559" name="直線コネクタ 558">
          <a:extLst>
            <a:ext uri="{FF2B5EF4-FFF2-40B4-BE49-F238E27FC236}">
              <a16:creationId xmlns:a16="http://schemas.microsoft.com/office/drawing/2014/main" id="{3CB969C2-6844-412E-9AE5-6EFF894E3F1F}"/>
            </a:ext>
          </a:extLst>
        </xdr:cNvPr>
        <xdr:cNvCxnSpPr/>
      </xdr:nvCxnSpPr>
      <xdr:spPr>
        <a:xfrm>
          <a:off x="12814300" y="10344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D57B71D3-73C3-4471-8D72-59D0AD819B3B}"/>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040D4838-75F9-4A1A-8FF0-18250A2D43FB}"/>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38C3EFB2-83E0-4C95-9913-295466B00C5C}"/>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F40F2FA8-A762-4B17-AC0D-C39ED818C8C5}"/>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164482</xdr:rowOff>
    </xdr:from>
    <xdr:ext cx="405111" cy="259045"/>
    <xdr:sp macro="" textlink="">
      <xdr:nvSpPr>
        <xdr:cNvPr id="564" name="n_1mainValue【学校施設】&#10;有形固定資産減価償却率">
          <a:extLst>
            <a:ext uri="{FF2B5EF4-FFF2-40B4-BE49-F238E27FC236}">
              <a16:creationId xmlns:a16="http://schemas.microsoft.com/office/drawing/2014/main" id="{C6F30EDE-E319-4B8E-80AE-0146083E924B}"/>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132097</xdr:rowOff>
    </xdr:from>
    <xdr:ext cx="405111" cy="259045"/>
    <xdr:sp macro="" textlink="">
      <xdr:nvSpPr>
        <xdr:cNvPr id="565" name="n_2mainValue【学校施設】&#10;有形固定資産減価償却率">
          <a:extLst>
            <a:ext uri="{FF2B5EF4-FFF2-40B4-BE49-F238E27FC236}">
              <a16:creationId xmlns:a16="http://schemas.microsoft.com/office/drawing/2014/main" id="{8A8138B4-6126-4B5C-9649-E3843029BD4F}"/>
            </a:ext>
          </a:extLst>
        </xdr:cNvPr>
        <xdr:cNvSpPr txBox="1"/>
      </xdr:nvSpPr>
      <xdr:spPr>
        <a:xfrm>
          <a:off x="143897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132097</xdr:rowOff>
    </xdr:from>
    <xdr:ext cx="405111" cy="259045"/>
    <xdr:sp macro="" textlink="">
      <xdr:nvSpPr>
        <xdr:cNvPr id="566" name="n_3mainValue【学校施設】&#10;有形固定資産減価償却率">
          <a:extLst>
            <a:ext uri="{FF2B5EF4-FFF2-40B4-BE49-F238E27FC236}">
              <a16:creationId xmlns:a16="http://schemas.microsoft.com/office/drawing/2014/main" id="{EDED5834-A923-40B4-9B00-9D651A68F910}"/>
            </a:ext>
          </a:extLst>
        </xdr:cNvPr>
        <xdr:cNvSpPr txBox="1"/>
      </xdr:nvSpPr>
      <xdr:spPr>
        <a:xfrm>
          <a:off x="135007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567" name="n_4mainValue【学校施設】&#10;有形固定資産減価償却率">
          <a:extLst>
            <a:ext uri="{FF2B5EF4-FFF2-40B4-BE49-F238E27FC236}">
              <a16:creationId xmlns:a16="http://schemas.microsoft.com/office/drawing/2014/main" id="{D3EF0599-C8F3-42E7-B4BD-0B47D5B1FFB1}"/>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3A1E8EAE-3C3C-4F36-B67C-F65C2E923B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F2538403-7A47-4395-9FE6-84E2ED56A68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FCC4D367-142D-417C-BBF1-F3FD898775F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BFB09C61-4875-4C6C-9852-A5685DBFC36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E6E85BDA-F9DA-44E5-9CEF-65BD21BCEB0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BDF0D079-A450-416C-951F-C1BDB121B21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FA89EE52-D966-43B2-9033-49F6CE0DFC0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28423954-E13C-42E7-8B47-BD85CAF5462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1B1198EA-1863-4E89-B27C-7621817CA47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557D3AC6-711B-43A7-AD5D-84F7E2B6306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6393B7E5-C4B9-420B-9F8B-6B0F515DB1A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F0474000-CD71-4764-AE8B-EDC8117BCBB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66AC473D-0002-4140-A9FC-00420A32709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1B160A83-4702-4EC8-8788-B2F28099018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36FF823C-4A29-48D9-8192-F5727A7826B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418C33B3-9E45-43EC-AE5D-77A5830002E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51961F98-84B8-40BF-A22E-04EE582E7B9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5752B0A6-2835-4F98-9D98-8B188C1F11B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F5BA387F-B704-4732-A9F3-91518F5AF42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DA91DA3E-608B-479F-ACF9-A9766244F96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8AAC16A6-D7BD-4F63-B3A0-8ECAAC7970F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2418E81-ED27-4956-9D39-0339DD1A006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185981D1-D7AB-41EA-A2A0-170319C9BA2D}"/>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2DCB7303-6B01-4A4C-A241-553EFCB435BC}"/>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58453E3B-4591-42CB-B3D6-59CBE74E8C19}"/>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C9705886-CD53-463E-B67C-735AC6C6BD88}"/>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A373CB45-5035-4501-9E9C-95C987EB7F8E}"/>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AA72EE0A-9A47-488D-ACEE-8168CCCA0887}"/>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3D6AE3A0-BED0-43C9-AF05-051EF859C11E}"/>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5DAD7862-0C2D-465A-8EEA-8FEE1B6B24A3}"/>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CC2E59A5-7F79-4167-83D8-20F0A0C8DFD4}"/>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AE3CC7A0-9037-4DBD-94BC-448DBF330A75}"/>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EB6D4864-E3CF-4314-BDB6-FC04DDBB7666}"/>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82B4E6B-8FB3-4CA7-A6E1-22E0EEFF89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68A205F-8282-46DB-94E0-0625C7836C1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9620E47-DA67-4708-A8D4-D48DA3FE863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307483F-C16C-41DE-9FFD-B85145EDD2D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A0D0F23-74D6-4CA6-AD49-A063E6D1F6C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95962</xdr:rowOff>
    </xdr:from>
    <xdr:to>
      <xdr:col>116</xdr:col>
      <xdr:colOff>114300</xdr:colOff>
      <xdr:row>64</xdr:row>
      <xdr:rowOff>26112</xdr:rowOff>
    </xdr:to>
    <xdr:sp macro="" textlink="">
      <xdr:nvSpPr>
        <xdr:cNvPr id="606" name="楕円 605">
          <a:extLst>
            <a:ext uri="{FF2B5EF4-FFF2-40B4-BE49-F238E27FC236}">
              <a16:creationId xmlns:a16="http://schemas.microsoft.com/office/drawing/2014/main" id="{9DB681C2-C138-4166-B938-7CA6FAEFCA3B}"/>
            </a:ext>
          </a:extLst>
        </xdr:cNvPr>
        <xdr:cNvSpPr/>
      </xdr:nvSpPr>
      <xdr:spPr>
        <a:xfrm>
          <a:off x="22110700" y="1089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10889</xdr:rowOff>
    </xdr:from>
    <xdr:ext cx="469744" cy="259045"/>
    <xdr:sp macro="" textlink="">
      <xdr:nvSpPr>
        <xdr:cNvPr id="607" name="【学校施設】&#10;一人当たり面積該当値テキスト">
          <a:extLst>
            <a:ext uri="{FF2B5EF4-FFF2-40B4-BE49-F238E27FC236}">
              <a16:creationId xmlns:a16="http://schemas.microsoft.com/office/drawing/2014/main" id="{7FF463BA-6B3F-4ABF-933A-F25C9DA750A7}"/>
            </a:ext>
          </a:extLst>
        </xdr:cNvPr>
        <xdr:cNvSpPr txBox="1"/>
      </xdr:nvSpPr>
      <xdr:spPr>
        <a:xfrm>
          <a:off x="22199600" y="1081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97333</xdr:rowOff>
    </xdr:from>
    <xdr:to>
      <xdr:col>112</xdr:col>
      <xdr:colOff>38100</xdr:colOff>
      <xdr:row>64</xdr:row>
      <xdr:rowOff>27483</xdr:rowOff>
    </xdr:to>
    <xdr:sp macro="" textlink="">
      <xdr:nvSpPr>
        <xdr:cNvPr id="608" name="楕円 607">
          <a:extLst>
            <a:ext uri="{FF2B5EF4-FFF2-40B4-BE49-F238E27FC236}">
              <a16:creationId xmlns:a16="http://schemas.microsoft.com/office/drawing/2014/main" id="{357A88FB-D03B-4139-AD45-BFAF21C11AF8}"/>
            </a:ext>
          </a:extLst>
        </xdr:cNvPr>
        <xdr:cNvSpPr/>
      </xdr:nvSpPr>
      <xdr:spPr>
        <a:xfrm>
          <a:off x="21272500" y="1089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146762</xdr:rowOff>
    </xdr:from>
    <xdr:to>
      <xdr:col>116</xdr:col>
      <xdr:colOff>63500</xdr:colOff>
      <xdr:row>63</xdr:row>
      <xdr:rowOff>148133</xdr:rowOff>
    </xdr:to>
    <xdr:cxnSp macro="">
      <xdr:nvCxnSpPr>
        <xdr:cNvPr id="609" name="直線コネクタ 608">
          <a:extLst>
            <a:ext uri="{FF2B5EF4-FFF2-40B4-BE49-F238E27FC236}">
              <a16:creationId xmlns:a16="http://schemas.microsoft.com/office/drawing/2014/main" id="{40F2D50C-A4DF-460E-9306-57CF25D70BE1}"/>
            </a:ext>
          </a:extLst>
        </xdr:cNvPr>
        <xdr:cNvCxnSpPr/>
      </xdr:nvCxnSpPr>
      <xdr:spPr>
        <a:xfrm flipV="1">
          <a:off x="21323300" y="10948112"/>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98247</xdr:rowOff>
    </xdr:from>
    <xdr:to>
      <xdr:col>107</xdr:col>
      <xdr:colOff>101600</xdr:colOff>
      <xdr:row>64</xdr:row>
      <xdr:rowOff>28397</xdr:rowOff>
    </xdr:to>
    <xdr:sp macro="" textlink="">
      <xdr:nvSpPr>
        <xdr:cNvPr id="610" name="楕円 609">
          <a:extLst>
            <a:ext uri="{FF2B5EF4-FFF2-40B4-BE49-F238E27FC236}">
              <a16:creationId xmlns:a16="http://schemas.microsoft.com/office/drawing/2014/main" id="{018DEA62-CB77-43B6-B334-96D3845DBA3D}"/>
            </a:ext>
          </a:extLst>
        </xdr:cNvPr>
        <xdr:cNvSpPr/>
      </xdr:nvSpPr>
      <xdr:spPr>
        <a:xfrm>
          <a:off x="20383500" y="1089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148133</xdr:rowOff>
    </xdr:from>
    <xdr:to>
      <xdr:col>111</xdr:col>
      <xdr:colOff>177800</xdr:colOff>
      <xdr:row>63</xdr:row>
      <xdr:rowOff>149047</xdr:rowOff>
    </xdr:to>
    <xdr:cxnSp macro="">
      <xdr:nvCxnSpPr>
        <xdr:cNvPr id="611" name="直線コネクタ 610">
          <a:extLst>
            <a:ext uri="{FF2B5EF4-FFF2-40B4-BE49-F238E27FC236}">
              <a16:creationId xmlns:a16="http://schemas.microsoft.com/office/drawing/2014/main" id="{3531BE0A-AEE6-440D-8AD6-26E591E1B672}"/>
            </a:ext>
          </a:extLst>
        </xdr:cNvPr>
        <xdr:cNvCxnSpPr/>
      </xdr:nvCxnSpPr>
      <xdr:spPr>
        <a:xfrm flipV="1">
          <a:off x="20434300" y="10949483"/>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99161</xdr:rowOff>
    </xdr:from>
    <xdr:to>
      <xdr:col>102</xdr:col>
      <xdr:colOff>165100</xdr:colOff>
      <xdr:row>64</xdr:row>
      <xdr:rowOff>29311</xdr:rowOff>
    </xdr:to>
    <xdr:sp macro="" textlink="">
      <xdr:nvSpPr>
        <xdr:cNvPr id="612" name="楕円 611">
          <a:extLst>
            <a:ext uri="{FF2B5EF4-FFF2-40B4-BE49-F238E27FC236}">
              <a16:creationId xmlns:a16="http://schemas.microsoft.com/office/drawing/2014/main" id="{9E798DD7-F2E3-4B56-A2BF-4FBA5B8ACDB8}"/>
            </a:ext>
          </a:extLst>
        </xdr:cNvPr>
        <xdr:cNvSpPr/>
      </xdr:nvSpPr>
      <xdr:spPr>
        <a:xfrm>
          <a:off x="19494500" y="1090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149047</xdr:rowOff>
    </xdr:from>
    <xdr:to>
      <xdr:col>107</xdr:col>
      <xdr:colOff>50800</xdr:colOff>
      <xdr:row>63</xdr:row>
      <xdr:rowOff>149961</xdr:rowOff>
    </xdr:to>
    <xdr:cxnSp macro="">
      <xdr:nvCxnSpPr>
        <xdr:cNvPr id="613" name="直線コネクタ 612">
          <a:extLst>
            <a:ext uri="{FF2B5EF4-FFF2-40B4-BE49-F238E27FC236}">
              <a16:creationId xmlns:a16="http://schemas.microsoft.com/office/drawing/2014/main" id="{10F3D18F-F084-424B-9818-C9F5B96A14DF}"/>
            </a:ext>
          </a:extLst>
        </xdr:cNvPr>
        <xdr:cNvCxnSpPr/>
      </xdr:nvCxnSpPr>
      <xdr:spPr>
        <a:xfrm flipV="1">
          <a:off x="19545300" y="1095039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98247</xdr:rowOff>
    </xdr:from>
    <xdr:to>
      <xdr:col>98</xdr:col>
      <xdr:colOff>38100</xdr:colOff>
      <xdr:row>64</xdr:row>
      <xdr:rowOff>28397</xdr:rowOff>
    </xdr:to>
    <xdr:sp macro="" textlink="">
      <xdr:nvSpPr>
        <xdr:cNvPr id="614" name="楕円 613">
          <a:extLst>
            <a:ext uri="{FF2B5EF4-FFF2-40B4-BE49-F238E27FC236}">
              <a16:creationId xmlns:a16="http://schemas.microsoft.com/office/drawing/2014/main" id="{A7963D62-94D0-4CB9-801B-BAC9C1C4D3F2}"/>
            </a:ext>
          </a:extLst>
        </xdr:cNvPr>
        <xdr:cNvSpPr/>
      </xdr:nvSpPr>
      <xdr:spPr>
        <a:xfrm>
          <a:off x="18605500" y="1089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149047</xdr:rowOff>
    </xdr:from>
    <xdr:to>
      <xdr:col>102</xdr:col>
      <xdr:colOff>114300</xdr:colOff>
      <xdr:row>63</xdr:row>
      <xdr:rowOff>149961</xdr:rowOff>
    </xdr:to>
    <xdr:cxnSp macro="">
      <xdr:nvCxnSpPr>
        <xdr:cNvPr id="615" name="直線コネクタ 614">
          <a:extLst>
            <a:ext uri="{FF2B5EF4-FFF2-40B4-BE49-F238E27FC236}">
              <a16:creationId xmlns:a16="http://schemas.microsoft.com/office/drawing/2014/main" id="{B4CD75F5-2B6D-46CE-AD9B-ACDA0DFCCD1E}"/>
            </a:ext>
          </a:extLst>
        </xdr:cNvPr>
        <xdr:cNvCxnSpPr/>
      </xdr:nvCxnSpPr>
      <xdr:spPr>
        <a:xfrm>
          <a:off x="18656300" y="1095039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9DCFE077-6231-4EA5-B6E6-AC9319AC4851}"/>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F385E82F-BF2A-4D64-8CB7-A59FC673AA22}"/>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754049B9-A8ED-459D-A2D8-1624A09084AA}"/>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C27D16AC-FCEA-4E02-842E-FD11D2416039}"/>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18610</xdr:rowOff>
    </xdr:from>
    <xdr:ext cx="469744" cy="259045"/>
    <xdr:sp macro="" textlink="">
      <xdr:nvSpPr>
        <xdr:cNvPr id="620" name="n_1mainValue【学校施設】&#10;一人当たり面積">
          <a:extLst>
            <a:ext uri="{FF2B5EF4-FFF2-40B4-BE49-F238E27FC236}">
              <a16:creationId xmlns:a16="http://schemas.microsoft.com/office/drawing/2014/main" id="{C4828820-DD1B-4DCF-8660-A76AFB8198BC}"/>
            </a:ext>
          </a:extLst>
        </xdr:cNvPr>
        <xdr:cNvSpPr txBox="1"/>
      </xdr:nvSpPr>
      <xdr:spPr>
        <a:xfrm>
          <a:off x="21075727" y="1099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19524</xdr:rowOff>
    </xdr:from>
    <xdr:ext cx="469744" cy="259045"/>
    <xdr:sp macro="" textlink="">
      <xdr:nvSpPr>
        <xdr:cNvPr id="621" name="n_2mainValue【学校施設】&#10;一人当たり面積">
          <a:extLst>
            <a:ext uri="{FF2B5EF4-FFF2-40B4-BE49-F238E27FC236}">
              <a16:creationId xmlns:a16="http://schemas.microsoft.com/office/drawing/2014/main" id="{9AEEDAA5-B7B9-4D29-85E5-5FF531816333}"/>
            </a:ext>
          </a:extLst>
        </xdr:cNvPr>
        <xdr:cNvSpPr txBox="1"/>
      </xdr:nvSpPr>
      <xdr:spPr>
        <a:xfrm>
          <a:off x="20199427" y="1099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20438</xdr:rowOff>
    </xdr:from>
    <xdr:ext cx="469744" cy="259045"/>
    <xdr:sp macro="" textlink="">
      <xdr:nvSpPr>
        <xdr:cNvPr id="622" name="n_3mainValue【学校施設】&#10;一人当たり面積">
          <a:extLst>
            <a:ext uri="{FF2B5EF4-FFF2-40B4-BE49-F238E27FC236}">
              <a16:creationId xmlns:a16="http://schemas.microsoft.com/office/drawing/2014/main" id="{85C26FC8-A61E-442E-8878-31C7803CFD05}"/>
            </a:ext>
          </a:extLst>
        </xdr:cNvPr>
        <xdr:cNvSpPr txBox="1"/>
      </xdr:nvSpPr>
      <xdr:spPr>
        <a:xfrm>
          <a:off x="19310427" y="1099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19524</xdr:rowOff>
    </xdr:from>
    <xdr:ext cx="469744" cy="259045"/>
    <xdr:sp macro="" textlink="">
      <xdr:nvSpPr>
        <xdr:cNvPr id="623" name="n_4mainValue【学校施設】&#10;一人当たり面積">
          <a:extLst>
            <a:ext uri="{FF2B5EF4-FFF2-40B4-BE49-F238E27FC236}">
              <a16:creationId xmlns:a16="http://schemas.microsoft.com/office/drawing/2014/main" id="{91EE9C68-B3E5-4880-85B5-5D9C68C13A0D}"/>
            </a:ext>
          </a:extLst>
        </xdr:cNvPr>
        <xdr:cNvSpPr txBox="1"/>
      </xdr:nvSpPr>
      <xdr:spPr>
        <a:xfrm>
          <a:off x="18421427" y="1099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B5CBAEE9-5558-4DB3-BFB2-07C8AB931F5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1305C378-1EF6-44D7-A472-EFCA2B04743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AF4B37F7-B441-4090-8152-950B299F1FA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A04DE5BB-DDE1-46CE-97C9-2C6E044AE02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AA998059-189B-456F-8F1C-B080774BB8C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C70FA9B9-18F6-433D-BFF0-E24DB2629CE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D0C4AC0F-067A-4DFD-8A67-B96C8CA9FAF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E3D4EFB0-B7C0-4284-8B6C-CCD84DA9EF2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9C145287-4061-406C-8BE9-181E97FE913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1AA8C576-F45A-4E5F-AD7F-29077329D20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5953AE15-BD4D-48DC-8FF0-979271D9FDD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B2ADCE7A-694B-40EF-9725-BFB1A9B064C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CBA67AF-0D9A-446A-9176-1975E65A972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59F4C56D-7DBA-466C-85E5-42DFF81C94D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994E1BD7-E9D8-417E-B215-7E3F512F522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D75EC946-E5D8-40CC-8CEA-AE77E86B12A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73F85B09-E97E-44EF-86D8-5F1A2BE3F46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448933F1-1311-4C89-B9EA-A1D477C9CB0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4684FCA5-DF71-456B-B710-421AC5D48F0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A546EF08-C84F-4067-9B3C-F0254364D8B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3FF1EF5E-4E37-4BD4-9AAC-35DD284AFBC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C130919F-8DF3-49A6-A8C4-D3EA2FE297A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750D5827-6B91-4704-B3FE-6B5088C4BEB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7338EDC7-67BB-45FB-B13B-DDF6ACF15C5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4658042D-4623-4638-9F6C-FB4EE58D61A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F048324-DC5A-414E-AC50-2E1A6FE9ECAE}"/>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3FFB1C7E-5A0F-419A-B978-7A41CFFE485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DD11B13A-C7B7-4C97-87C3-0BA4622890E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DBB3E878-7B08-4E8F-B248-E36B6AA212F6}"/>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6A3FF3C-A879-4A01-B3FA-2B043D9FC65B}"/>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1BE7ACA1-39B5-4E38-86E0-4988ACCE596E}"/>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E05FF844-94EB-4B63-95F4-A943E0FA7ED7}"/>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8433AA58-C210-4F1C-A178-45D309BFB65D}"/>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92302834-F2D7-4D25-82EB-00343C581A6D}"/>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68636F12-7F2F-4423-99F0-4BF6261F3E09}"/>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E0F431A7-8599-47FF-9A02-11296CD3AE57}"/>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07D77D8-67E0-4924-A250-B3530E1B90A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A0A0A4C-58CF-4017-9804-DCC82AAFF1B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CB787A4-D791-4710-8E3E-D8859E59C17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5B533D3E-8AB8-4AAE-9428-EA5933614AE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696418E-0BA3-4C92-BD09-D7A7E8EBBD8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75474</xdr:rowOff>
    </xdr:from>
    <xdr:to>
      <xdr:col>85</xdr:col>
      <xdr:colOff>177800</xdr:colOff>
      <xdr:row>83</xdr:row>
      <xdr:rowOff>5624</xdr:rowOff>
    </xdr:to>
    <xdr:sp macro="" textlink="">
      <xdr:nvSpPr>
        <xdr:cNvPr id="665" name="楕円 664">
          <a:extLst>
            <a:ext uri="{FF2B5EF4-FFF2-40B4-BE49-F238E27FC236}">
              <a16:creationId xmlns:a16="http://schemas.microsoft.com/office/drawing/2014/main" id="{817AED79-D5AD-44BC-A5F1-E04A54F5B2FC}"/>
            </a:ext>
          </a:extLst>
        </xdr:cNvPr>
        <xdr:cNvSpPr/>
      </xdr:nvSpPr>
      <xdr:spPr>
        <a:xfrm>
          <a:off x="162687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53901</xdr:rowOff>
    </xdr:from>
    <xdr:ext cx="405111" cy="259045"/>
    <xdr:sp macro="" textlink="">
      <xdr:nvSpPr>
        <xdr:cNvPr id="666" name="【児童館】&#10;有形固定資産減価償却率該当値テキスト">
          <a:extLst>
            <a:ext uri="{FF2B5EF4-FFF2-40B4-BE49-F238E27FC236}">
              <a16:creationId xmlns:a16="http://schemas.microsoft.com/office/drawing/2014/main" id="{40A9E98C-C7B3-4C4D-A6B5-CD85CC94E7D5}"/>
            </a:ext>
          </a:extLst>
        </xdr:cNvPr>
        <xdr:cNvSpPr txBox="1"/>
      </xdr:nvSpPr>
      <xdr:spPr>
        <a:xfrm>
          <a:off x="16357600" y="1411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42818</xdr:rowOff>
    </xdr:from>
    <xdr:to>
      <xdr:col>81</xdr:col>
      <xdr:colOff>101600</xdr:colOff>
      <xdr:row>82</xdr:row>
      <xdr:rowOff>144418</xdr:rowOff>
    </xdr:to>
    <xdr:sp macro="" textlink="">
      <xdr:nvSpPr>
        <xdr:cNvPr id="667" name="楕円 666">
          <a:extLst>
            <a:ext uri="{FF2B5EF4-FFF2-40B4-BE49-F238E27FC236}">
              <a16:creationId xmlns:a16="http://schemas.microsoft.com/office/drawing/2014/main" id="{82C8B177-F1E2-419F-A9B0-D0BA0F4ACEB9}"/>
            </a:ext>
          </a:extLst>
        </xdr:cNvPr>
        <xdr:cNvSpPr/>
      </xdr:nvSpPr>
      <xdr:spPr>
        <a:xfrm>
          <a:off x="154305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93618</xdr:rowOff>
    </xdr:from>
    <xdr:to>
      <xdr:col>85</xdr:col>
      <xdr:colOff>127000</xdr:colOff>
      <xdr:row>82</xdr:row>
      <xdr:rowOff>126274</xdr:rowOff>
    </xdr:to>
    <xdr:cxnSp macro="">
      <xdr:nvCxnSpPr>
        <xdr:cNvPr id="668" name="直線コネクタ 667">
          <a:extLst>
            <a:ext uri="{FF2B5EF4-FFF2-40B4-BE49-F238E27FC236}">
              <a16:creationId xmlns:a16="http://schemas.microsoft.com/office/drawing/2014/main" id="{BE1BBA3D-7549-4E86-B2D1-2F0A160AB4CA}"/>
            </a:ext>
          </a:extLst>
        </xdr:cNvPr>
        <xdr:cNvCxnSpPr/>
      </xdr:nvCxnSpPr>
      <xdr:spPr>
        <a:xfrm>
          <a:off x="15481300" y="14152518"/>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669" name="楕円 668">
          <a:extLst>
            <a:ext uri="{FF2B5EF4-FFF2-40B4-BE49-F238E27FC236}">
              <a16:creationId xmlns:a16="http://schemas.microsoft.com/office/drawing/2014/main" id="{7DEED9EF-2EBA-4F59-90F6-6E80141E483E}"/>
            </a:ext>
          </a:extLst>
        </xdr:cNvPr>
        <xdr:cNvSpPr/>
      </xdr:nvSpPr>
      <xdr:spPr>
        <a:xfrm>
          <a:off x="14541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93618</xdr:rowOff>
    </xdr:to>
    <xdr:cxnSp macro="">
      <xdr:nvCxnSpPr>
        <xdr:cNvPr id="670" name="直線コネクタ 669">
          <a:extLst>
            <a:ext uri="{FF2B5EF4-FFF2-40B4-BE49-F238E27FC236}">
              <a16:creationId xmlns:a16="http://schemas.microsoft.com/office/drawing/2014/main" id="{9BB65364-3EFD-44A6-AEEE-BE3740AFCD3C}"/>
            </a:ext>
          </a:extLst>
        </xdr:cNvPr>
        <xdr:cNvCxnSpPr/>
      </xdr:nvCxnSpPr>
      <xdr:spPr>
        <a:xfrm>
          <a:off x="14592300" y="141198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148952</xdr:rowOff>
    </xdr:from>
    <xdr:to>
      <xdr:col>72</xdr:col>
      <xdr:colOff>38100</xdr:colOff>
      <xdr:row>82</xdr:row>
      <xdr:rowOff>79102</xdr:rowOff>
    </xdr:to>
    <xdr:sp macro="" textlink="">
      <xdr:nvSpPr>
        <xdr:cNvPr id="671" name="楕円 670">
          <a:extLst>
            <a:ext uri="{FF2B5EF4-FFF2-40B4-BE49-F238E27FC236}">
              <a16:creationId xmlns:a16="http://schemas.microsoft.com/office/drawing/2014/main" id="{2D1730F8-8C19-4E80-834C-7E3401136EF4}"/>
            </a:ext>
          </a:extLst>
        </xdr:cNvPr>
        <xdr:cNvSpPr/>
      </xdr:nvSpPr>
      <xdr:spPr>
        <a:xfrm>
          <a:off x="13652500" y="1403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28302</xdr:rowOff>
    </xdr:from>
    <xdr:to>
      <xdr:col>76</xdr:col>
      <xdr:colOff>114300</xdr:colOff>
      <xdr:row>82</xdr:row>
      <xdr:rowOff>60961</xdr:rowOff>
    </xdr:to>
    <xdr:cxnSp macro="">
      <xdr:nvCxnSpPr>
        <xdr:cNvPr id="672" name="直線コネクタ 671">
          <a:extLst>
            <a:ext uri="{FF2B5EF4-FFF2-40B4-BE49-F238E27FC236}">
              <a16:creationId xmlns:a16="http://schemas.microsoft.com/office/drawing/2014/main" id="{19036CA0-251F-4EBE-B821-E9BAA49FB3C2}"/>
            </a:ext>
          </a:extLst>
        </xdr:cNvPr>
        <xdr:cNvCxnSpPr/>
      </xdr:nvCxnSpPr>
      <xdr:spPr>
        <a:xfrm>
          <a:off x="13703300" y="1408720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114663</xdr:rowOff>
    </xdr:from>
    <xdr:to>
      <xdr:col>67</xdr:col>
      <xdr:colOff>101600</xdr:colOff>
      <xdr:row>82</xdr:row>
      <xdr:rowOff>44813</xdr:rowOff>
    </xdr:to>
    <xdr:sp macro="" textlink="">
      <xdr:nvSpPr>
        <xdr:cNvPr id="673" name="楕円 672">
          <a:extLst>
            <a:ext uri="{FF2B5EF4-FFF2-40B4-BE49-F238E27FC236}">
              <a16:creationId xmlns:a16="http://schemas.microsoft.com/office/drawing/2014/main" id="{57FA7433-ED2C-42B4-9A2C-A0C3C0D523D1}"/>
            </a:ext>
          </a:extLst>
        </xdr:cNvPr>
        <xdr:cNvSpPr/>
      </xdr:nvSpPr>
      <xdr:spPr>
        <a:xfrm>
          <a:off x="12763500" y="1400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165463</xdr:rowOff>
    </xdr:from>
    <xdr:to>
      <xdr:col>71</xdr:col>
      <xdr:colOff>177800</xdr:colOff>
      <xdr:row>82</xdr:row>
      <xdr:rowOff>28302</xdr:rowOff>
    </xdr:to>
    <xdr:cxnSp macro="">
      <xdr:nvCxnSpPr>
        <xdr:cNvPr id="674" name="直線コネクタ 673">
          <a:extLst>
            <a:ext uri="{FF2B5EF4-FFF2-40B4-BE49-F238E27FC236}">
              <a16:creationId xmlns:a16="http://schemas.microsoft.com/office/drawing/2014/main" id="{0838B881-CC57-498C-977A-04D233B364A0}"/>
            </a:ext>
          </a:extLst>
        </xdr:cNvPr>
        <xdr:cNvCxnSpPr/>
      </xdr:nvCxnSpPr>
      <xdr:spPr>
        <a:xfrm>
          <a:off x="12814300" y="1405291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675" name="n_1aveValue【児童館】&#10;有形固定資産減価償却率">
          <a:extLst>
            <a:ext uri="{FF2B5EF4-FFF2-40B4-BE49-F238E27FC236}">
              <a16:creationId xmlns:a16="http://schemas.microsoft.com/office/drawing/2014/main" id="{6D38AB77-52D7-4890-BA21-D3F4DB5AF9F6}"/>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676" name="n_2aveValue【児童館】&#10;有形固定資産減価償却率">
          <a:extLst>
            <a:ext uri="{FF2B5EF4-FFF2-40B4-BE49-F238E27FC236}">
              <a16:creationId xmlns:a16="http://schemas.microsoft.com/office/drawing/2014/main" id="{CCA7B818-764D-4068-AF23-FBBE1DDDF33A}"/>
            </a:ext>
          </a:extLst>
        </xdr:cNvPr>
        <xdr:cNvSpPr txBox="1"/>
      </xdr:nvSpPr>
      <xdr:spPr>
        <a:xfrm>
          <a:off x="14389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77" name="n_3aveValue【児童館】&#10;有形固定資産減価償却率">
          <a:extLst>
            <a:ext uri="{FF2B5EF4-FFF2-40B4-BE49-F238E27FC236}">
              <a16:creationId xmlns:a16="http://schemas.microsoft.com/office/drawing/2014/main" id="{D2454A27-956B-4031-AB9D-4B6DFF194E8B}"/>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D3595CE1-DF74-43C2-9A9A-76E7D554B5D2}"/>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160945</xdr:rowOff>
    </xdr:from>
    <xdr:ext cx="405111" cy="259045"/>
    <xdr:sp macro="" textlink="">
      <xdr:nvSpPr>
        <xdr:cNvPr id="679" name="n_1mainValue【児童館】&#10;有形固定資産減価償却率">
          <a:extLst>
            <a:ext uri="{FF2B5EF4-FFF2-40B4-BE49-F238E27FC236}">
              <a16:creationId xmlns:a16="http://schemas.microsoft.com/office/drawing/2014/main" id="{08667E1F-CC3E-49D2-8EAB-9C13DBE3758A}"/>
            </a:ext>
          </a:extLst>
        </xdr:cNvPr>
        <xdr:cNvSpPr txBox="1"/>
      </xdr:nvSpPr>
      <xdr:spPr>
        <a:xfrm>
          <a:off x="15266044" y="1387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680" name="n_2mainValue【児童館】&#10;有形固定資産減価償却率">
          <a:extLst>
            <a:ext uri="{FF2B5EF4-FFF2-40B4-BE49-F238E27FC236}">
              <a16:creationId xmlns:a16="http://schemas.microsoft.com/office/drawing/2014/main" id="{7A16660A-1A69-4729-B40F-ABBB99F99C2C}"/>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95629</xdr:rowOff>
    </xdr:from>
    <xdr:ext cx="405111" cy="259045"/>
    <xdr:sp macro="" textlink="">
      <xdr:nvSpPr>
        <xdr:cNvPr id="681" name="n_3mainValue【児童館】&#10;有形固定資産減価償却率">
          <a:extLst>
            <a:ext uri="{FF2B5EF4-FFF2-40B4-BE49-F238E27FC236}">
              <a16:creationId xmlns:a16="http://schemas.microsoft.com/office/drawing/2014/main" id="{1E9ECDCA-F1F4-4835-B276-32A4130A730B}"/>
            </a:ext>
          </a:extLst>
        </xdr:cNvPr>
        <xdr:cNvSpPr txBox="1"/>
      </xdr:nvSpPr>
      <xdr:spPr>
        <a:xfrm>
          <a:off x="13500744" y="1381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61340</xdr:rowOff>
    </xdr:from>
    <xdr:ext cx="405111" cy="259045"/>
    <xdr:sp macro="" textlink="">
      <xdr:nvSpPr>
        <xdr:cNvPr id="682" name="n_4mainValue【児童館】&#10;有形固定資産減価償却率">
          <a:extLst>
            <a:ext uri="{FF2B5EF4-FFF2-40B4-BE49-F238E27FC236}">
              <a16:creationId xmlns:a16="http://schemas.microsoft.com/office/drawing/2014/main" id="{4E6677AE-37FA-4650-AC0A-36520F17F25B}"/>
            </a:ext>
          </a:extLst>
        </xdr:cNvPr>
        <xdr:cNvSpPr txBox="1"/>
      </xdr:nvSpPr>
      <xdr:spPr>
        <a:xfrm>
          <a:off x="12611744" y="1377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3B265DBB-B089-486A-86D2-D0A906476A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A2BA2121-EC58-4E58-AF00-6873C1071DA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60245A91-D91B-4818-9A01-D3D898F928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2F3184B3-9105-4541-8E1A-1B19A494719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732CCF8-EEEA-4C01-B303-4791B824D03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F8ABE844-5DDF-4456-B05E-9FE0302B988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18DC5366-E091-4855-A352-4DFB399EA4D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3E553D0-F22D-45DF-854B-8B6BBB283FF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894B4BEB-3247-4ACF-9593-64C29ECE659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F81AEE44-48C5-4C9D-9AB8-963FE89786F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9B669DD7-2DE6-4AEB-B024-FEB0C2F67F8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3358805F-C8AA-4E82-9FE8-26A05D56948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724F0AAE-BDB3-462E-80B2-81958B70CCD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123E0B18-AE7A-4A81-906D-49D1D167251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F1C7A7E1-8124-4CCA-9CEB-E2C2FA7C50C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B7564DA5-ECD4-43D2-A19C-01E7FB973EF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DE797792-4065-408B-A0C8-DA41329A73C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4F44DDDA-6D0F-4A46-9AC7-8C7200060B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A65F4772-9DDE-4897-BFB2-ACA232621EA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244E6518-BB7D-4AAB-A6AF-BC3FB48835C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2247C9EB-49B6-4190-95C0-CC0734C53FD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1D6198A6-A91E-4350-9123-274DBF0F4DE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643598D0-B4AC-45CE-8037-3C805AFA9B0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2961CB7D-4924-4082-BEC0-617600E1D25E}"/>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5F7C7F70-8800-4DF5-8069-637640492FAE}"/>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7FF54C49-037B-4549-8705-456C2B51A593}"/>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C7282984-7648-4706-8350-6B496CEF2E5C}"/>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C8E674CF-C787-454E-B297-9D075E53E5BC}"/>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99B46B64-6604-4992-9F50-7A87980C7FE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9A9F3700-B044-47A6-AD58-21208B7F2D79}"/>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1EC98216-FB7A-452F-A04D-A2C923120AEB}"/>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3CCA5DAC-BE6C-43E0-B517-B5CC5D5A605E}"/>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99280ECC-5E83-40D8-9255-E49D09BC1199}"/>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A155BC14-27AE-4CEC-A3AA-21AD6180E655}"/>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BCCFB25-10B9-474D-9150-8C9021B191B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7A80B3D-DF93-4111-A22E-1A534C9B036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118175C-F89D-45F8-96F5-94F3107C04C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3360F51-6BE1-4E0B-A6D6-2065B9EC125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A7AA793-7C05-4B99-8D48-663A4C69CA6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139700</xdr:rowOff>
    </xdr:from>
    <xdr:to>
      <xdr:col>116</xdr:col>
      <xdr:colOff>114300</xdr:colOff>
      <xdr:row>86</xdr:row>
      <xdr:rowOff>69850</xdr:rowOff>
    </xdr:to>
    <xdr:sp macro="" textlink="">
      <xdr:nvSpPr>
        <xdr:cNvPr id="722" name="楕円 721">
          <a:extLst>
            <a:ext uri="{FF2B5EF4-FFF2-40B4-BE49-F238E27FC236}">
              <a16:creationId xmlns:a16="http://schemas.microsoft.com/office/drawing/2014/main" id="{D67636DD-E635-4C5A-8A74-B70DC2265989}"/>
            </a:ext>
          </a:extLst>
        </xdr:cNvPr>
        <xdr:cNvSpPr/>
      </xdr:nvSpPr>
      <xdr:spPr>
        <a:xfrm>
          <a:off x="221107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54627</xdr:rowOff>
    </xdr:from>
    <xdr:ext cx="469744" cy="259045"/>
    <xdr:sp macro="" textlink="">
      <xdr:nvSpPr>
        <xdr:cNvPr id="723" name="【児童館】&#10;一人当たり面積該当値テキスト">
          <a:extLst>
            <a:ext uri="{FF2B5EF4-FFF2-40B4-BE49-F238E27FC236}">
              <a16:creationId xmlns:a16="http://schemas.microsoft.com/office/drawing/2014/main" id="{A3A63A79-6DCF-480E-A30E-35BB44E40938}"/>
            </a:ext>
          </a:extLst>
        </xdr:cNvPr>
        <xdr:cNvSpPr txBox="1"/>
      </xdr:nvSpPr>
      <xdr:spPr>
        <a:xfrm>
          <a:off x="22199600" y="1462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139700</xdr:rowOff>
    </xdr:from>
    <xdr:to>
      <xdr:col>112</xdr:col>
      <xdr:colOff>38100</xdr:colOff>
      <xdr:row>86</xdr:row>
      <xdr:rowOff>69850</xdr:rowOff>
    </xdr:to>
    <xdr:sp macro="" textlink="">
      <xdr:nvSpPr>
        <xdr:cNvPr id="724" name="楕円 723">
          <a:extLst>
            <a:ext uri="{FF2B5EF4-FFF2-40B4-BE49-F238E27FC236}">
              <a16:creationId xmlns:a16="http://schemas.microsoft.com/office/drawing/2014/main" id="{96EA2D3A-23F8-4C0C-8C95-17B959FC5BD3}"/>
            </a:ext>
          </a:extLst>
        </xdr:cNvPr>
        <xdr:cNvSpPr/>
      </xdr:nvSpPr>
      <xdr:spPr>
        <a:xfrm>
          <a:off x="21272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19050</xdr:rowOff>
    </xdr:from>
    <xdr:to>
      <xdr:col>116</xdr:col>
      <xdr:colOff>63500</xdr:colOff>
      <xdr:row>86</xdr:row>
      <xdr:rowOff>19050</xdr:rowOff>
    </xdr:to>
    <xdr:cxnSp macro="">
      <xdr:nvCxnSpPr>
        <xdr:cNvPr id="725" name="直線コネクタ 724">
          <a:extLst>
            <a:ext uri="{FF2B5EF4-FFF2-40B4-BE49-F238E27FC236}">
              <a16:creationId xmlns:a16="http://schemas.microsoft.com/office/drawing/2014/main" id="{64551B17-2DF1-49B6-B5D4-8C4F9836047C}"/>
            </a:ext>
          </a:extLst>
        </xdr:cNvPr>
        <xdr:cNvCxnSpPr/>
      </xdr:nvCxnSpPr>
      <xdr:spPr>
        <a:xfrm>
          <a:off x="21323300" y="14763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139700</xdr:rowOff>
    </xdr:from>
    <xdr:to>
      <xdr:col>107</xdr:col>
      <xdr:colOff>101600</xdr:colOff>
      <xdr:row>86</xdr:row>
      <xdr:rowOff>69850</xdr:rowOff>
    </xdr:to>
    <xdr:sp macro="" textlink="">
      <xdr:nvSpPr>
        <xdr:cNvPr id="726" name="楕円 725">
          <a:extLst>
            <a:ext uri="{FF2B5EF4-FFF2-40B4-BE49-F238E27FC236}">
              <a16:creationId xmlns:a16="http://schemas.microsoft.com/office/drawing/2014/main" id="{EBE33CD4-A1C5-45C9-9CFE-B061AF3FB581}"/>
            </a:ext>
          </a:extLst>
        </xdr:cNvPr>
        <xdr:cNvSpPr/>
      </xdr:nvSpPr>
      <xdr:spPr>
        <a:xfrm>
          <a:off x="20383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19050</xdr:rowOff>
    </xdr:from>
    <xdr:to>
      <xdr:col>111</xdr:col>
      <xdr:colOff>177800</xdr:colOff>
      <xdr:row>86</xdr:row>
      <xdr:rowOff>19050</xdr:rowOff>
    </xdr:to>
    <xdr:cxnSp macro="">
      <xdr:nvCxnSpPr>
        <xdr:cNvPr id="727" name="直線コネクタ 726">
          <a:extLst>
            <a:ext uri="{FF2B5EF4-FFF2-40B4-BE49-F238E27FC236}">
              <a16:creationId xmlns:a16="http://schemas.microsoft.com/office/drawing/2014/main" id="{9CE5C5A9-33D4-48BA-BDCF-40FD9B386774}"/>
            </a:ext>
          </a:extLst>
        </xdr:cNvPr>
        <xdr:cNvCxnSpPr/>
      </xdr:nvCxnSpPr>
      <xdr:spPr>
        <a:xfrm>
          <a:off x="20434300" y="1476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139700</xdr:rowOff>
    </xdr:from>
    <xdr:to>
      <xdr:col>102</xdr:col>
      <xdr:colOff>165100</xdr:colOff>
      <xdr:row>86</xdr:row>
      <xdr:rowOff>69850</xdr:rowOff>
    </xdr:to>
    <xdr:sp macro="" textlink="">
      <xdr:nvSpPr>
        <xdr:cNvPr id="728" name="楕円 727">
          <a:extLst>
            <a:ext uri="{FF2B5EF4-FFF2-40B4-BE49-F238E27FC236}">
              <a16:creationId xmlns:a16="http://schemas.microsoft.com/office/drawing/2014/main" id="{DD272656-468D-45D2-9C21-2A29999C2064}"/>
            </a:ext>
          </a:extLst>
        </xdr:cNvPr>
        <xdr:cNvSpPr/>
      </xdr:nvSpPr>
      <xdr:spPr>
        <a:xfrm>
          <a:off x="19494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19050</xdr:rowOff>
    </xdr:from>
    <xdr:to>
      <xdr:col>107</xdr:col>
      <xdr:colOff>50800</xdr:colOff>
      <xdr:row>86</xdr:row>
      <xdr:rowOff>19050</xdr:rowOff>
    </xdr:to>
    <xdr:cxnSp macro="">
      <xdr:nvCxnSpPr>
        <xdr:cNvPr id="729" name="直線コネクタ 728">
          <a:extLst>
            <a:ext uri="{FF2B5EF4-FFF2-40B4-BE49-F238E27FC236}">
              <a16:creationId xmlns:a16="http://schemas.microsoft.com/office/drawing/2014/main" id="{BB6190A5-D56A-4616-B1D3-601DE8007BAD}"/>
            </a:ext>
          </a:extLst>
        </xdr:cNvPr>
        <xdr:cNvCxnSpPr/>
      </xdr:nvCxnSpPr>
      <xdr:spPr>
        <a:xfrm>
          <a:off x="19545300" y="1476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139700</xdr:rowOff>
    </xdr:from>
    <xdr:to>
      <xdr:col>98</xdr:col>
      <xdr:colOff>38100</xdr:colOff>
      <xdr:row>86</xdr:row>
      <xdr:rowOff>69850</xdr:rowOff>
    </xdr:to>
    <xdr:sp macro="" textlink="">
      <xdr:nvSpPr>
        <xdr:cNvPr id="730" name="楕円 729">
          <a:extLst>
            <a:ext uri="{FF2B5EF4-FFF2-40B4-BE49-F238E27FC236}">
              <a16:creationId xmlns:a16="http://schemas.microsoft.com/office/drawing/2014/main" id="{F5DBB2AD-A957-402B-9C34-9E491EFDC138}"/>
            </a:ext>
          </a:extLst>
        </xdr:cNvPr>
        <xdr:cNvSpPr/>
      </xdr:nvSpPr>
      <xdr:spPr>
        <a:xfrm>
          <a:off x="18605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19050</xdr:rowOff>
    </xdr:from>
    <xdr:to>
      <xdr:col>102</xdr:col>
      <xdr:colOff>114300</xdr:colOff>
      <xdr:row>86</xdr:row>
      <xdr:rowOff>19050</xdr:rowOff>
    </xdr:to>
    <xdr:cxnSp macro="">
      <xdr:nvCxnSpPr>
        <xdr:cNvPr id="731" name="直線コネクタ 730">
          <a:extLst>
            <a:ext uri="{FF2B5EF4-FFF2-40B4-BE49-F238E27FC236}">
              <a16:creationId xmlns:a16="http://schemas.microsoft.com/office/drawing/2014/main" id="{80B8A933-FDC0-4D14-8EF5-EDA1C1EE283C}"/>
            </a:ext>
          </a:extLst>
        </xdr:cNvPr>
        <xdr:cNvCxnSpPr/>
      </xdr:nvCxnSpPr>
      <xdr:spPr>
        <a:xfrm>
          <a:off x="18656300" y="1476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F5DF040A-A4FF-4CDA-8F75-96809992CBA5}"/>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F3E7D0E8-3CCE-4301-91EE-219998BF2671}"/>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D81F1E6D-9681-421C-9A0F-2F0073B25A7A}"/>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795986EC-3E67-4B61-A581-9333733057C1}"/>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60977</xdr:rowOff>
    </xdr:from>
    <xdr:ext cx="469744" cy="259045"/>
    <xdr:sp macro="" textlink="">
      <xdr:nvSpPr>
        <xdr:cNvPr id="736" name="n_1mainValue【児童館】&#10;一人当たり面積">
          <a:extLst>
            <a:ext uri="{FF2B5EF4-FFF2-40B4-BE49-F238E27FC236}">
              <a16:creationId xmlns:a16="http://schemas.microsoft.com/office/drawing/2014/main" id="{6796D9F1-3E52-4D60-8D3F-87B1628D34E4}"/>
            </a:ext>
          </a:extLst>
        </xdr:cNvPr>
        <xdr:cNvSpPr txBox="1"/>
      </xdr:nvSpPr>
      <xdr:spPr>
        <a:xfrm>
          <a:off x="210757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60977</xdr:rowOff>
    </xdr:from>
    <xdr:ext cx="469744" cy="259045"/>
    <xdr:sp macro="" textlink="">
      <xdr:nvSpPr>
        <xdr:cNvPr id="737" name="n_2mainValue【児童館】&#10;一人当たり面積">
          <a:extLst>
            <a:ext uri="{FF2B5EF4-FFF2-40B4-BE49-F238E27FC236}">
              <a16:creationId xmlns:a16="http://schemas.microsoft.com/office/drawing/2014/main" id="{A4FA7848-A952-4D07-8972-342AF340222B}"/>
            </a:ext>
          </a:extLst>
        </xdr:cNvPr>
        <xdr:cNvSpPr txBox="1"/>
      </xdr:nvSpPr>
      <xdr:spPr>
        <a:xfrm>
          <a:off x="20199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60977</xdr:rowOff>
    </xdr:from>
    <xdr:ext cx="469744" cy="259045"/>
    <xdr:sp macro="" textlink="">
      <xdr:nvSpPr>
        <xdr:cNvPr id="738" name="n_3mainValue【児童館】&#10;一人当たり面積">
          <a:extLst>
            <a:ext uri="{FF2B5EF4-FFF2-40B4-BE49-F238E27FC236}">
              <a16:creationId xmlns:a16="http://schemas.microsoft.com/office/drawing/2014/main" id="{39FD0BCF-D1AA-42FA-84B2-D4F831ACD5CB}"/>
            </a:ext>
          </a:extLst>
        </xdr:cNvPr>
        <xdr:cNvSpPr txBox="1"/>
      </xdr:nvSpPr>
      <xdr:spPr>
        <a:xfrm>
          <a:off x="19310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60977</xdr:rowOff>
    </xdr:from>
    <xdr:ext cx="469744" cy="259045"/>
    <xdr:sp macro="" textlink="">
      <xdr:nvSpPr>
        <xdr:cNvPr id="739" name="n_4mainValue【児童館】&#10;一人当たり面積">
          <a:extLst>
            <a:ext uri="{FF2B5EF4-FFF2-40B4-BE49-F238E27FC236}">
              <a16:creationId xmlns:a16="http://schemas.microsoft.com/office/drawing/2014/main" id="{18B8F87E-8C12-402F-B3E8-BA1F414E0C4C}"/>
            </a:ext>
          </a:extLst>
        </xdr:cNvPr>
        <xdr:cNvSpPr txBox="1"/>
      </xdr:nvSpPr>
      <xdr:spPr>
        <a:xfrm>
          <a:off x="18421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8AF233EA-E0DB-499A-B93A-F6DBE133921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A822EA51-0F2A-4097-AAD3-FDB97664250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3B19335A-9CE2-4B5F-ABC5-FF1EDD04D0C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49709BE-1D1B-40D4-AA91-B5FF10139AD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BE4CD3B4-B18D-4500-80E9-28511DE19A0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B48A6DE4-FBD7-4A44-B3C9-34923A0FE24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7645E730-21DC-414C-B6F5-64A7EF019B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DDD06FB2-CE32-49E4-A251-F676C5BC339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7BB8D3FA-FD51-44EE-AB8A-A8648DF95D1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4B2BBD08-3A9A-4830-80CE-3A55FE357F0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28189261-7DD9-4619-BB0E-55667AB917B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433B6C45-5ACC-415D-B164-67093E0C8BF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DFC60979-7B57-402D-B6C0-39F16622AA5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A989D8CE-E3AF-4387-B79C-655DBFAC7AF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996B5810-A0B0-4E65-B168-79B517417DB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3A0DA168-5C92-423D-A539-ED161C4CBC4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8D7FEA47-41A2-4510-8D9D-B68D232E20B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A9EC9EC7-AEE8-4F36-8A3D-636A8BE839A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8D10661B-1454-4F94-8519-5B5E84EF291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DD6E3385-D857-45DF-918C-86AAF5FCD18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7EAF7950-59E8-4EA9-89E6-8E72D3F22B5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A07ECADF-7D9C-4143-9C9D-EE6F1DAFCBE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CF19228-FDD4-45CF-A655-3817253C6F3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4157E4E0-6C50-4EDB-98DB-E7FBA5BC93E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97D3DCE6-D025-4CB8-A6C7-C5CE3EF67056}"/>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E7B0978D-DB71-42E3-8546-CD9BF91CA87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1EBF3C17-5C45-4319-BA1D-B888C2D2E77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D7FBE433-0D14-4964-9E6C-EBCDC5190F71}"/>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AAD78461-5E5F-489C-B8C5-044556ADDD03}"/>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B16A56E1-E613-42EA-8328-00D3087774C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5541141E-FF15-414E-AF65-A79FF023D802}"/>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10AD1099-3285-443D-B5B4-C8E61044851B}"/>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F9CFC4C4-B8DA-445A-B236-7FC6FE220688}"/>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E046BB06-EA5D-4F32-AFBD-C61B88E5FAF2}"/>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9973D68B-AF54-4F67-B66B-4437BEAAE6B4}"/>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6650F33-39D9-472D-B112-BA8307A6FE9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CA9A9EC-C787-4A98-84DF-759A9E36F5E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E5DF21F-99CB-40FD-9106-4816DE7559E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A5418B3-DDAA-4424-8B56-CD7D94E70FD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0B8C85D-8186-4DAC-9D63-613084DF57E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101600</xdr:rowOff>
    </xdr:from>
    <xdr:to>
      <xdr:col>85</xdr:col>
      <xdr:colOff>177800</xdr:colOff>
      <xdr:row>105</xdr:row>
      <xdr:rowOff>31750</xdr:rowOff>
    </xdr:to>
    <xdr:sp macro="" textlink="">
      <xdr:nvSpPr>
        <xdr:cNvPr id="780" name="楕円 779">
          <a:extLst>
            <a:ext uri="{FF2B5EF4-FFF2-40B4-BE49-F238E27FC236}">
              <a16:creationId xmlns:a16="http://schemas.microsoft.com/office/drawing/2014/main" id="{A9FB3D1F-DC96-4F86-9DEE-55920183922B}"/>
            </a:ext>
          </a:extLst>
        </xdr:cNvPr>
        <xdr:cNvSpPr/>
      </xdr:nvSpPr>
      <xdr:spPr>
        <a:xfrm>
          <a:off x="162687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80027</xdr:rowOff>
    </xdr:from>
    <xdr:ext cx="405111" cy="259045"/>
    <xdr:sp macro="" textlink="">
      <xdr:nvSpPr>
        <xdr:cNvPr id="781" name="【公民館】&#10;有形固定資産減価償却率該当値テキスト">
          <a:extLst>
            <a:ext uri="{FF2B5EF4-FFF2-40B4-BE49-F238E27FC236}">
              <a16:creationId xmlns:a16="http://schemas.microsoft.com/office/drawing/2014/main" id="{89DDD154-B037-4EAF-97AC-566CAF2CE579}"/>
            </a:ext>
          </a:extLst>
        </xdr:cNvPr>
        <xdr:cNvSpPr txBox="1"/>
      </xdr:nvSpPr>
      <xdr:spPr>
        <a:xfrm>
          <a:off x="16357600"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52070</xdr:rowOff>
    </xdr:from>
    <xdr:to>
      <xdr:col>81</xdr:col>
      <xdr:colOff>101600</xdr:colOff>
      <xdr:row>104</xdr:row>
      <xdr:rowOff>153670</xdr:rowOff>
    </xdr:to>
    <xdr:sp macro="" textlink="">
      <xdr:nvSpPr>
        <xdr:cNvPr id="782" name="楕円 781">
          <a:extLst>
            <a:ext uri="{FF2B5EF4-FFF2-40B4-BE49-F238E27FC236}">
              <a16:creationId xmlns:a16="http://schemas.microsoft.com/office/drawing/2014/main" id="{54794383-5CAC-4DFF-9965-D971A082400B}"/>
            </a:ext>
          </a:extLst>
        </xdr:cNvPr>
        <xdr:cNvSpPr/>
      </xdr:nvSpPr>
      <xdr:spPr>
        <a:xfrm>
          <a:off x="15430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102870</xdr:rowOff>
    </xdr:from>
    <xdr:to>
      <xdr:col>85</xdr:col>
      <xdr:colOff>127000</xdr:colOff>
      <xdr:row>104</xdr:row>
      <xdr:rowOff>152400</xdr:rowOff>
    </xdr:to>
    <xdr:cxnSp macro="">
      <xdr:nvCxnSpPr>
        <xdr:cNvPr id="783" name="直線コネクタ 782">
          <a:extLst>
            <a:ext uri="{FF2B5EF4-FFF2-40B4-BE49-F238E27FC236}">
              <a16:creationId xmlns:a16="http://schemas.microsoft.com/office/drawing/2014/main" id="{5944F9EC-47FC-4891-9075-615CB323467D}"/>
            </a:ext>
          </a:extLst>
        </xdr:cNvPr>
        <xdr:cNvCxnSpPr/>
      </xdr:nvCxnSpPr>
      <xdr:spPr>
        <a:xfrm>
          <a:off x="15481300" y="1793367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4445</xdr:rowOff>
    </xdr:from>
    <xdr:to>
      <xdr:col>76</xdr:col>
      <xdr:colOff>165100</xdr:colOff>
      <xdr:row>104</xdr:row>
      <xdr:rowOff>106045</xdr:rowOff>
    </xdr:to>
    <xdr:sp macro="" textlink="">
      <xdr:nvSpPr>
        <xdr:cNvPr id="784" name="楕円 783">
          <a:extLst>
            <a:ext uri="{FF2B5EF4-FFF2-40B4-BE49-F238E27FC236}">
              <a16:creationId xmlns:a16="http://schemas.microsoft.com/office/drawing/2014/main" id="{3BE9B086-82C7-4A0E-9B1E-35B00A0BA4AB}"/>
            </a:ext>
          </a:extLst>
        </xdr:cNvPr>
        <xdr:cNvSpPr/>
      </xdr:nvSpPr>
      <xdr:spPr>
        <a:xfrm>
          <a:off x="145415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55245</xdr:rowOff>
    </xdr:from>
    <xdr:to>
      <xdr:col>81</xdr:col>
      <xdr:colOff>50800</xdr:colOff>
      <xdr:row>104</xdr:row>
      <xdr:rowOff>102870</xdr:rowOff>
    </xdr:to>
    <xdr:cxnSp macro="">
      <xdr:nvCxnSpPr>
        <xdr:cNvPr id="785" name="直線コネクタ 784">
          <a:extLst>
            <a:ext uri="{FF2B5EF4-FFF2-40B4-BE49-F238E27FC236}">
              <a16:creationId xmlns:a16="http://schemas.microsoft.com/office/drawing/2014/main" id="{B35AC65E-8E02-4A12-9C68-83EDD4FA4280}"/>
            </a:ext>
          </a:extLst>
        </xdr:cNvPr>
        <xdr:cNvCxnSpPr/>
      </xdr:nvCxnSpPr>
      <xdr:spPr>
        <a:xfrm>
          <a:off x="14592300" y="178860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786" name="楕円 785">
          <a:extLst>
            <a:ext uri="{FF2B5EF4-FFF2-40B4-BE49-F238E27FC236}">
              <a16:creationId xmlns:a16="http://schemas.microsoft.com/office/drawing/2014/main" id="{475BEAEB-652B-4878-BCDA-1D288B150F58}"/>
            </a:ext>
          </a:extLst>
        </xdr:cNvPr>
        <xdr:cNvSpPr/>
      </xdr:nvSpPr>
      <xdr:spPr>
        <a:xfrm>
          <a:off x="1365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55245</xdr:rowOff>
    </xdr:to>
    <xdr:cxnSp macro="">
      <xdr:nvCxnSpPr>
        <xdr:cNvPr id="787" name="直線コネクタ 786">
          <a:extLst>
            <a:ext uri="{FF2B5EF4-FFF2-40B4-BE49-F238E27FC236}">
              <a16:creationId xmlns:a16="http://schemas.microsoft.com/office/drawing/2014/main" id="{AF0EC6A8-A092-44D3-B40F-BEACD149CF93}"/>
            </a:ext>
          </a:extLst>
        </xdr:cNvPr>
        <xdr:cNvCxnSpPr/>
      </xdr:nvCxnSpPr>
      <xdr:spPr>
        <a:xfrm>
          <a:off x="13703300" y="178384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80645</xdr:rowOff>
    </xdr:from>
    <xdr:to>
      <xdr:col>67</xdr:col>
      <xdr:colOff>101600</xdr:colOff>
      <xdr:row>104</xdr:row>
      <xdr:rowOff>10795</xdr:rowOff>
    </xdr:to>
    <xdr:sp macro="" textlink="">
      <xdr:nvSpPr>
        <xdr:cNvPr id="788" name="楕円 787">
          <a:extLst>
            <a:ext uri="{FF2B5EF4-FFF2-40B4-BE49-F238E27FC236}">
              <a16:creationId xmlns:a16="http://schemas.microsoft.com/office/drawing/2014/main" id="{29DC50ED-F9D7-4973-B979-07FDB0B779B3}"/>
            </a:ext>
          </a:extLst>
        </xdr:cNvPr>
        <xdr:cNvSpPr/>
      </xdr:nvSpPr>
      <xdr:spPr>
        <a:xfrm>
          <a:off x="12763500" y="1773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131445</xdr:rowOff>
    </xdr:from>
    <xdr:to>
      <xdr:col>71</xdr:col>
      <xdr:colOff>177800</xdr:colOff>
      <xdr:row>104</xdr:row>
      <xdr:rowOff>7620</xdr:rowOff>
    </xdr:to>
    <xdr:cxnSp macro="">
      <xdr:nvCxnSpPr>
        <xdr:cNvPr id="789" name="直線コネクタ 788">
          <a:extLst>
            <a:ext uri="{FF2B5EF4-FFF2-40B4-BE49-F238E27FC236}">
              <a16:creationId xmlns:a16="http://schemas.microsoft.com/office/drawing/2014/main" id="{4B5C8122-3892-4EF9-8B14-0E9D58F680BB}"/>
            </a:ext>
          </a:extLst>
        </xdr:cNvPr>
        <xdr:cNvCxnSpPr/>
      </xdr:nvCxnSpPr>
      <xdr:spPr>
        <a:xfrm>
          <a:off x="12814300" y="177907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790" name="n_1aveValue【公民館】&#10;有形固定資産減価償却率">
          <a:extLst>
            <a:ext uri="{FF2B5EF4-FFF2-40B4-BE49-F238E27FC236}">
              <a16:creationId xmlns:a16="http://schemas.microsoft.com/office/drawing/2014/main" id="{3E5864AE-69D1-4993-B733-81A8050EE24C}"/>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91" name="n_2aveValue【公民館】&#10;有形固定資産減価償却率">
          <a:extLst>
            <a:ext uri="{FF2B5EF4-FFF2-40B4-BE49-F238E27FC236}">
              <a16:creationId xmlns:a16="http://schemas.microsoft.com/office/drawing/2014/main" id="{2C6F65A8-7175-47B8-B77B-EDD5EAE3896B}"/>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92" name="n_3aveValue【公民館】&#10;有形固定資産減価償却率">
          <a:extLst>
            <a:ext uri="{FF2B5EF4-FFF2-40B4-BE49-F238E27FC236}">
              <a16:creationId xmlns:a16="http://schemas.microsoft.com/office/drawing/2014/main" id="{FE0C4104-758B-4488-8422-C17CBC50553D}"/>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3" name="n_4aveValue【公民館】&#10;有形固定資産減価償却率">
          <a:extLst>
            <a:ext uri="{FF2B5EF4-FFF2-40B4-BE49-F238E27FC236}">
              <a16:creationId xmlns:a16="http://schemas.microsoft.com/office/drawing/2014/main" id="{AC0763DA-A85C-47BB-9A31-63C406ADB26B}"/>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170197</xdr:rowOff>
    </xdr:from>
    <xdr:ext cx="405111" cy="259045"/>
    <xdr:sp macro="" textlink="">
      <xdr:nvSpPr>
        <xdr:cNvPr id="794" name="n_1mainValue【公民館】&#10;有形固定資産減価償却率">
          <a:extLst>
            <a:ext uri="{FF2B5EF4-FFF2-40B4-BE49-F238E27FC236}">
              <a16:creationId xmlns:a16="http://schemas.microsoft.com/office/drawing/2014/main" id="{3F8F0898-AC4F-4EA3-BE3E-FA79AACE789D}"/>
            </a:ext>
          </a:extLst>
        </xdr:cNvPr>
        <xdr:cNvSpPr txBox="1"/>
      </xdr:nvSpPr>
      <xdr:spPr>
        <a:xfrm>
          <a:off x="152660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122572</xdr:rowOff>
    </xdr:from>
    <xdr:ext cx="405111" cy="259045"/>
    <xdr:sp macro="" textlink="">
      <xdr:nvSpPr>
        <xdr:cNvPr id="795" name="n_2mainValue【公民館】&#10;有形固定資産減価償却率">
          <a:extLst>
            <a:ext uri="{FF2B5EF4-FFF2-40B4-BE49-F238E27FC236}">
              <a16:creationId xmlns:a16="http://schemas.microsoft.com/office/drawing/2014/main" id="{2A4CD215-84E8-41B3-BCBE-7B82C2A6348F}"/>
            </a:ext>
          </a:extLst>
        </xdr:cNvPr>
        <xdr:cNvSpPr txBox="1"/>
      </xdr:nvSpPr>
      <xdr:spPr>
        <a:xfrm>
          <a:off x="14389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74947</xdr:rowOff>
    </xdr:from>
    <xdr:ext cx="405111" cy="259045"/>
    <xdr:sp macro="" textlink="">
      <xdr:nvSpPr>
        <xdr:cNvPr id="796" name="n_3mainValue【公民館】&#10;有形固定資産減価償却率">
          <a:extLst>
            <a:ext uri="{FF2B5EF4-FFF2-40B4-BE49-F238E27FC236}">
              <a16:creationId xmlns:a16="http://schemas.microsoft.com/office/drawing/2014/main" id="{24AAEA6F-0DA9-4550-9F4C-FAB77700532B}"/>
            </a:ext>
          </a:extLst>
        </xdr:cNvPr>
        <xdr:cNvSpPr txBox="1"/>
      </xdr:nvSpPr>
      <xdr:spPr>
        <a:xfrm>
          <a:off x="13500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27322</xdr:rowOff>
    </xdr:from>
    <xdr:ext cx="405111" cy="259045"/>
    <xdr:sp macro="" textlink="">
      <xdr:nvSpPr>
        <xdr:cNvPr id="797" name="n_4mainValue【公民館】&#10;有形固定資産減価償却率">
          <a:extLst>
            <a:ext uri="{FF2B5EF4-FFF2-40B4-BE49-F238E27FC236}">
              <a16:creationId xmlns:a16="http://schemas.microsoft.com/office/drawing/2014/main" id="{33A8F3AC-FBC4-4630-9215-8E3CE9AE9F42}"/>
            </a:ext>
          </a:extLst>
        </xdr:cNvPr>
        <xdr:cNvSpPr txBox="1"/>
      </xdr:nvSpPr>
      <xdr:spPr>
        <a:xfrm>
          <a:off x="1261174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606386F4-F5A8-478C-A2DD-D53F0AEFF88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DB83994-73F5-4EBD-9A20-7320D3322C9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31B6AD6E-796F-4A03-921F-F952F7F44FA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F4019C72-E625-4C12-9578-42A21E78FCD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18D80BAF-C4CD-455A-BBB5-E5535F4F727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9E5CD47A-E83B-46CF-A8A0-0D1B50785FC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C0CA988E-837B-42CC-A38C-2CDC48F8AD9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E1578AA2-8DE4-45BF-A2A5-39988230A28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5EF4DF3C-58A2-4225-B800-B2B6FC795D2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5752AEAE-7251-4CFC-A3A8-9ADD22D0618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D91DA129-1E3C-462C-ADEC-976B94A05D6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FD286DD1-02C6-4B26-AF1D-753DC186E27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193FC3E7-92D0-4A3C-A6D1-63306AA5EC4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59761EFB-3012-421B-8D43-6005BE48842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243D4E66-AD7C-43FF-81C3-3A0FD47AEC1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28FFE5BF-508D-4257-98EA-DCEBFBFE258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3EE30D0D-30C6-429F-A2EA-E023A0247A9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7D469B19-B05F-48BF-80D8-ABD5C1AFA80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EC0EAE04-8E11-412A-93E2-33306040A9B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B5B069EA-7334-458A-990E-EE71806DC59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F9F5FE09-53FF-484F-9B58-CCE6E4ADC0D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D11EA94D-C11E-49CC-AE1A-22436A2B9539}"/>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9638F0D0-7F5F-4D83-968C-6B6DC2562E98}"/>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F2BBA4A4-65FB-4717-8AF8-CF32C1996D32}"/>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E75BC2AC-C68F-42FA-B13A-9D4763451FF7}"/>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EE3C6E43-2F7C-4CE3-BD11-1453C460751E}"/>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11B7A8E9-EE0C-41F1-8B3D-B9C1D55999C5}"/>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BCC18042-4116-4EE9-84B3-CD0C356E49A4}"/>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5F31BE11-1C6B-43FC-B242-41ABA3C3393B}"/>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D8A1772D-6AFF-4E71-891D-C71DA24148EA}"/>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F15FF60B-B03E-4DCE-AAA3-784DE73FC88B}"/>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9A2775B6-7F2D-40CD-B652-2F03A9620854}"/>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BFA7990-04D3-44C1-BAF3-DC87FAF753B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767A979-D930-4576-AE8F-65DDDB0EC2F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57F13DB-4669-45CB-909D-59C8A3F275E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9837144-017C-4714-89AF-4641F2EA945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EC0EA2B-9039-49FF-BD35-702D4F6162C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141987</xdr:rowOff>
    </xdr:from>
    <xdr:to>
      <xdr:col>116</xdr:col>
      <xdr:colOff>114300</xdr:colOff>
      <xdr:row>108</xdr:row>
      <xdr:rowOff>72137</xdr:rowOff>
    </xdr:to>
    <xdr:sp macro="" textlink="">
      <xdr:nvSpPr>
        <xdr:cNvPr id="835" name="楕円 834">
          <a:extLst>
            <a:ext uri="{FF2B5EF4-FFF2-40B4-BE49-F238E27FC236}">
              <a16:creationId xmlns:a16="http://schemas.microsoft.com/office/drawing/2014/main" id="{D89679BC-A837-4022-8210-6D4358E5F7F7}"/>
            </a:ext>
          </a:extLst>
        </xdr:cNvPr>
        <xdr:cNvSpPr/>
      </xdr:nvSpPr>
      <xdr:spPr>
        <a:xfrm>
          <a:off x="221107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56914</xdr:rowOff>
    </xdr:from>
    <xdr:ext cx="469744" cy="259045"/>
    <xdr:sp macro="" textlink="">
      <xdr:nvSpPr>
        <xdr:cNvPr id="836" name="【公民館】&#10;一人当たり面積該当値テキスト">
          <a:extLst>
            <a:ext uri="{FF2B5EF4-FFF2-40B4-BE49-F238E27FC236}">
              <a16:creationId xmlns:a16="http://schemas.microsoft.com/office/drawing/2014/main" id="{0FAD9F9F-A449-405F-828B-4537FF5D4DC8}"/>
            </a:ext>
          </a:extLst>
        </xdr:cNvPr>
        <xdr:cNvSpPr txBox="1"/>
      </xdr:nvSpPr>
      <xdr:spPr>
        <a:xfrm>
          <a:off x="22199600" y="184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141987</xdr:rowOff>
    </xdr:from>
    <xdr:to>
      <xdr:col>112</xdr:col>
      <xdr:colOff>38100</xdr:colOff>
      <xdr:row>108</xdr:row>
      <xdr:rowOff>72137</xdr:rowOff>
    </xdr:to>
    <xdr:sp macro="" textlink="">
      <xdr:nvSpPr>
        <xdr:cNvPr id="837" name="楕円 836">
          <a:extLst>
            <a:ext uri="{FF2B5EF4-FFF2-40B4-BE49-F238E27FC236}">
              <a16:creationId xmlns:a16="http://schemas.microsoft.com/office/drawing/2014/main" id="{5398811D-BBC3-4454-B464-C1643270D810}"/>
            </a:ext>
          </a:extLst>
        </xdr:cNvPr>
        <xdr:cNvSpPr/>
      </xdr:nvSpPr>
      <xdr:spPr>
        <a:xfrm>
          <a:off x="21272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21337</xdr:rowOff>
    </xdr:from>
    <xdr:to>
      <xdr:col>116</xdr:col>
      <xdr:colOff>63500</xdr:colOff>
      <xdr:row>108</xdr:row>
      <xdr:rowOff>21337</xdr:rowOff>
    </xdr:to>
    <xdr:cxnSp macro="">
      <xdr:nvCxnSpPr>
        <xdr:cNvPr id="838" name="直線コネクタ 837">
          <a:extLst>
            <a:ext uri="{FF2B5EF4-FFF2-40B4-BE49-F238E27FC236}">
              <a16:creationId xmlns:a16="http://schemas.microsoft.com/office/drawing/2014/main" id="{66186681-CD74-4772-8FC0-A0DFBFAD8519}"/>
            </a:ext>
          </a:extLst>
        </xdr:cNvPr>
        <xdr:cNvCxnSpPr/>
      </xdr:nvCxnSpPr>
      <xdr:spPr>
        <a:xfrm>
          <a:off x="21323300" y="185379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141987</xdr:rowOff>
    </xdr:from>
    <xdr:to>
      <xdr:col>107</xdr:col>
      <xdr:colOff>101600</xdr:colOff>
      <xdr:row>108</xdr:row>
      <xdr:rowOff>72137</xdr:rowOff>
    </xdr:to>
    <xdr:sp macro="" textlink="">
      <xdr:nvSpPr>
        <xdr:cNvPr id="839" name="楕円 838">
          <a:extLst>
            <a:ext uri="{FF2B5EF4-FFF2-40B4-BE49-F238E27FC236}">
              <a16:creationId xmlns:a16="http://schemas.microsoft.com/office/drawing/2014/main" id="{2EF68568-08EE-4B19-8AE4-D41B99E6C74B}"/>
            </a:ext>
          </a:extLst>
        </xdr:cNvPr>
        <xdr:cNvSpPr/>
      </xdr:nvSpPr>
      <xdr:spPr>
        <a:xfrm>
          <a:off x="20383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21337</xdr:rowOff>
    </xdr:from>
    <xdr:to>
      <xdr:col>111</xdr:col>
      <xdr:colOff>177800</xdr:colOff>
      <xdr:row>108</xdr:row>
      <xdr:rowOff>21337</xdr:rowOff>
    </xdr:to>
    <xdr:cxnSp macro="">
      <xdr:nvCxnSpPr>
        <xdr:cNvPr id="840" name="直線コネクタ 839">
          <a:extLst>
            <a:ext uri="{FF2B5EF4-FFF2-40B4-BE49-F238E27FC236}">
              <a16:creationId xmlns:a16="http://schemas.microsoft.com/office/drawing/2014/main" id="{3B192A95-ACE7-4E65-894B-F62471F33CBC}"/>
            </a:ext>
          </a:extLst>
        </xdr:cNvPr>
        <xdr:cNvCxnSpPr/>
      </xdr:nvCxnSpPr>
      <xdr:spPr>
        <a:xfrm>
          <a:off x="20434300" y="1853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141987</xdr:rowOff>
    </xdr:from>
    <xdr:to>
      <xdr:col>102</xdr:col>
      <xdr:colOff>165100</xdr:colOff>
      <xdr:row>108</xdr:row>
      <xdr:rowOff>72137</xdr:rowOff>
    </xdr:to>
    <xdr:sp macro="" textlink="">
      <xdr:nvSpPr>
        <xdr:cNvPr id="841" name="楕円 840">
          <a:extLst>
            <a:ext uri="{FF2B5EF4-FFF2-40B4-BE49-F238E27FC236}">
              <a16:creationId xmlns:a16="http://schemas.microsoft.com/office/drawing/2014/main" id="{0FF055D4-DAEA-41C9-B934-97410650E50F}"/>
            </a:ext>
          </a:extLst>
        </xdr:cNvPr>
        <xdr:cNvSpPr/>
      </xdr:nvSpPr>
      <xdr:spPr>
        <a:xfrm>
          <a:off x="19494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21337</xdr:rowOff>
    </xdr:from>
    <xdr:to>
      <xdr:col>107</xdr:col>
      <xdr:colOff>50800</xdr:colOff>
      <xdr:row>108</xdr:row>
      <xdr:rowOff>21337</xdr:rowOff>
    </xdr:to>
    <xdr:cxnSp macro="">
      <xdr:nvCxnSpPr>
        <xdr:cNvPr id="842" name="直線コネクタ 841">
          <a:extLst>
            <a:ext uri="{FF2B5EF4-FFF2-40B4-BE49-F238E27FC236}">
              <a16:creationId xmlns:a16="http://schemas.microsoft.com/office/drawing/2014/main" id="{8DFFDE94-1406-4F09-98E6-935329277248}"/>
            </a:ext>
          </a:extLst>
        </xdr:cNvPr>
        <xdr:cNvCxnSpPr/>
      </xdr:nvCxnSpPr>
      <xdr:spPr>
        <a:xfrm>
          <a:off x="19545300" y="1853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141987</xdr:rowOff>
    </xdr:from>
    <xdr:to>
      <xdr:col>98</xdr:col>
      <xdr:colOff>38100</xdr:colOff>
      <xdr:row>108</xdr:row>
      <xdr:rowOff>72137</xdr:rowOff>
    </xdr:to>
    <xdr:sp macro="" textlink="">
      <xdr:nvSpPr>
        <xdr:cNvPr id="843" name="楕円 842">
          <a:extLst>
            <a:ext uri="{FF2B5EF4-FFF2-40B4-BE49-F238E27FC236}">
              <a16:creationId xmlns:a16="http://schemas.microsoft.com/office/drawing/2014/main" id="{87675D51-10C7-4BE2-9D90-8061C2B0A20C}"/>
            </a:ext>
          </a:extLst>
        </xdr:cNvPr>
        <xdr:cNvSpPr/>
      </xdr:nvSpPr>
      <xdr:spPr>
        <a:xfrm>
          <a:off x="18605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21337</xdr:rowOff>
    </xdr:from>
    <xdr:to>
      <xdr:col>102</xdr:col>
      <xdr:colOff>114300</xdr:colOff>
      <xdr:row>108</xdr:row>
      <xdr:rowOff>21337</xdr:rowOff>
    </xdr:to>
    <xdr:cxnSp macro="">
      <xdr:nvCxnSpPr>
        <xdr:cNvPr id="844" name="直線コネクタ 843">
          <a:extLst>
            <a:ext uri="{FF2B5EF4-FFF2-40B4-BE49-F238E27FC236}">
              <a16:creationId xmlns:a16="http://schemas.microsoft.com/office/drawing/2014/main" id="{0065FB3F-7647-4540-88B9-3D4491FDCF55}"/>
            </a:ext>
          </a:extLst>
        </xdr:cNvPr>
        <xdr:cNvCxnSpPr/>
      </xdr:nvCxnSpPr>
      <xdr:spPr>
        <a:xfrm>
          <a:off x="18656300" y="1853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706B393A-DBB8-46B1-B8C1-8348F062BD07}"/>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01111235-DE14-4306-BD9D-7D87090A451D}"/>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C77309FB-3E7F-4EAB-9472-F29FA90C591D}"/>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BF39394B-DECF-4044-B7B1-633310C6AAAC}"/>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63264</xdr:rowOff>
    </xdr:from>
    <xdr:ext cx="469744" cy="259045"/>
    <xdr:sp macro="" textlink="">
      <xdr:nvSpPr>
        <xdr:cNvPr id="849" name="n_1mainValue【公民館】&#10;一人当たり面積">
          <a:extLst>
            <a:ext uri="{FF2B5EF4-FFF2-40B4-BE49-F238E27FC236}">
              <a16:creationId xmlns:a16="http://schemas.microsoft.com/office/drawing/2014/main" id="{4F5B33A5-7893-40D4-A84B-2A07FC1AAE2F}"/>
            </a:ext>
          </a:extLst>
        </xdr:cNvPr>
        <xdr:cNvSpPr txBox="1"/>
      </xdr:nvSpPr>
      <xdr:spPr>
        <a:xfrm>
          <a:off x="210757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63264</xdr:rowOff>
    </xdr:from>
    <xdr:ext cx="469744" cy="259045"/>
    <xdr:sp macro="" textlink="">
      <xdr:nvSpPr>
        <xdr:cNvPr id="850" name="n_2mainValue【公民館】&#10;一人当たり面積">
          <a:extLst>
            <a:ext uri="{FF2B5EF4-FFF2-40B4-BE49-F238E27FC236}">
              <a16:creationId xmlns:a16="http://schemas.microsoft.com/office/drawing/2014/main" id="{A4B8FC57-94A2-4DCC-A133-F953CA5603AC}"/>
            </a:ext>
          </a:extLst>
        </xdr:cNvPr>
        <xdr:cNvSpPr txBox="1"/>
      </xdr:nvSpPr>
      <xdr:spPr>
        <a:xfrm>
          <a:off x="201994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63264</xdr:rowOff>
    </xdr:from>
    <xdr:ext cx="469744" cy="259045"/>
    <xdr:sp macro="" textlink="">
      <xdr:nvSpPr>
        <xdr:cNvPr id="851" name="n_3mainValue【公民館】&#10;一人当たり面積">
          <a:extLst>
            <a:ext uri="{FF2B5EF4-FFF2-40B4-BE49-F238E27FC236}">
              <a16:creationId xmlns:a16="http://schemas.microsoft.com/office/drawing/2014/main" id="{35649B7F-0F3E-48D3-BEC0-AAB1AFE3607C}"/>
            </a:ext>
          </a:extLst>
        </xdr:cNvPr>
        <xdr:cNvSpPr txBox="1"/>
      </xdr:nvSpPr>
      <xdr:spPr>
        <a:xfrm>
          <a:off x="193104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63264</xdr:rowOff>
    </xdr:from>
    <xdr:ext cx="469744" cy="259045"/>
    <xdr:sp macro="" textlink="">
      <xdr:nvSpPr>
        <xdr:cNvPr id="852" name="n_4mainValue【公民館】&#10;一人当たり面積">
          <a:extLst>
            <a:ext uri="{FF2B5EF4-FFF2-40B4-BE49-F238E27FC236}">
              <a16:creationId xmlns:a16="http://schemas.microsoft.com/office/drawing/2014/main" id="{9DBAF051-53FC-45FA-8A05-62915B53D081}"/>
            </a:ext>
          </a:extLst>
        </xdr:cNvPr>
        <xdr:cNvSpPr txBox="1"/>
      </xdr:nvSpPr>
      <xdr:spPr>
        <a:xfrm>
          <a:off x="184214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55F839AE-05A0-4CA7-92D9-8FB475316DF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7FB7D3A5-23C5-477C-BC0D-6196F04DC88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BCA8F567-EAA8-4FC7-8D93-9BB0CE4CF53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については、減価償却が進んでいるものの、歩道改修や改良工事等により有形固定資産額が増加しており、有形固定資産減価償却率は微減となった。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については、減価償却が進んだことにより、有形固定資産減価償却率は増加傾向である。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については、類似団体と比較して有形固定資産減価償却率が低い水準となっているものの、減価償却が進んでいることから、本市と類似団体内平均値との差は縮小傾向にある。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については、減価償却が進んだことにより、有形固定資産減価償却率は増加しており、類似団体と比較しても高い水準となっている。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ついては、減価償却が進んだことにより、有形固定資産減価償却率は増加したが、類似団体と比較すると低い水準となっている。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については、減価償却が進んだことにより、有形固定資産減価償却率は増加しており、類似団体と比較すると高い水準となっている。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15DE10-5E75-4C21-A057-94ED09978A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2CD098-281B-4919-8FC6-CF7D8377DE2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4AEF385-B91A-4177-A698-CA92BECE91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BACBAEA-0DF7-4DA6-BB28-F7D27C57D58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埼玉県志木市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E60CED-4BF5-490F-9248-EF2D6085C8C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D065369-2CB9-44AC-960E-201945D86F5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E02F164-99B3-49E9-810A-1CD9FB67B7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392B6C2-28FB-4261-B329-B3C79A22CED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951FD8-8FA1-4E47-9FD3-C4E76C06F81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00312C5-0E62-4689-A17C-E4F405146C2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76,153
73,771
9.05
30,172,697
28,235,867
1,906,155
16,123,898
22,377,707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8F16CBA-C01A-4E00-AA0F-7A0FD0BB234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44B826-41F2-4E91-AAC6-1C326736FF1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3CD0E0-95B0-4618-BDF0-45592462E1B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DC2281E-BF57-4D46-A6B2-8CCB53549CD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7D7270-E8B0-404A-977E-251EBBB963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EE9D825-FC3F-4249-81E9-A465D6B722F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6DBB356-ED07-4BBB-A93E-1CB347D691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AF8564-510F-419A-842D-54BEF9937B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7293358-4757-4A7A-802B-787A6DA477A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498988-CB02-435C-8BFB-3F7131FBAFF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618DA49-0EF0-41B1-8CF8-4BE78BEE3F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39AFD81-2BE0-4873-A5D6-6566686E700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E00D05-0990-4512-AFBF-680C7CAFB29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14471C1-D041-4DEE-BE1D-264FB10E082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CB49C8-B502-4CD8-A6D8-28616AAAB4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9D98E57-DD0E-40A4-B752-91F900C996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8D2B6C-F567-4C49-A032-993A657C2E7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776084-1872-4D92-B1CA-EDE46AFB614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9A1964-2FA6-41E7-BE1A-42A44DE9085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E0E27BF-5A17-421F-9731-596BCBD72F8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D95D26-571F-4531-88E1-ADCFCA6037B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42EC222-831F-4321-A82E-A2900A3F1ED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9D24F69-A9C5-4181-B76E-056CF0E9B25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D3369C-DFCE-40FD-BC8B-07C67F98F42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B86ADA-762D-4EC9-A678-E11834A3A6A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A5C500-F3DA-4D6F-8D2F-1EC1BA5EB36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6036BF3-5882-4A02-A1CD-FB18B3BB093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B203AE-C861-4748-8E58-1810C04E99C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8C86056-DAFE-4B60-8B87-5FE2C676395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AF3F84C-1AC7-4750-A44F-535F5C1D200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8141C4B-86F1-4F6C-A504-996EAE3F2F7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B324CA2-FB46-4E64-96FA-5D9BC3BBAAF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D9C1DB2-0436-4CC1-AC67-69E956A4E89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508E5CC-3062-4D66-AC13-8E08314A782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B1CFCF-0B30-4F52-BC22-98F4DD6FEE3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6A59F15-65E7-4A11-A0E2-639DA22A3CC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8485EDD-5295-43A4-805F-225001464F7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2A8EBBE-69C9-4950-ADE2-19E967C9676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BA486B2-F8E1-4E5B-9A8A-B06ABCC5782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2A342FC-CDDC-44DB-9753-D87C183342A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CE7F2C4-368A-4700-A0A7-8DE4C2488BE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744829A-ECFE-456E-89D7-0BA9D470D4B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3BBED5C-1076-4137-8CFC-E97F8C8D72C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ECCAC67-C12C-4A98-8E3E-511F88D02CA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3783D82-01D8-4B13-931B-257DBC6F249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852C6A7-FDD8-4C6E-AA0A-958B37F6A0A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32779B14-67C0-4AFC-BD26-6935E2E04E31}"/>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2B12EC63-A9FF-4A5C-B011-28240F510BFD}"/>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89DD1711-3C70-47D2-92D6-AFB3DBA3826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8AA7B01-2A17-43ED-9757-180E9C73A2BE}"/>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91143EA0-B41D-4531-A683-EBAA1FAFD1B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8F7DD6DB-1F5A-4270-9D88-0C474378E6FE}"/>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61E9597A-AE58-4057-8FED-FC33BEA2320B}"/>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2C012FF0-DB5C-4CE3-A205-BB413C5A4468}"/>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6659B1F5-69E2-43D3-9FA6-8D03A367F677}"/>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8D03B3F6-296B-438D-B78D-AA1B2E93A36D}"/>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F7F20BD0-2CC2-4EAA-B7E5-B2CF4DF1B38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932A75-E76F-4EDC-A7BF-481349A2C8F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81FD11E-324D-4A82-B1AB-B12D83DDFBD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82D1F4D-6797-4C7A-91E8-B7D94287A54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3586420-9EA9-41FA-A128-BD20CECEAB0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079643E-0C5A-4993-892F-2C35D7C0194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116840</xdr:rowOff>
    </xdr:from>
    <xdr:to>
      <xdr:col>24</xdr:col>
      <xdr:colOff>114300</xdr:colOff>
      <xdr:row>38</xdr:row>
      <xdr:rowOff>46990</xdr:rowOff>
    </xdr:to>
    <xdr:sp macro="" textlink="">
      <xdr:nvSpPr>
        <xdr:cNvPr id="74" name="楕円 73">
          <a:extLst>
            <a:ext uri="{FF2B5EF4-FFF2-40B4-BE49-F238E27FC236}">
              <a16:creationId xmlns:a16="http://schemas.microsoft.com/office/drawing/2014/main" id="{1DD5F7D8-DA77-4AA7-95A8-A078499C7117}"/>
            </a:ext>
          </a:extLst>
        </xdr:cNvPr>
        <xdr:cNvSpPr/>
      </xdr:nvSpPr>
      <xdr:spPr>
        <a:xfrm>
          <a:off x="45847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139717</xdr:rowOff>
    </xdr:from>
    <xdr:ext cx="405111" cy="259045"/>
    <xdr:sp macro="" textlink="">
      <xdr:nvSpPr>
        <xdr:cNvPr id="75" name="【図書館】&#10;有形固定資産減価償却率該当値テキスト">
          <a:extLst>
            <a:ext uri="{FF2B5EF4-FFF2-40B4-BE49-F238E27FC236}">
              <a16:creationId xmlns:a16="http://schemas.microsoft.com/office/drawing/2014/main" id="{9F184BD8-E830-49CF-8C6E-6163CB634A65}"/>
            </a:ext>
          </a:extLst>
        </xdr:cNvPr>
        <xdr:cNvSpPr txBox="1"/>
      </xdr:nvSpPr>
      <xdr:spPr>
        <a:xfrm>
          <a:off x="4673600"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84183</xdr:rowOff>
    </xdr:from>
    <xdr:to>
      <xdr:col>20</xdr:col>
      <xdr:colOff>38100</xdr:colOff>
      <xdr:row>38</xdr:row>
      <xdr:rowOff>14332</xdr:rowOff>
    </xdr:to>
    <xdr:sp macro="" textlink="">
      <xdr:nvSpPr>
        <xdr:cNvPr id="76" name="楕円 75">
          <a:extLst>
            <a:ext uri="{FF2B5EF4-FFF2-40B4-BE49-F238E27FC236}">
              <a16:creationId xmlns:a16="http://schemas.microsoft.com/office/drawing/2014/main" id="{A451BB03-8602-42AA-B160-F8768DFFB9B1}"/>
            </a:ext>
          </a:extLst>
        </xdr:cNvPr>
        <xdr:cNvSpPr/>
      </xdr:nvSpPr>
      <xdr:spPr>
        <a:xfrm>
          <a:off x="3746500" y="64278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134983</xdr:rowOff>
    </xdr:from>
    <xdr:to>
      <xdr:col>24</xdr:col>
      <xdr:colOff>63500</xdr:colOff>
      <xdr:row>37</xdr:row>
      <xdr:rowOff>167640</xdr:rowOff>
    </xdr:to>
    <xdr:cxnSp macro="">
      <xdr:nvCxnSpPr>
        <xdr:cNvPr id="77" name="直線コネクタ 76">
          <a:extLst>
            <a:ext uri="{FF2B5EF4-FFF2-40B4-BE49-F238E27FC236}">
              <a16:creationId xmlns:a16="http://schemas.microsoft.com/office/drawing/2014/main" id="{6D600956-8D5F-4CCA-B9DB-C6E051B47A45}"/>
            </a:ext>
          </a:extLst>
        </xdr:cNvPr>
        <xdr:cNvCxnSpPr/>
      </xdr:nvCxnSpPr>
      <xdr:spPr>
        <a:xfrm>
          <a:off x="3797300" y="647863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59598AEE-A521-4C55-AE51-F975084E49E0}"/>
            </a:ext>
          </a:extLst>
        </xdr:cNvPr>
        <xdr:cNvSpPr/>
      </xdr:nvSpPr>
      <xdr:spPr>
        <a:xfrm>
          <a:off x="2857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134983</xdr:rowOff>
    </xdr:to>
    <xdr:cxnSp macro="">
      <xdr:nvCxnSpPr>
        <xdr:cNvPr id="79" name="直線コネクタ 78">
          <a:extLst>
            <a:ext uri="{FF2B5EF4-FFF2-40B4-BE49-F238E27FC236}">
              <a16:creationId xmlns:a16="http://schemas.microsoft.com/office/drawing/2014/main" id="{6116192A-BA5F-410C-8299-BDC39BEC0AF4}"/>
            </a:ext>
          </a:extLst>
        </xdr:cNvPr>
        <xdr:cNvCxnSpPr/>
      </xdr:nvCxnSpPr>
      <xdr:spPr>
        <a:xfrm>
          <a:off x="2908300" y="644434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F5C176EA-23D9-4ECC-AC00-78FE3A6C4D3C}"/>
            </a:ext>
          </a:extLst>
        </xdr:cNvPr>
        <xdr:cNvSpPr/>
      </xdr:nvSpPr>
      <xdr:spPr>
        <a:xfrm>
          <a:off x="1968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82B929E0-DC48-4B3C-96CA-8D3B4C218E5A}"/>
            </a:ext>
          </a:extLst>
        </xdr:cNvPr>
        <xdr:cNvCxnSpPr/>
      </xdr:nvCxnSpPr>
      <xdr:spPr>
        <a:xfrm>
          <a:off x="2019300" y="641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154396</xdr:rowOff>
    </xdr:from>
    <xdr:to>
      <xdr:col>6</xdr:col>
      <xdr:colOff>38100</xdr:colOff>
      <xdr:row>37</xdr:row>
      <xdr:rowOff>84546</xdr:rowOff>
    </xdr:to>
    <xdr:sp macro="" textlink="">
      <xdr:nvSpPr>
        <xdr:cNvPr id="82" name="楕円 81">
          <a:extLst>
            <a:ext uri="{FF2B5EF4-FFF2-40B4-BE49-F238E27FC236}">
              <a16:creationId xmlns:a16="http://schemas.microsoft.com/office/drawing/2014/main" id="{11696BE3-0369-458B-8056-340C547966FD}"/>
            </a:ext>
          </a:extLst>
        </xdr:cNvPr>
        <xdr:cNvSpPr/>
      </xdr:nvSpPr>
      <xdr:spPr>
        <a:xfrm>
          <a:off x="1079500" y="632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33746</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77817AEF-9152-41FF-9764-980D00EA4944}"/>
            </a:ext>
          </a:extLst>
        </xdr:cNvPr>
        <xdr:cNvCxnSpPr/>
      </xdr:nvCxnSpPr>
      <xdr:spPr>
        <a:xfrm>
          <a:off x="1130300" y="637739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20F3D9B8-06E7-4858-8072-AB3C97F28EB0}"/>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97FCF54D-CC25-47E4-9477-5F2211DDFDAD}"/>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2F404627-1754-4C9C-A318-96B910A89FCB}"/>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263A24A2-48B8-4F83-A1CC-E0DFBF1E733A}"/>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30860</xdr:rowOff>
    </xdr:from>
    <xdr:ext cx="405111" cy="259045"/>
    <xdr:sp macro="" textlink="">
      <xdr:nvSpPr>
        <xdr:cNvPr id="88" name="n_1mainValue【図書館】&#10;有形固定資産減価償却率">
          <a:extLst>
            <a:ext uri="{FF2B5EF4-FFF2-40B4-BE49-F238E27FC236}">
              <a16:creationId xmlns:a16="http://schemas.microsoft.com/office/drawing/2014/main" id="{687486E9-964F-45F4-B086-766B917090CB}"/>
            </a:ext>
          </a:extLst>
        </xdr:cNvPr>
        <xdr:cNvSpPr txBox="1"/>
      </xdr:nvSpPr>
      <xdr:spPr>
        <a:xfrm>
          <a:off x="35820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168020</xdr:rowOff>
    </xdr:from>
    <xdr:ext cx="405111" cy="259045"/>
    <xdr:sp macro="" textlink="">
      <xdr:nvSpPr>
        <xdr:cNvPr id="89" name="n_2mainValue【図書館】&#10;有形固定資産減価償却率">
          <a:extLst>
            <a:ext uri="{FF2B5EF4-FFF2-40B4-BE49-F238E27FC236}">
              <a16:creationId xmlns:a16="http://schemas.microsoft.com/office/drawing/2014/main" id="{55F3E2F7-9BEF-403F-A470-9066D6AFAFE0}"/>
            </a:ext>
          </a:extLst>
        </xdr:cNvPr>
        <xdr:cNvSpPr txBox="1"/>
      </xdr:nvSpPr>
      <xdr:spPr>
        <a:xfrm>
          <a:off x="270574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135363</xdr:rowOff>
    </xdr:from>
    <xdr:ext cx="405111" cy="259045"/>
    <xdr:sp macro="" textlink="">
      <xdr:nvSpPr>
        <xdr:cNvPr id="90" name="n_3mainValue【図書館】&#10;有形固定資産減価償却率">
          <a:extLst>
            <a:ext uri="{FF2B5EF4-FFF2-40B4-BE49-F238E27FC236}">
              <a16:creationId xmlns:a16="http://schemas.microsoft.com/office/drawing/2014/main" id="{5C94D0BF-717C-4D89-83E1-BDF1EC0C7638}"/>
            </a:ext>
          </a:extLst>
        </xdr:cNvPr>
        <xdr:cNvSpPr txBox="1"/>
      </xdr:nvSpPr>
      <xdr:spPr>
        <a:xfrm>
          <a:off x="1816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101073</xdr:rowOff>
    </xdr:from>
    <xdr:ext cx="405111" cy="259045"/>
    <xdr:sp macro="" textlink="">
      <xdr:nvSpPr>
        <xdr:cNvPr id="91" name="n_4mainValue【図書館】&#10;有形固定資産減価償却率">
          <a:extLst>
            <a:ext uri="{FF2B5EF4-FFF2-40B4-BE49-F238E27FC236}">
              <a16:creationId xmlns:a16="http://schemas.microsoft.com/office/drawing/2014/main" id="{93D2D5F1-C014-4348-8416-AEF2684AA73C}"/>
            </a:ext>
          </a:extLst>
        </xdr:cNvPr>
        <xdr:cNvSpPr txBox="1"/>
      </xdr:nvSpPr>
      <xdr:spPr>
        <a:xfrm>
          <a:off x="927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4DB5DF1-3736-4BD5-8FE6-2CEA6D9BDA1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7813CA9-B879-4A5C-8C7C-631E0C964D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EB936B4-C47E-4BE0-9CDE-13E6FB2519B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E69E5C6-C61B-4295-98D8-1BB9C92674D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6B783A1-710A-4605-9AC5-24521F6C366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FDA4C34-A2CC-4599-A4AF-DA9005ABCC8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893EF99-6F76-4EEB-BFC6-C309D437779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FF254D0-CAA4-41E0-A18D-6DFD62F30EF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69B317B-487B-4CB5-A17B-81E4C3A2D65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6387DCA-814C-4749-B37F-F36A444337A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57AE56A-9A70-4B5E-9BF3-3232509E0F9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0734247-6D32-412A-A959-059D72117BA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5C363C1-B2CA-47BF-A576-2A74AF3F664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C1F8C4A-615C-4467-AC1D-047EA9ECE85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EFEF68A-512F-42DA-A26A-086230A692C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6A22BC6-CA81-471E-AE6A-A60C7E10A06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E0E7F93-BEDF-449C-9B80-D792394E2AA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5FE04267-DB9A-41C0-8791-7BBFDC2897C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B22A6B4-F5E2-42BA-92B0-72B8B665ADC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B0D73C4-067F-4ABB-AB5D-C5564458805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259D337-7093-4C89-91B1-8640DCAC7B6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2A0B22B-CDA4-427E-952C-53346BD0D26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93C7CB6-2D36-4779-831B-2DC8EB0B472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23F0A68A-8712-44C6-8F5C-B39C50BA5475}"/>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4B4168E-818A-441E-BE66-1693FAD8DFD8}"/>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5B6CC24B-478F-4B32-BBA2-88805100F33D}"/>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69F982E8-1AE3-4005-B531-BCCF18162DC8}"/>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BC24011E-CFCD-4BF8-A31D-4CD95E92E237}"/>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9988C08D-9447-4274-AE88-DD8F19AFCC39}"/>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2C370B53-87AC-46CB-8193-9AB8FB73EA7B}"/>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7FFD7BED-BE0B-4E0E-8B34-1805095946C8}"/>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A0C0E71B-7189-4D81-B1A0-74ADCF7FAA58}"/>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CA53C5AB-16CA-4A74-BB2A-B5C1436679F3}"/>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B95A50CF-FE71-4C36-A428-4F806B2A029A}"/>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59FFEF6-996B-4EDB-A6D6-614F551D8AD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E60BD67-4487-46DE-B2B7-00BD8D0E9B2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E18B6CD-DE2E-4E31-A547-E091AEE9A58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A5A7BD1-F589-4CD9-B463-6B24759AFBC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B9A2DB0-45EA-4482-9C24-DD85AD13FCC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31" name="楕円 130">
          <a:extLst>
            <a:ext uri="{FF2B5EF4-FFF2-40B4-BE49-F238E27FC236}">
              <a16:creationId xmlns:a16="http://schemas.microsoft.com/office/drawing/2014/main" id="{C79E3876-A593-4965-9557-0CF2A1B2470D}"/>
            </a:ext>
          </a:extLst>
        </xdr:cNvPr>
        <xdr:cNvSpPr/>
      </xdr:nvSpPr>
      <xdr:spPr>
        <a:xfrm>
          <a:off x="104267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92727</xdr:rowOff>
    </xdr:from>
    <xdr:ext cx="469744" cy="259045"/>
    <xdr:sp macro="" textlink="">
      <xdr:nvSpPr>
        <xdr:cNvPr id="132" name="【図書館】&#10;一人当たり面積該当値テキスト">
          <a:extLst>
            <a:ext uri="{FF2B5EF4-FFF2-40B4-BE49-F238E27FC236}">
              <a16:creationId xmlns:a16="http://schemas.microsoft.com/office/drawing/2014/main" id="{C8F8A5B4-F12A-4732-ABA0-9457530F31AC}"/>
            </a:ext>
          </a:extLst>
        </xdr:cNvPr>
        <xdr:cNvSpPr txBox="1"/>
      </xdr:nvSpPr>
      <xdr:spPr>
        <a:xfrm>
          <a:off x="10515600"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114300</xdr:rowOff>
    </xdr:from>
    <xdr:to>
      <xdr:col>50</xdr:col>
      <xdr:colOff>165100</xdr:colOff>
      <xdr:row>39</xdr:row>
      <xdr:rowOff>44450</xdr:rowOff>
    </xdr:to>
    <xdr:sp macro="" textlink="">
      <xdr:nvSpPr>
        <xdr:cNvPr id="133" name="楕円 132">
          <a:extLst>
            <a:ext uri="{FF2B5EF4-FFF2-40B4-BE49-F238E27FC236}">
              <a16:creationId xmlns:a16="http://schemas.microsoft.com/office/drawing/2014/main" id="{14DA4842-2F95-4F6B-BFB7-5F77E31EF5C3}"/>
            </a:ext>
          </a:extLst>
        </xdr:cNvPr>
        <xdr:cNvSpPr/>
      </xdr:nvSpPr>
      <xdr:spPr>
        <a:xfrm>
          <a:off x="9588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165100</xdr:rowOff>
    </xdr:from>
    <xdr:to>
      <xdr:col>55</xdr:col>
      <xdr:colOff>0</xdr:colOff>
      <xdr:row>38</xdr:row>
      <xdr:rowOff>165100</xdr:rowOff>
    </xdr:to>
    <xdr:cxnSp macro="">
      <xdr:nvCxnSpPr>
        <xdr:cNvPr id="134" name="直線コネクタ 133">
          <a:extLst>
            <a:ext uri="{FF2B5EF4-FFF2-40B4-BE49-F238E27FC236}">
              <a16:creationId xmlns:a16="http://schemas.microsoft.com/office/drawing/2014/main" id="{E6E2D7C3-3FFF-428C-A89E-BF0EA936F14A}"/>
            </a:ext>
          </a:extLst>
        </xdr:cNvPr>
        <xdr:cNvCxnSpPr/>
      </xdr:nvCxnSpPr>
      <xdr:spPr>
        <a:xfrm>
          <a:off x="9639300" y="6680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114300</xdr:rowOff>
    </xdr:from>
    <xdr:to>
      <xdr:col>46</xdr:col>
      <xdr:colOff>38100</xdr:colOff>
      <xdr:row>39</xdr:row>
      <xdr:rowOff>44450</xdr:rowOff>
    </xdr:to>
    <xdr:sp macro="" textlink="">
      <xdr:nvSpPr>
        <xdr:cNvPr id="135" name="楕円 134">
          <a:extLst>
            <a:ext uri="{FF2B5EF4-FFF2-40B4-BE49-F238E27FC236}">
              <a16:creationId xmlns:a16="http://schemas.microsoft.com/office/drawing/2014/main" id="{7A88485A-FFFE-46BC-AC62-0427F9AAE855}"/>
            </a:ext>
          </a:extLst>
        </xdr:cNvPr>
        <xdr:cNvSpPr/>
      </xdr:nvSpPr>
      <xdr:spPr>
        <a:xfrm>
          <a:off x="8699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165100</xdr:rowOff>
    </xdr:from>
    <xdr:to>
      <xdr:col>50</xdr:col>
      <xdr:colOff>114300</xdr:colOff>
      <xdr:row>38</xdr:row>
      <xdr:rowOff>165100</xdr:rowOff>
    </xdr:to>
    <xdr:cxnSp macro="">
      <xdr:nvCxnSpPr>
        <xdr:cNvPr id="136" name="直線コネクタ 135">
          <a:extLst>
            <a:ext uri="{FF2B5EF4-FFF2-40B4-BE49-F238E27FC236}">
              <a16:creationId xmlns:a16="http://schemas.microsoft.com/office/drawing/2014/main" id="{25EF97B7-6CC7-4CCF-99F4-4CA4C59402C6}"/>
            </a:ext>
          </a:extLst>
        </xdr:cNvPr>
        <xdr:cNvCxnSpPr/>
      </xdr:nvCxnSpPr>
      <xdr:spPr>
        <a:xfrm>
          <a:off x="8750300" y="668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114300</xdr:rowOff>
    </xdr:from>
    <xdr:to>
      <xdr:col>41</xdr:col>
      <xdr:colOff>101600</xdr:colOff>
      <xdr:row>39</xdr:row>
      <xdr:rowOff>44450</xdr:rowOff>
    </xdr:to>
    <xdr:sp macro="" textlink="">
      <xdr:nvSpPr>
        <xdr:cNvPr id="137" name="楕円 136">
          <a:extLst>
            <a:ext uri="{FF2B5EF4-FFF2-40B4-BE49-F238E27FC236}">
              <a16:creationId xmlns:a16="http://schemas.microsoft.com/office/drawing/2014/main" id="{7A6A69D5-E323-41B5-9C34-B7FD1F4E7616}"/>
            </a:ext>
          </a:extLst>
        </xdr:cNvPr>
        <xdr:cNvSpPr/>
      </xdr:nvSpPr>
      <xdr:spPr>
        <a:xfrm>
          <a:off x="7810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165100</xdr:rowOff>
    </xdr:from>
    <xdr:to>
      <xdr:col>45</xdr:col>
      <xdr:colOff>177800</xdr:colOff>
      <xdr:row>38</xdr:row>
      <xdr:rowOff>165100</xdr:rowOff>
    </xdr:to>
    <xdr:cxnSp macro="">
      <xdr:nvCxnSpPr>
        <xdr:cNvPr id="138" name="直線コネクタ 137">
          <a:extLst>
            <a:ext uri="{FF2B5EF4-FFF2-40B4-BE49-F238E27FC236}">
              <a16:creationId xmlns:a16="http://schemas.microsoft.com/office/drawing/2014/main" id="{39A50E76-C209-46F4-8102-3D958F44FE2F}"/>
            </a:ext>
          </a:extLst>
        </xdr:cNvPr>
        <xdr:cNvCxnSpPr/>
      </xdr:nvCxnSpPr>
      <xdr:spPr>
        <a:xfrm>
          <a:off x="7861300" y="668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114300</xdr:rowOff>
    </xdr:from>
    <xdr:to>
      <xdr:col>36</xdr:col>
      <xdr:colOff>165100</xdr:colOff>
      <xdr:row>39</xdr:row>
      <xdr:rowOff>44450</xdr:rowOff>
    </xdr:to>
    <xdr:sp macro="" textlink="">
      <xdr:nvSpPr>
        <xdr:cNvPr id="139" name="楕円 138">
          <a:extLst>
            <a:ext uri="{FF2B5EF4-FFF2-40B4-BE49-F238E27FC236}">
              <a16:creationId xmlns:a16="http://schemas.microsoft.com/office/drawing/2014/main" id="{594C3D99-4E7C-4CB1-8A3F-87A2AA1956AD}"/>
            </a:ext>
          </a:extLst>
        </xdr:cNvPr>
        <xdr:cNvSpPr/>
      </xdr:nvSpPr>
      <xdr:spPr>
        <a:xfrm>
          <a:off x="6921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165100</xdr:rowOff>
    </xdr:from>
    <xdr:to>
      <xdr:col>41</xdr:col>
      <xdr:colOff>50800</xdr:colOff>
      <xdr:row>38</xdr:row>
      <xdr:rowOff>165100</xdr:rowOff>
    </xdr:to>
    <xdr:cxnSp macro="">
      <xdr:nvCxnSpPr>
        <xdr:cNvPr id="140" name="直線コネクタ 139">
          <a:extLst>
            <a:ext uri="{FF2B5EF4-FFF2-40B4-BE49-F238E27FC236}">
              <a16:creationId xmlns:a16="http://schemas.microsoft.com/office/drawing/2014/main" id="{1F292462-9D01-4690-BAE3-7DA9699DB721}"/>
            </a:ext>
          </a:extLst>
        </xdr:cNvPr>
        <xdr:cNvCxnSpPr/>
      </xdr:nvCxnSpPr>
      <xdr:spPr>
        <a:xfrm>
          <a:off x="6972300" y="668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B27F7C27-7E59-43AA-AAB4-A3BD0153689E}"/>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94493C07-EBD4-430E-A94E-C8B3FD792F5A}"/>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BAFDFCA8-1B85-4890-9432-48047ECB3031}"/>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556780E8-2F65-4056-8BAA-495A2994BD1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60977</xdr:rowOff>
    </xdr:from>
    <xdr:ext cx="469744" cy="259045"/>
    <xdr:sp macro="" textlink="">
      <xdr:nvSpPr>
        <xdr:cNvPr id="145" name="n_1mainValue【図書館】&#10;一人当たり面積">
          <a:extLst>
            <a:ext uri="{FF2B5EF4-FFF2-40B4-BE49-F238E27FC236}">
              <a16:creationId xmlns:a16="http://schemas.microsoft.com/office/drawing/2014/main" id="{BDCF15B9-0925-4E56-AA8B-611595D53C26}"/>
            </a:ext>
          </a:extLst>
        </xdr:cNvPr>
        <xdr:cNvSpPr txBox="1"/>
      </xdr:nvSpPr>
      <xdr:spPr>
        <a:xfrm>
          <a:off x="9391727"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60977</xdr:rowOff>
    </xdr:from>
    <xdr:ext cx="469744" cy="259045"/>
    <xdr:sp macro="" textlink="">
      <xdr:nvSpPr>
        <xdr:cNvPr id="146" name="n_2mainValue【図書館】&#10;一人当たり面積">
          <a:extLst>
            <a:ext uri="{FF2B5EF4-FFF2-40B4-BE49-F238E27FC236}">
              <a16:creationId xmlns:a16="http://schemas.microsoft.com/office/drawing/2014/main" id="{62A86557-6AD5-4758-ADA6-2216A097AAED}"/>
            </a:ext>
          </a:extLst>
        </xdr:cNvPr>
        <xdr:cNvSpPr txBox="1"/>
      </xdr:nvSpPr>
      <xdr:spPr>
        <a:xfrm>
          <a:off x="8515427"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60977</xdr:rowOff>
    </xdr:from>
    <xdr:ext cx="469744" cy="259045"/>
    <xdr:sp macro="" textlink="">
      <xdr:nvSpPr>
        <xdr:cNvPr id="147" name="n_3mainValue【図書館】&#10;一人当たり面積">
          <a:extLst>
            <a:ext uri="{FF2B5EF4-FFF2-40B4-BE49-F238E27FC236}">
              <a16:creationId xmlns:a16="http://schemas.microsoft.com/office/drawing/2014/main" id="{7460C144-BB0D-4B2E-82A9-62630CFD573F}"/>
            </a:ext>
          </a:extLst>
        </xdr:cNvPr>
        <xdr:cNvSpPr txBox="1"/>
      </xdr:nvSpPr>
      <xdr:spPr>
        <a:xfrm>
          <a:off x="7626427"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60977</xdr:rowOff>
    </xdr:from>
    <xdr:ext cx="469744" cy="259045"/>
    <xdr:sp macro="" textlink="">
      <xdr:nvSpPr>
        <xdr:cNvPr id="148" name="n_4mainValue【図書館】&#10;一人当たり面積">
          <a:extLst>
            <a:ext uri="{FF2B5EF4-FFF2-40B4-BE49-F238E27FC236}">
              <a16:creationId xmlns:a16="http://schemas.microsoft.com/office/drawing/2014/main" id="{BD96FFCB-DBC9-4544-84C3-19C67D3B6F2D}"/>
            </a:ext>
          </a:extLst>
        </xdr:cNvPr>
        <xdr:cNvSpPr txBox="1"/>
      </xdr:nvSpPr>
      <xdr:spPr>
        <a:xfrm>
          <a:off x="6737427"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36D1B48-CC82-4773-A8E4-9DC6974CF21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5B6CE52-60E0-441E-9C0E-9D27BD643C6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352A556-8797-4E55-B1EC-8AA1C4DF73F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7AE62F2-0B04-4D17-9CDC-DBD0BF839BE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22364B1-9944-4D64-88EB-5378B47000B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BA403C0-44B5-47A9-BF48-5CEEAF627E7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65B17E8-43E2-4DD4-B491-AB626E082FF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08D3616-46EE-43DC-A924-7D7D2288B34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6AA7E9C7-F27C-43FD-A687-EAD9A741C78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581AFF7-BA59-4086-BD0E-64606407315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C067EDC-4199-407D-9FEC-B8EF0A6481D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18E7EE6-E24C-4C5B-8B78-C23E282E54E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E1B5F3F5-13FF-4052-B7AB-3EDBA6EADE3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EB449D1-6D49-46FD-B123-DD328C623CC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ADA36C6A-467C-411A-AABB-897EFF6798B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30EB2D5-CE46-46E2-8265-B32880AC4D8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FA6F0D2-F5E1-4511-AEA7-9F33EE0AF56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9966970-CB47-42B8-AF7F-C3AAA74779C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65A1C73-2BD2-4E8F-833C-751CCB527FD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272EB7A-AB7E-407A-81C1-45AAD89EA32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786B95F-513F-4DE7-84E6-9EF1D7BD82A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ED61504-AB4E-40BA-8A7C-53A3B06CED6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19A318F8-1CF5-4CEE-8638-37211EA069D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3800441-EE67-497B-A06B-2424EF6420D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6CB0117E-C4B9-452D-A173-CFE7FC4D1193}"/>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892E5EB1-2F9E-43A9-B82C-2A7C5809EB3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DBB2ED3C-0F4E-4D53-B824-DAA9619311C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4B9660BD-A0AE-4E33-84F3-B05C6557DC18}"/>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548BF808-B375-458E-B40E-C11C50775F17}"/>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8CD5610-F198-4CD7-8E28-9FBA529E6995}"/>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5F599681-22EF-4C60-B0AA-BA9CBB94A8F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2CC79D1F-F904-4E84-8406-BEFCD314CA71}"/>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D31353C5-DF3D-4962-BA3B-468217C5F28A}"/>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708D1B93-D122-4E56-A4F9-B1BE3C0475F4}"/>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C14A0A0B-2F7E-4B2F-BF0C-1FC6CBD42E67}"/>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5A03A2F-3147-48F0-8273-A7BE298F8DE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EA0560B-946D-4F87-A739-6373949FFFD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922973-33B3-42CA-976B-EEF4D340E1A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95E4568-A5DD-4D43-BCD3-51947528140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E9F2C45-E702-4AB0-B548-E44F159AC98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103505</xdr:rowOff>
    </xdr:from>
    <xdr:to>
      <xdr:col>24</xdr:col>
      <xdr:colOff>114300</xdr:colOff>
      <xdr:row>64</xdr:row>
      <xdr:rowOff>33655</xdr:rowOff>
    </xdr:to>
    <xdr:sp macro="" textlink="">
      <xdr:nvSpPr>
        <xdr:cNvPr id="189" name="楕円 188">
          <a:extLst>
            <a:ext uri="{FF2B5EF4-FFF2-40B4-BE49-F238E27FC236}">
              <a16:creationId xmlns:a16="http://schemas.microsoft.com/office/drawing/2014/main" id="{1606C355-18E4-479A-81A2-164710033848}"/>
            </a:ext>
          </a:extLst>
        </xdr:cNvPr>
        <xdr:cNvSpPr/>
      </xdr:nvSpPr>
      <xdr:spPr>
        <a:xfrm>
          <a:off x="45847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18432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FB13A2E3-33EA-48A9-95CA-AC866BF211E3}"/>
            </a:ext>
          </a:extLst>
        </xdr:cNvPr>
        <xdr:cNvSpPr txBox="1"/>
      </xdr:nvSpPr>
      <xdr:spPr>
        <a:xfrm>
          <a:off x="4673600" y="1081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71120</xdr:rowOff>
    </xdr:from>
    <xdr:to>
      <xdr:col>20</xdr:col>
      <xdr:colOff>38100</xdr:colOff>
      <xdr:row>64</xdr:row>
      <xdr:rowOff>1270</xdr:rowOff>
    </xdr:to>
    <xdr:sp macro="" textlink="">
      <xdr:nvSpPr>
        <xdr:cNvPr id="191" name="楕円 190">
          <a:extLst>
            <a:ext uri="{FF2B5EF4-FFF2-40B4-BE49-F238E27FC236}">
              <a16:creationId xmlns:a16="http://schemas.microsoft.com/office/drawing/2014/main" id="{3AE0BD18-8E3E-4D6D-93D6-0FF52F9054AD}"/>
            </a:ext>
          </a:extLst>
        </xdr:cNvPr>
        <xdr:cNvSpPr/>
      </xdr:nvSpPr>
      <xdr:spPr>
        <a:xfrm>
          <a:off x="3746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121920</xdr:rowOff>
    </xdr:from>
    <xdr:to>
      <xdr:col>24</xdr:col>
      <xdr:colOff>63500</xdr:colOff>
      <xdr:row>63</xdr:row>
      <xdr:rowOff>154305</xdr:rowOff>
    </xdr:to>
    <xdr:cxnSp macro="">
      <xdr:nvCxnSpPr>
        <xdr:cNvPr id="192" name="直線コネクタ 191">
          <a:extLst>
            <a:ext uri="{FF2B5EF4-FFF2-40B4-BE49-F238E27FC236}">
              <a16:creationId xmlns:a16="http://schemas.microsoft.com/office/drawing/2014/main" id="{A44A4D8B-DB7E-43D8-92C1-D8FA6EE4FD0F}"/>
            </a:ext>
          </a:extLst>
        </xdr:cNvPr>
        <xdr:cNvCxnSpPr/>
      </xdr:nvCxnSpPr>
      <xdr:spPr>
        <a:xfrm>
          <a:off x="3797300" y="109232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27305</xdr:rowOff>
    </xdr:from>
    <xdr:to>
      <xdr:col>15</xdr:col>
      <xdr:colOff>101600</xdr:colOff>
      <xdr:row>63</xdr:row>
      <xdr:rowOff>128905</xdr:rowOff>
    </xdr:to>
    <xdr:sp macro="" textlink="">
      <xdr:nvSpPr>
        <xdr:cNvPr id="193" name="楕円 192">
          <a:extLst>
            <a:ext uri="{FF2B5EF4-FFF2-40B4-BE49-F238E27FC236}">
              <a16:creationId xmlns:a16="http://schemas.microsoft.com/office/drawing/2014/main" id="{3B5B7C27-8DDB-4877-9B00-141CFF31BD72}"/>
            </a:ext>
          </a:extLst>
        </xdr:cNvPr>
        <xdr:cNvSpPr/>
      </xdr:nvSpPr>
      <xdr:spPr>
        <a:xfrm>
          <a:off x="2857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78105</xdr:rowOff>
    </xdr:from>
    <xdr:to>
      <xdr:col>19</xdr:col>
      <xdr:colOff>177800</xdr:colOff>
      <xdr:row>63</xdr:row>
      <xdr:rowOff>121920</xdr:rowOff>
    </xdr:to>
    <xdr:cxnSp macro="">
      <xdr:nvCxnSpPr>
        <xdr:cNvPr id="194" name="直線コネクタ 193">
          <a:extLst>
            <a:ext uri="{FF2B5EF4-FFF2-40B4-BE49-F238E27FC236}">
              <a16:creationId xmlns:a16="http://schemas.microsoft.com/office/drawing/2014/main" id="{87F9CA1B-28FF-44DD-9C50-2CB7BFB967E2}"/>
            </a:ext>
          </a:extLst>
        </xdr:cNvPr>
        <xdr:cNvCxnSpPr/>
      </xdr:nvCxnSpPr>
      <xdr:spPr>
        <a:xfrm>
          <a:off x="2908300" y="108794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154940</xdr:rowOff>
    </xdr:from>
    <xdr:to>
      <xdr:col>10</xdr:col>
      <xdr:colOff>165100</xdr:colOff>
      <xdr:row>63</xdr:row>
      <xdr:rowOff>85090</xdr:rowOff>
    </xdr:to>
    <xdr:sp macro="" textlink="">
      <xdr:nvSpPr>
        <xdr:cNvPr id="195" name="楕円 194">
          <a:extLst>
            <a:ext uri="{FF2B5EF4-FFF2-40B4-BE49-F238E27FC236}">
              <a16:creationId xmlns:a16="http://schemas.microsoft.com/office/drawing/2014/main" id="{20AC9DE5-25D1-45FA-9AC3-0F15F913E81D}"/>
            </a:ext>
          </a:extLst>
        </xdr:cNvPr>
        <xdr:cNvSpPr/>
      </xdr:nvSpPr>
      <xdr:spPr>
        <a:xfrm>
          <a:off x="196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34290</xdr:rowOff>
    </xdr:from>
    <xdr:to>
      <xdr:col>15</xdr:col>
      <xdr:colOff>50800</xdr:colOff>
      <xdr:row>63</xdr:row>
      <xdr:rowOff>78105</xdr:rowOff>
    </xdr:to>
    <xdr:cxnSp macro="">
      <xdr:nvCxnSpPr>
        <xdr:cNvPr id="196" name="直線コネクタ 195">
          <a:extLst>
            <a:ext uri="{FF2B5EF4-FFF2-40B4-BE49-F238E27FC236}">
              <a16:creationId xmlns:a16="http://schemas.microsoft.com/office/drawing/2014/main" id="{4FE2BA79-D2A5-4734-B2DA-70774CCD6E18}"/>
            </a:ext>
          </a:extLst>
        </xdr:cNvPr>
        <xdr:cNvCxnSpPr/>
      </xdr:nvCxnSpPr>
      <xdr:spPr>
        <a:xfrm>
          <a:off x="2019300" y="108356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111125</xdr:rowOff>
    </xdr:from>
    <xdr:to>
      <xdr:col>6</xdr:col>
      <xdr:colOff>38100</xdr:colOff>
      <xdr:row>63</xdr:row>
      <xdr:rowOff>41275</xdr:rowOff>
    </xdr:to>
    <xdr:sp macro="" textlink="">
      <xdr:nvSpPr>
        <xdr:cNvPr id="197" name="楕円 196">
          <a:extLst>
            <a:ext uri="{FF2B5EF4-FFF2-40B4-BE49-F238E27FC236}">
              <a16:creationId xmlns:a16="http://schemas.microsoft.com/office/drawing/2014/main" id="{E93C4B11-1CC6-4092-9C2C-00CED84BDBEB}"/>
            </a:ext>
          </a:extLst>
        </xdr:cNvPr>
        <xdr:cNvSpPr/>
      </xdr:nvSpPr>
      <xdr:spPr>
        <a:xfrm>
          <a:off x="1079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161925</xdr:rowOff>
    </xdr:from>
    <xdr:to>
      <xdr:col>10</xdr:col>
      <xdr:colOff>114300</xdr:colOff>
      <xdr:row>63</xdr:row>
      <xdr:rowOff>34290</xdr:rowOff>
    </xdr:to>
    <xdr:cxnSp macro="">
      <xdr:nvCxnSpPr>
        <xdr:cNvPr id="198" name="直線コネクタ 197">
          <a:extLst>
            <a:ext uri="{FF2B5EF4-FFF2-40B4-BE49-F238E27FC236}">
              <a16:creationId xmlns:a16="http://schemas.microsoft.com/office/drawing/2014/main" id="{EE1F3BD1-5E01-483F-B43D-E8D17C6EF2B1}"/>
            </a:ext>
          </a:extLst>
        </xdr:cNvPr>
        <xdr:cNvCxnSpPr/>
      </xdr:nvCxnSpPr>
      <xdr:spPr>
        <a:xfrm>
          <a:off x="1130300" y="107918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4206810E-A669-4560-B28F-3C000E806402}"/>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5D1F8FDA-65F8-4D6F-89AE-6AA775A98BE5}"/>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EA34540F-29AB-4EC4-86AD-55EA593BD74F}"/>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9521DC43-8AA5-4B9E-9105-2A41B68ADEE2}"/>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163847</xdr:rowOff>
    </xdr:from>
    <xdr:ext cx="405111" cy="259045"/>
    <xdr:sp macro="" textlink="">
      <xdr:nvSpPr>
        <xdr:cNvPr id="203" name="n_1mainValue【体育館・プール】&#10;有形固定資産減価償却率">
          <a:extLst>
            <a:ext uri="{FF2B5EF4-FFF2-40B4-BE49-F238E27FC236}">
              <a16:creationId xmlns:a16="http://schemas.microsoft.com/office/drawing/2014/main" id="{EE0EB9CB-C5F1-4617-AB85-0DE011585599}"/>
            </a:ext>
          </a:extLst>
        </xdr:cNvPr>
        <xdr:cNvSpPr txBox="1"/>
      </xdr:nvSpPr>
      <xdr:spPr>
        <a:xfrm>
          <a:off x="3582044"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120032</xdr:rowOff>
    </xdr:from>
    <xdr:ext cx="405111" cy="259045"/>
    <xdr:sp macro="" textlink="">
      <xdr:nvSpPr>
        <xdr:cNvPr id="204" name="n_2mainValue【体育館・プール】&#10;有形固定資産減価償却率">
          <a:extLst>
            <a:ext uri="{FF2B5EF4-FFF2-40B4-BE49-F238E27FC236}">
              <a16:creationId xmlns:a16="http://schemas.microsoft.com/office/drawing/2014/main" id="{393A904D-5C31-4A67-9065-3AF1EF77FEB4}"/>
            </a:ext>
          </a:extLst>
        </xdr:cNvPr>
        <xdr:cNvSpPr txBox="1"/>
      </xdr:nvSpPr>
      <xdr:spPr>
        <a:xfrm>
          <a:off x="2705744"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76217</xdr:rowOff>
    </xdr:from>
    <xdr:ext cx="405111" cy="259045"/>
    <xdr:sp macro="" textlink="">
      <xdr:nvSpPr>
        <xdr:cNvPr id="205" name="n_3mainValue【体育館・プール】&#10;有形固定資産減価償却率">
          <a:extLst>
            <a:ext uri="{FF2B5EF4-FFF2-40B4-BE49-F238E27FC236}">
              <a16:creationId xmlns:a16="http://schemas.microsoft.com/office/drawing/2014/main" id="{4CD8333C-7AB2-491D-9F53-1A89274A9748}"/>
            </a:ext>
          </a:extLst>
        </xdr:cNvPr>
        <xdr:cNvSpPr txBox="1"/>
      </xdr:nvSpPr>
      <xdr:spPr>
        <a:xfrm>
          <a:off x="18167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32402</xdr:rowOff>
    </xdr:from>
    <xdr:ext cx="405111" cy="259045"/>
    <xdr:sp macro="" textlink="">
      <xdr:nvSpPr>
        <xdr:cNvPr id="206" name="n_4mainValue【体育館・プール】&#10;有形固定資産減価償却率">
          <a:extLst>
            <a:ext uri="{FF2B5EF4-FFF2-40B4-BE49-F238E27FC236}">
              <a16:creationId xmlns:a16="http://schemas.microsoft.com/office/drawing/2014/main" id="{608FBAFA-543A-4AC0-8D26-1B31E2C0103D}"/>
            </a:ext>
          </a:extLst>
        </xdr:cNvPr>
        <xdr:cNvSpPr txBox="1"/>
      </xdr:nvSpPr>
      <xdr:spPr>
        <a:xfrm>
          <a:off x="9277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E417720-D6CB-41B2-885A-3C7F7B5478A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6260A5F-6512-476D-A7C1-C464940D27C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739A12D-F0F6-4524-AC5A-33C6916EE46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E7771F1-F434-4BB7-AD25-7C9510DC73A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78CE249-3B37-4131-81B4-2698A96EEAB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D850E82-BECE-433C-9CB3-1BF687AD3B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E5752FB-C73A-4826-9B6B-728A5BF6352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ABBF6A4-0ACF-49F4-BF6C-9678D1CA845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91CEF24-CE44-4D92-AB3E-1B4D75DE71B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6E2A52B-7C43-4BF5-B589-EA978741492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35C6C19-C6A5-4E23-AEFA-1C2DB21B976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389F7AFE-86EE-4CA3-AF01-0C7654D753B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546D31B-BE27-473B-B03F-7804CCB5E9A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BE1F37A-55BF-4A2A-A69F-8FFCDA211E7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942735F-2C11-40F3-8EF0-199BBB86F61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A52A3ED0-5E7E-465D-931C-E5E11702767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948C293-C62E-4CBA-822E-FECBD385062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676D7C0B-D50E-4E17-984B-108D0694A12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439CA76-4C50-4DA4-9EBE-385796AF781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E378ED52-FDD7-40CF-8889-3480088916F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24345ED-577E-486F-9E90-E0AE9101876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4FA706F-4534-412E-A0CF-7918D9E0FAA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0522D5A-0E86-474A-92F7-CFE76BC0992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D6774BA9-23A9-4D53-BA84-F3272D6E1034}"/>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2AD2DE1A-7BC1-430D-B95A-CC925A787C91}"/>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6838BDA-095B-44A4-9BE3-C61A392940A7}"/>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8DC1524E-0B08-4136-A76C-4CF377ED77DA}"/>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3D27EB2E-07CC-4709-A30A-BE1EB8F1846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B14DCB8-DB8A-4926-BE43-52FEA40BF61F}"/>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4BEDB490-6EBE-4D7C-82A6-F81D3F59A85A}"/>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CFC7901F-2239-4B6D-902A-320FE3127401}"/>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370D07AD-F054-4BF9-953C-AC676A58548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CC0ECEA5-D498-43CB-B107-B693DE7D37B5}"/>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83D349BD-853B-400C-8C0C-BCF8F65A0933}"/>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2898799-EA48-430F-9C62-5B1C0403A64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460C950-9AB7-48DA-8E26-8C2FF835D85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0B034EE-AC3A-4359-A41A-5A7DA378885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F9C3F91-E354-48E9-8E1C-428917D5D2A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CEF7AC7-8132-46A4-A8DD-8B0514D3126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46355</xdr:rowOff>
    </xdr:from>
    <xdr:to>
      <xdr:col>55</xdr:col>
      <xdr:colOff>50800</xdr:colOff>
      <xdr:row>63</xdr:row>
      <xdr:rowOff>147955</xdr:rowOff>
    </xdr:to>
    <xdr:sp macro="" textlink="">
      <xdr:nvSpPr>
        <xdr:cNvPr id="246" name="楕円 245">
          <a:extLst>
            <a:ext uri="{FF2B5EF4-FFF2-40B4-BE49-F238E27FC236}">
              <a16:creationId xmlns:a16="http://schemas.microsoft.com/office/drawing/2014/main" id="{E73D1A53-727E-4E1D-BA96-EF7D8E0DBD77}"/>
            </a:ext>
          </a:extLst>
        </xdr:cNvPr>
        <xdr:cNvSpPr/>
      </xdr:nvSpPr>
      <xdr:spPr>
        <a:xfrm>
          <a:off x="104267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132732</xdr:rowOff>
    </xdr:from>
    <xdr:ext cx="469744" cy="259045"/>
    <xdr:sp macro="" textlink="">
      <xdr:nvSpPr>
        <xdr:cNvPr id="247" name="【体育館・プール】&#10;一人当たり面積該当値テキスト">
          <a:extLst>
            <a:ext uri="{FF2B5EF4-FFF2-40B4-BE49-F238E27FC236}">
              <a16:creationId xmlns:a16="http://schemas.microsoft.com/office/drawing/2014/main" id="{A4962187-BBF2-442B-B6E2-8420A8B077FA}"/>
            </a:ext>
          </a:extLst>
        </xdr:cNvPr>
        <xdr:cNvSpPr txBox="1"/>
      </xdr:nvSpPr>
      <xdr:spPr>
        <a:xfrm>
          <a:off x="10515600" y="10762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48260</xdr:rowOff>
    </xdr:from>
    <xdr:to>
      <xdr:col>50</xdr:col>
      <xdr:colOff>165100</xdr:colOff>
      <xdr:row>63</xdr:row>
      <xdr:rowOff>149860</xdr:rowOff>
    </xdr:to>
    <xdr:sp macro="" textlink="">
      <xdr:nvSpPr>
        <xdr:cNvPr id="248" name="楕円 247">
          <a:extLst>
            <a:ext uri="{FF2B5EF4-FFF2-40B4-BE49-F238E27FC236}">
              <a16:creationId xmlns:a16="http://schemas.microsoft.com/office/drawing/2014/main" id="{25B8B4E9-022A-4960-9007-9406F1ED78EC}"/>
            </a:ext>
          </a:extLst>
        </xdr:cNvPr>
        <xdr:cNvSpPr/>
      </xdr:nvSpPr>
      <xdr:spPr>
        <a:xfrm>
          <a:off x="9588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97155</xdr:rowOff>
    </xdr:from>
    <xdr:to>
      <xdr:col>55</xdr:col>
      <xdr:colOff>0</xdr:colOff>
      <xdr:row>63</xdr:row>
      <xdr:rowOff>99060</xdr:rowOff>
    </xdr:to>
    <xdr:cxnSp macro="">
      <xdr:nvCxnSpPr>
        <xdr:cNvPr id="249" name="直線コネクタ 248">
          <a:extLst>
            <a:ext uri="{FF2B5EF4-FFF2-40B4-BE49-F238E27FC236}">
              <a16:creationId xmlns:a16="http://schemas.microsoft.com/office/drawing/2014/main" id="{697EF44B-CECB-4E69-B0B3-AE5CF2A8D1CC}"/>
            </a:ext>
          </a:extLst>
        </xdr:cNvPr>
        <xdr:cNvCxnSpPr/>
      </xdr:nvCxnSpPr>
      <xdr:spPr>
        <a:xfrm flipV="1">
          <a:off x="9639300" y="1089850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48260</xdr:rowOff>
    </xdr:from>
    <xdr:to>
      <xdr:col>46</xdr:col>
      <xdr:colOff>38100</xdr:colOff>
      <xdr:row>63</xdr:row>
      <xdr:rowOff>149860</xdr:rowOff>
    </xdr:to>
    <xdr:sp macro="" textlink="">
      <xdr:nvSpPr>
        <xdr:cNvPr id="250" name="楕円 249">
          <a:extLst>
            <a:ext uri="{FF2B5EF4-FFF2-40B4-BE49-F238E27FC236}">
              <a16:creationId xmlns:a16="http://schemas.microsoft.com/office/drawing/2014/main" id="{E843FBB4-304D-4A52-984F-D5341DA8575B}"/>
            </a:ext>
          </a:extLst>
        </xdr:cNvPr>
        <xdr:cNvSpPr/>
      </xdr:nvSpPr>
      <xdr:spPr>
        <a:xfrm>
          <a:off x="8699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99060</xdr:rowOff>
    </xdr:from>
    <xdr:to>
      <xdr:col>50</xdr:col>
      <xdr:colOff>114300</xdr:colOff>
      <xdr:row>63</xdr:row>
      <xdr:rowOff>99060</xdr:rowOff>
    </xdr:to>
    <xdr:cxnSp macro="">
      <xdr:nvCxnSpPr>
        <xdr:cNvPr id="251" name="直線コネクタ 250">
          <a:extLst>
            <a:ext uri="{FF2B5EF4-FFF2-40B4-BE49-F238E27FC236}">
              <a16:creationId xmlns:a16="http://schemas.microsoft.com/office/drawing/2014/main" id="{6CE043CB-D125-4EDC-B324-0AA0168E8470}"/>
            </a:ext>
          </a:extLst>
        </xdr:cNvPr>
        <xdr:cNvCxnSpPr/>
      </xdr:nvCxnSpPr>
      <xdr:spPr>
        <a:xfrm>
          <a:off x="8750300" y="1090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48260</xdr:rowOff>
    </xdr:from>
    <xdr:to>
      <xdr:col>41</xdr:col>
      <xdr:colOff>101600</xdr:colOff>
      <xdr:row>63</xdr:row>
      <xdr:rowOff>149860</xdr:rowOff>
    </xdr:to>
    <xdr:sp macro="" textlink="">
      <xdr:nvSpPr>
        <xdr:cNvPr id="252" name="楕円 251">
          <a:extLst>
            <a:ext uri="{FF2B5EF4-FFF2-40B4-BE49-F238E27FC236}">
              <a16:creationId xmlns:a16="http://schemas.microsoft.com/office/drawing/2014/main" id="{BB2C2B18-F5CB-492C-87AC-DA7625716B6D}"/>
            </a:ext>
          </a:extLst>
        </xdr:cNvPr>
        <xdr:cNvSpPr/>
      </xdr:nvSpPr>
      <xdr:spPr>
        <a:xfrm>
          <a:off x="7810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99060</xdr:rowOff>
    </xdr:from>
    <xdr:to>
      <xdr:col>45</xdr:col>
      <xdr:colOff>177800</xdr:colOff>
      <xdr:row>63</xdr:row>
      <xdr:rowOff>99060</xdr:rowOff>
    </xdr:to>
    <xdr:cxnSp macro="">
      <xdr:nvCxnSpPr>
        <xdr:cNvPr id="253" name="直線コネクタ 252">
          <a:extLst>
            <a:ext uri="{FF2B5EF4-FFF2-40B4-BE49-F238E27FC236}">
              <a16:creationId xmlns:a16="http://schemas.microsoft.com/office/drawing/2014/main" id="{2D278282-346B-474B-9457-18D0227A7AB9}"/>
            </a:ext>
          </a:extLst>
        </xdr:cNvPr>
        <xdr:cNvCxnSpPr/>
      </xdr:nvCxnSpPr>
      <xdr:spPr>
        <a:xfrm>
          <a:off x="7861300" y="1090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48260</xdr:rowOff>
    </xdr:from>
    <xdr:to>
      <xdr:col>36</xdr:col>
      <xdr:colOff>165100</xdr:colOff>
      <xdr:row>63</xdr:row>
      <xdr:rowOff>149860</xdr:rowOff>
    </xdr:to>
    <xdr:sp macro="" textlink="">
      <xdr:nvSpPr>
        <xdr:cNvPr id="254" name="楕円 253">
          <a:extLst>
            <a:ext uri="{FF2B5EF4-FFF2-40B4-BE49-F238E27FC236}">
              <a16:creationId xmlns:a16="http://schemas.microsoft.com/office/drawing/2014/main" id="{C3DA9139-B0BE-48F3-8AD9-285EA60C58CA}"/>
            </a:ext>
          </a:extLst>
        </xdr:cNvPr>
        <xdr:cNvSpPr/>
      </xdr:nvSpPr>
      <xdr:spPr>
        <a:xfrm>
          <a:off x="6921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99060</xdr:rowOff>
    </xdr:from>
    <xdr:to>
      <xdr:col>41</xdr:col>
      <xdr:colOff>50800</xdr:colOff>
      <xdr:row>63</xdr:row>
      <xdr:rowOff>99060</xdr:rowOff>
    </xdr:to>
    <xdr:cxnSp macro="">
      <xdr:nvCxnSpPr>
        <xdr:cNvPr id="255" name="直線コネクタ 254">
          <a:extLst>
            <a:ext uri="{FF2B5EF4-FFF2-40B4-BE49-F238E27FC236}">
              <a16:creationId xmlns:a16="http://schemas.microsoft.com/office/drawing/2014/main" id="{F3048AB9-F833-45F6-9AF4-74409C37D6B8}"/>
            </a:ext>
          </a:extLst>
        </xdr:cNvPr>
        <xdr:cNvCxnSpPr/>
      </xdr:nvCxnSpPr>
      <xdr:spPr>
        <a:xfrm>
          <a:off x="6972300" y="1090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48BEC36F-0DE4-417E-823E-0BA3D8F7E72A}"/>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6956B543-70ED-4ACF-AF64-1D7933E146E2}"/>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53A41DD9-42EC-449E-8017-1CF7A8E15E66}"/>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7BF1F08-901E-4936-8B7E-896C0251D5B1}"/>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140987</xdr:rowOff>
    </xdr:from>
    <xdr:ext cx="469744" cy="259045"/>
    <xdr:sp macro="" textlink="">
      <xdr:nvSpPr>
        <xdr:cNvPr id="260" name="n_1mainValue【体育館・プール】&#10;一人当たり面積">
          <a:extLst>
            <a:ext uri="{FF2B5EF4-FFF2-40B4-BE49-F238E27FC236}">
              <a16:creationId xmlns:a16="http://schemas.microsoft.com/office/drawing/2014/main" id="{B9C8C0FF-28F0-43CE-BBC9-285736C6093D}"/>
            </a:ext>
          </a:extLst>
        </xdr:cNvPr>
        <xdr:cNvSpPr txBox="1"/>
      </xdr:nvSpPr>
      <xdr:spPr>
        <a:xfrm>
          <a:off x="93917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140987</xdr:rowOff>
    </xdr:from>
    <xdr:ext cx="469744" cy="259045"/>
    <xdr:sp macro="" textlink="">
      <xdr:nvSpPr>
        <xdr:cNvPr id="261" name="n_2mainValue【体育館・プール】&#10;一人当たり面積">
          <a:extLst>
            <a:ext uri="{FF2B5EF4-FFF2-40B4-BE49-F238E27FC236}">
              <a16:creationId xmlns:a16="http://schemas.microsoft.com/office/drawing/2014/main" id="{E9AF8BF5-6034-4EFB-ABA7-5701E10FDFC2}"/>
            </a:ext>
          </a:extLst>
        </xdr:cNvPr>
        <xdr:cNvSpPr txBox="1"/>
      </xdr:nvSpPr>
      <xdr:spPr>
        <a:xfrm>
          <a:off x="8515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140987</xdr:rowOff>
    </xdr:from>
    <xdr:ext cx="469744" cy="259045"/>
    <xdr:sp macro="" textlink="">
      <xdr:nvSpPr>
        <xdr:cNvPr id="262" name="n_3mainValue【体育館・プール】&#10;一人当たり面積">
          <a:extLst>
            <a:ext uri="{FF2B5EF4-FFF2-40B4-BE49-F238E27FC236}">
              <a16:creationId xmlns:a16="http://schemas.microsoft.com/office/drawing/2014/main" id="{29C20142-33DB-45F4-999F-502147D87C3D}"/>
            </a:ext>
          </a:extLst>
        </xdr:cNvPr>
        <xdr:cNvSpPr txBox="1"/>
      </xdr:nvSpPr>
      <xdr:spPr>
        <a:xfrm>
          <a:off x="7626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140987</xdr:rowOff>
    </xdr:from>
    <xdr:ext cx="469744" cy="259045"/>
    <xdr:sp macro="" textlink="">
      <xdr:nvSpPr>
        <xdr:cNvPr id="263" name="n_4mainValue【体育館・プール】&#10;一人当たり面積">
          <a:extLst>
            <a:ext uri="{FF2B5EF4-FFF2-40B4-BE49-F238E27FC236}">
              <a16:creationId xmlns:a16="http://schemas.microsoft.com/office/drawing/2014/main" id="{6C691065-F264-4631-8A36-B886AD87C5EB}"/>
            </a:ext>
          </a:extLst>
        </xdr:cNvPr>
        <xdr:cNvSpPr txBox="1"/>
      </xdr:nvSpPr>
      <xdr:spPr>
        <a:xfrm>
          <a:off x="6737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340990E-484C-4D85-9717-008F232FD03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B03D519-342E-46E0-92ED-38C404D5FC5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075C89E-40F6-47EE-8864-9E1744F6882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D7C414C-1B5E-45DC-8699-39F350E0558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9BCF12A-BC43-4EE8-85EF-4675B952C23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2A88173-75D2-44BC-A3B2-D7A9AE861EE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55A7319-5043-4F7C-AEDE-CFF6BABAA55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625B269-C383-413E-A9B2-126BAD55B83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5FFC498-2A60-49EC-BD35-14023CB175F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1557A9F-75EF-4F74-A795-25AC54FAE1A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08C7C88-FA94-41CD-B5DD-077CFA49D69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BFB107D4-2F16-488F-A317-EA4D1BB6E2B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6F971E0F-BF90-4621-926C-AA77A44F8C1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D4A2366E-488E-4F17-BC38-84B94AB16DE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6CC87627-CFE9-401B-85C3-1FA1E5AAA20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15C6685-828B-4C3A-9423-5C546B6628F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C343630C-757F-440E-8428-39AAF30E230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935F9DC8-E2DA-4A39-AF66-3377D250F1A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1BA71801-12F7-449D-ABF2-621C85C7D14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F8E507A-F14D-45EC-A7AB-894E380F35F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74087EA4-7146-4779-8C38-41B639968B5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12AB5678-67B9-4463-8977-5B8AC7EE6D6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F44FDC3A-49BA-4AEF-A032-86342DC40D1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19ABC60-512F-45FC-8FBD-91BE396A2A0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94AABFB5-796B-422F-AD16-22E3B59C3C9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F36C0375-BC53-4427-8986-BF5ED362BB3A}"/>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3D83F665-F726-4C20-A7E2-8779F3F0B5D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A874A2E1-3C38-470C-A7D9-3FD66D4A3EC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3BDC6163-0C9A-4FB6-9111-EA39E3B4BC25}"/>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17B42D51-8DBF-4DF4-A526-49CE3722BA39}"/>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3781D383-B41A-4455-8958-4D51F3D3731F}"/>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E7F2D048-4492-4147-BCBA-F95BE0566486}"/>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652DB11-9F1B-426D-858E-78C9D22F7C7A}"/>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69969626-BAB4-4624-8B1D-9971C7ADADCB}"/>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ECACD855-45D2-4105-90BA-C8F0520DFE6D}"/>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10D3EE0C-ADC6-4535-AE86-70B91105471B}"/>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B566FE1-1CF5-47A3-9FCD-4344A798A28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410EF95-EDA1-4B6A-BFE0-8FDC52E688E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5770E15-2A22-4011-9604-C745E06E21B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3686248-50CE-45AE-861A-808725B015A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FB64478-BFB3-4AC6-9065-147060B7F57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18324</xdr:rowOff>
    </xdr:from>
    <xdr:to>
      <xdr:col>24</xdr:col>
      <xdr:colOff>114300</xdr:colOff>
      <xdr:row>83</xdr:row>
      <xdr:rowOff>119924</xdr:rowOff>
    </xdr:to>
    <xdr:sp macro="" textlink="">
      <xdr:nvSpPr>
        <xdr:cNvPr id="305" name="楕円 304">
          <a:extLst>
            <a:ext uri="{FF2B5EF4-FFF2-40B4-BE49-F238E27FC236}">
              <a16:creationId xmlns:a16="http://schemas.microsoft.com/office/drawing/2014/main" id="{678C5A7A-42F6-4ECE-A38D-9587A7C85A97}"/>
            </a:ext>
          </a:extLst>
        </xdr:cNvPr>
        <xdr:cNvSpPr/>
      </xdr:nvSpPr>
      <xdr:spPr>
        <a:xfrm>
          <a:off x="4584700" y="1424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41201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4D4218D9-FA35-4462-A12A-6FA9EDE22AF7}"/>
            </a:ext>
          </a:extLst>
        </xdr:cNvPr>
        <xdr:cNvSpPr txBox="1"/>
      </xdr:nvSpPr>
      <xdr:spPr>
        <a:xfrm>
          <a:off x="4673600" y="14100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144055</xdr:rowOff>
    </xdr:from>
    <xdr:to>
      <xdr:col>20</xdr:col>
      <xdr:colOff>38100</xdr:colOff>
      <xdr:row>83</xdr:row>
      <xdr:rowOff>74205</xdr:rowOff>
    </xdr:to>
    <xdr:sp macro="" textlink="">
      <xdr:nvSpPr>
        <xdr:cNvPr id="307" name="楕円 306">
          <a:extLst>
            <a:ext uri="{FF2B5EF4-FFF2-40B4-BE49-F238E27FC236}">
              <a16:creationId xmlns:a16="http://schemas.microsoft.com/office/drawing/2014/main" id="{EA225993-3C52-4D40-B7FB-A535AEBEC400}"/>
            </a:ext>
          </a:extLst>
        </xdr:cNvPr>
        <xdr:cNvSpPr/>
      </xdr:nvSpPr>
      <xdr:spPr>
        <a:xfrm>
          <a:off x="3746500" y="1420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23405</xdr:rowOff>
    </xdr:from>
    <xdr:to>
      <xdr:col>24</xdr:col>
      <xdr:colOff>63500</xdr:colOff>
      <xdr:row>83</xdr:row>
      <xdr:rowOff>69124</xdr:rowOff>
    </xdr:to>
    <xdr:cxnSp macro="">
      <xdr:nvCxnSpPr>
        <xdr:cNvPr id="308" name="直線コネクタ 307">
          <a:extLst>
            <a:ext uri="{FF2B5EF4-FFF2-40B4-BE49-F238E27FC236}">
              <a16:creationId xmlns:a16="http://schemas.microsoft.com/office/drawing/2014/main" id="{1B0B2268-1409-4216-ABAF-6AA0768E61C2}"/>
            </a:ext>
          </a:extLst>
        </xdr:cNvPr>
        <xdr:cNvCxnSpPr/>
      </xdr:nvCxnSpPr>
      <xdr:spPr>
        <a:xfrm>
          <a:off x="3797300" y="1425375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75474</xdr:rowOff>
    </xdr:from>
    <xdr:to>
      <xdr:col>15</xdr:col>
      <xdr:colOff>101600</xdr:colOff>
      <xdr:row>83</xdr:row>
      <xdr:rowOff>5624</xdr:rowOff>
    </xdr:to>
    <xdr:sp macro="" textlink="">
      <xdr:nvSpPr>
        <xdr:cNvPr id="309" name="楕円 308">
          <a:extLst>
            <a:ext uri="{FF2B5EF4-FFF2-40B4-BE49-F238E27FC236}">
              <a16:creationId xmlns:a16="http://schemas.microsoft.com/office/drawing/2014/main" id="{736AC1C7-1DAC-49A3-9EED-822FFC299035}"/>
            </a:ext>
          </a:extLst>
        </xdr:cNvPr>
        <xdr:cNvSpPr/>
      </xdr:nvSpPr>
      <xdr:spPr>
        <a:xfrm>
          <a:off x="2857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126274</xdr:rowOff>
    </xdr:from>
    <xdr:to>
      <xdr:col>19</xdr:col>
      <xdr:colOff>177800</xdr:colOff>
      <xdr:row>83</xdr:row>
      <xdr:rowOff>23405</xdr:rowOff>
    </xdr:to>
    <xdr:cxnSp macro="">
      <xdr:nvCxnSpPr>
        <xdr:cNvPr id="310" name="直線コネクタ 309">
          <a:extLst>
            <a:ext uri="{FF2B5EF4-FFF2-40B4-BE49-F238E27FC236}">
              <a16:creationId xmlns:a16="http://schemas.microsoft.com/office/drawing/2014/main" id="{9EF480C6-D0ED-4AFA-A63E-BE01A2921989}"/>
            </a:ext>
          </a:extLst>
        </xdr:cNvPr>
        <xdr:cNvCxnSpPr/>
      </xdr:nvCxnSpPr>
      <xdr:spPr>
        <a:xfrm>
          <a:off x="2908300" y="1418517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54248</xdr:rowOff>
    </xdr:from>
    <xdr:to>
      <xdr:col>10</xdr:col>
      <xdr:colOff>165100</xdr:colOff>
      <xdr:row>82</xdr:row>
      <xdr:rowOff>155848</xdr:rowOff>
    </xdr:to>
    <xdr:sp macro="" textlink="">
      <xdr:nvSpPr>
        <xdr:cNvPr id="311" name="楕円 310">
          <a:extLst>
            <a:ext uri="{FF2B5EF4-FFF2-40B4-BE49-F238E27FC236}">
              <a16:creationId xmlns:a16="http://schemas.microsoft.com/office/drawing/2014/main" id="{D0724825-57ED-4CA3-9761-2DB3FD9DAA10}"/>
            </a:ext>
          </a:extLst>
        </xdr:cNvPr>
        <xdr:cNvSpPr/>
      </xdr:nvSpPr>
      <xdr:spPr>
        <a:xfrm>
          <a:off x="1968500" y="1411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105048</xdr:rowOff>
    </xdr:from>
    <xdr:to>
      <xdr:col>15</xdr:col>
      <xdr:colOff>50800</xdr:colOff>
      <xdr:row>82</xdr:row>
      <xdr:rowOff>126274</xdr:rowOff>
    </xdr:to>
    <xdr:cxnSp macro="">
      <xdr:nvCxnSpPr>
        <xdr:cNvPr id="312" name="直線コネクタ 311">
          <a:extLst>
            <a:ext uri="{FF2B5EF4-FFF2-40B4-BE49-F238E27FC236}">
              <a16:creationId xmlns:a16="http://schemas.microsoft.com/office/drawing/2014/main" id="{057F48B2-1E03-463C-B9B7-6B3C2B642E63}"/>
            </a:ext>
          </a:extLst>
        </xdr:cNvPr>
        <xdr:cNvCxnSpPr/>
      </xdr:nvCxnSpPr>
      <xdr:spPr>
        <a:xfrm>
          <a:off x="2019300" y="14163948"/>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8527</xdr:rowOff>
    </xdr:from>
    <xdr:to>
      <xdr:col>6</xdr:col>
      <xdr:colOff>38100</xdr:colOff>
      <xdr:row>82</xdr:row>
      <xdr:rowOff>110127</xdr:rowOff>
    </xdr:to>
    <xdr:sp macro="" textlink="">
      <xdr:nvSpPr>
        <xdr:cNvPr id="313" name="楕円 312">
          <a:extLst>
            <a:ext uri="{FF2B5EF4-FFF2-40B4-BE49-F238E27FC236}">
              <a16:creationId xmlns:a16="http://schemas.microsoft.com/office/drawing/2014/main" id="{70FA225D-5648-49C9-88A3-1A1C5DAEA89F}"/>
            </a:ext>
          </a:extLst>
        </xdr:cNvPr>
        <xdr:cNvSpPr/>
      </xdr:nvSpPr>
      <xdr:spPr>
        <a:xfrm>
          <a:off x="1079500" y="1406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59327</xdr:rowOff>
    </xdr:from>
    <xdr:to>
      <xdr:col>10</xdr:col>
      <xdr:colOff>114300</xdr:colOff>
      <xdr:row>82</xdr:row>
      <xdr:rowOff>105048</xdr:rowOff>
    </xdr:to>
    <xdr:cxnSp macro="">
      <xdr:nvCxnSpPr>
        <xdr:cNvPr id="314" name="直線コネクタ 313">
          <a:extLst>
            <a:ext uri="{FF2B5EF4-FFF2-40B4-BE49-F238E27FC236}">
              <a16:creationId xmlns:a16="http://schemas.microsoft.com/office/drawing/2014/main" id="{3B01280F-4245-4370-9D55-04933976608C}"/>
            </a:ext>
          </a:extLst>
        </xdr:cNvPr>
        <xdr:cNvCxnSpPr/>
      </xdr:nvCxnSpPr>
      <xdr:spPr>
        <a:xfrm>
          <a:off x="1130300" y="14118227"/>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2194B8BB-AAF0-41B4-BD20-F39D8F200BD3}"/>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BF7806A3-7DE2-43EA-AD17-F0C6C0840EC2}"/>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E44EAA57-6688-4B89-BC56-905487F64081}"/>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8CD1A515-400C-48C3-9F39-59FFCE93313B}"/>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90732</xdr:rowOff>
    </xdr:from>
    <xdr:ext cx="405111" cy="259045"/>
    <xdr:sp macro="" textlink="">
      <xdr:nvSpPr>
        <xdr:cNvPr id="319" name="n_1mainValue【福祉施設】&#10;有形固定資産減価償却率">
          <a:extLst>
            <a:ext uri="{FF2B5EF4-FFF2-40B4-BE49-F238E27FC236}">
              <a16:creationId xmlns:a16="http://schemas.microsoft.com/office/drawing/2014/main" id="{AAAE64DF-98F2-4530-83C0-661F420CB7D3}"/>
            </a:ext>
          </a:extLst>
        </xdr:cNvPr>
        <xdr:cNvSpPr txBox="1"/>
      </xdr:nvSpPr>
      <xdr:spPr>
        <a:xfrm>
          <a:off x="35820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20" name="n_2mainValue【福祉施設】&#10;有形固定資産減価償却率">
          <a:extLst>
            <a:ext uri="{FF2B5EF4-FFF2-40B4-BE49-F238E27FC236}">
              <a16:creationId xmlns:a16="http://schemas.microsoft.com/office/drawing/2014/main" id="{7C8003B9-9E6F-4566-943F-55A1CDC2966D}"/>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925</xdr:rowOff>
    </xdr:from>
    <xdr:ext cx="405111" cy="259045"/>
    <xdr:sp macro="" textlink="">
      <xdr:nvSpPr>
        <xdr:cNvPr id="321" name="n_3mainValue【福祉施設】&#10;有形固定資産減価償却率">
          <a:extLst>
            <a:ext uri="{FF2B5EF4-FFF2-40B4-BE49-F238E27FC236}">
              <a16:creationId xmlns:a16="http://schemas.microsoft.com/office/drawing/2014/main" id="{D11F1C0D-FA22-43A9-8A6D-45EC30C906A4}"/>
            </a:ext>
          </a:extLst>
        </xdr:cNvPr>
        <xdr:cNvSpPr txBox="1"/>
      </xdr:nvSpPr>
      <xdr:spPr>
        <a:xfrm>
          <a:off x="1816744" y="1388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322" name="n_4mainValue【福祉施設】&#10;有形固定資産減価償却率">
          <a:extLst>
            <a:ext uri="{FF2B5EF4-FFF2-40B4-BE49-F238E27FC236}">
              <a16:creationId xmlns:a16="http://schemas.microsoft.com/office/drawing/2014/main" id="{B3697983-D522-438B-A652-2478C6743A6C}"/>
            </a:ext>
          </a:extLst>
        </xdr:cNvPr>
        <xdr:cNvSpPr txBox="1"/>
      </xdr:nvSpPr>
      <xdr:spPr>
        <a:xfrm>
          <a:off x="927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E2FD6391-FDCC-4299-8087-80ABCFB3F1C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51CF80F-B8D4-48FB-8781-F98AFAD74FF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716114BB-3AB2-492A-B23A-C0E405B3001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E1282DE0-3079-49D0-9273-A2A0E837B88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7AD27151-72A5-4D49-910F-D24FF32FE75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2DC24AD-24AC-4C7C-B752-DDECEED4B0E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4B1EA0BE-8331-4CF3-86A2-4B2306F1ADD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B20F9A34-CE2C-4DC1-8601-67DC6EFBD0F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A9C310A7-C7C0-4901-A419-007DD7A3469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313B91C-7F04-4EF2-A4C2-DE58F5E010A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76A1DB45-A589-4936-BCEE-5A5A38BD840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AD074D80-3ED2-428A-A04E-3E5FE5B32698}"/>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8E7F3975-067D-4578-AB82-483B946BB19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FFAE17E1-6C45-43AD-B31D-773D9EFA8FC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3EC8A30D-1968-4885-AB51-23E9B83AD186}"/>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4756A4B0-E7ED-40C6-8DF2-64B10FC8E8FF}"/>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24E90F2-0D88-4C59-B6E2-6B1F5D5567B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24D65FE-536A-4164-87B0-B94DC2F95A8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5699FD02-1DA8-4D15-813D-E2AE90081DA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3FE7B9F9-7A2A-4608-B4D3-108775DB5C36}"/>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B643A85A-637F-4D77-B5BE-597690D01CB4}"/>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41C50F7E-3F63-488B-B062-F22A47207C5A}"/>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861CD220-DBCC-44EB-B9C5-1D5B81119885}"/>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AAEB46E7-EB85-4AE8-81A9-166BC58ED996}"/>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FA231DFB-C6B2-4EE5-A043-E8546540FB75}"/>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C4D4191B-6CDE-481F-B8B0-EAE89246F133}"/>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5612ABA8-8CCF-45F4-A163-FCF5538C1091}"/>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F4F7DEF6-ACA5-461E-B162-EDB2C9342CD2}"/>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53FF3905-00BE-4B92-866F-1EDD9C649ED4}"/>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8FD9C580-A26C-4C91-9E83-2095AFF9329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1FF5CB2-4033-4E28-8497-AA5D9AAAD32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A13646-FBD4-4ED2-802E-A9611264D08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84ECCE2-57B9-4F4C-9893-23AC4A1A011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00DD319-11B8-4A48-AACE-95D0B0E4C06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8FBA134-41CE-4167-80D4-9A5A59F70EF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67311</xdr:rowOff>
    </xdr:from>
    <xdr:to>
      <xdr:col>55</xdr:col>
      <xdr:colOff>50800</xdr:colOff>
      <xdr:row>84</xdr:row>
      <xdr:rowOff>168911</xdr:rowOff>
    </xdr:to>
    <xdr:sp macro="" textlink="">
      <xdr:nvSpPr>
        <xdr:cNvPr id="358" name="楕円 357">
          <a:extLst>
            <a:ext uri="{FF2B5EF4-FFF2-40B4-BE49-F238E27FC236}">
              <a16:creationId xmlns:a16="http://schemas.microsoft.com/office/drawing/2014/main" id="{F0073DA7-4500-472E-B5D1-149DACFB41F3}"/>
            </a:ext>
          </a:extLst>
        </xdr:cNvPr>
        <xdr:cNvSpPr/>
      </xdr:nvSpPr>
      <xdr:spPr>
        <a:xfrm>
          <a:off x="104267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45738</xdr:rowOff>
    </xdr:from>
    <xdr:ext cx="469744" cy="259045"/>
    <xdr:sp macro="" textlink="">
      <xdr:nvSpPr>
        <xdr:cNvPr id="359" name="【福祉施設】&#10;一人当たり面積該当値テキスト">
          <a:extLst>
            <a:ext uri="{FF2B5EF4-FFF2-40B4-BE49-F238E27FC236}">
              <a16:creationId xmlns:a16="http://schemas.microsoft.com/office/drawing/2014/main" id="{B9F72C06-81C5-446F-BC1D-D43F719F015F}"/>
            </a:ext>
          </a:extLst>
        </xdr:cNvPr>
        <xdr:cNvSpPr txBox="1"/>
      </xdr:nvSpPr>
      <xdr:spPr>
        <a:xfrm>
          <a:off x="10515600" y="144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67311</xdr:rowOff>
    </xdr:from>
    <xdr:to>
      <xdr:col>50</xdr:col>
      <xdr:colOff>165100</xdr:colOff>
      <xdr:row>84</xdr:row>
      <xdr:rowOff>168911</xdr:rowOff>
    </xdr:to>
    <xdr:sp macro="" textlink="">
      <xdr:nvSpPr>
        <xdr:cNvPr id="360" name="楕円 359">
          <a:extLst>
            <a:ext uri="{FF2B5EF4-FFF2-40B4-BE49-F238E27FC236}">
              <a16:creationId xmlns:a16="http://schemas.microsoft.com/office/drawing/2014/main" id="{098C5563-39DD-45C6-B59C-55E7BB017EF0}"/>
            </a:ext>
          </a:extLst>
        </xdr:cNvPr>
        <xdr:cNvSpPr/>
      </xdr:nvSpPr>
      <xdr:spPr>
        <a:xfrm>
          <a:off x="958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118111</xdr:rowOff>
    </xdr:from>
    <xdr:to>
      <xdr:col>55</xdr:col>
      <xdr:colOff>0</xdr:colOff>
      <xdr:row>84</xdr:row>
      <xdr:rowOff>118111</xdr:rowOff>
    </xdr:to>
    <xdr:cxnSp macro="">
      <xdr:nvCxnSpPr>
        <xdr:cNvPr id="361" name="直線コネクタ 360">
          <a:extLst>
            <a:ext uri="{FF2B5EF4-FFF2-40B4-BE49-F238E27FC236}">
              <a16:creationId xmlns:a16="http://schemas.microsoft.com/office/drawing/2014/main" id="{BDBC228A-9982-4E73-B315-7C5CAD6EF071}"/>
            </a:ext>
          </a:extLst>
        </xdr:cNvPr>
        <xdr:cNvCxnSpPr/>
      </xdr:nvCxnSpPr>
      <xdr:spPr>
        <a:xfrm>
          <a:off x="9639300" y="145199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67311</xdr:rowOff>
    </xdr:from>
    <xdr:to>
      <xdr:col>46</xdr:col>
      <xdr:colOff>38100</xdr:colOff>
      <xdr:row>84</xdr:row>
      <xdr:rowOff>168911</xdr:rowOff>
    </xdr:to>
    <xdr:sp macro="" textlink="">
      <xdr:nvSpPr>
        <xdr:cNvPr id="362" name="楕円 361">
          <a:extLst>
            <a:ext uri="{FF2B5EF4-FFF2-40B4-BE49-F238E27FC236}">
              <a16:creationId xmlns:a16="http://schemas.microsoft.com/office/drawing/2014/main" id="{CF9498F5-FAB2-4951-9DED-B3F93F90D950}"/>
            </a:ext>
          </a:extLst>
        </xdr:cNvPr>
        <xdr:cNvSpPr/>
      </xdr:nvSpPr>
      <xdr:spPr>
        <a:xfrm>
          <a:off x="8699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118111</xdr:rowOff>
    </xdr:from>
    <xdr:to>
      <xdr:col>50</xdr:col>
      <xdr:colOff>114300</xdr:colOff>
      <xdr:row>84</xdr:row>
      <xdr:rowOff>118111</xdr:rowOff>
    </xdr:to>
    <xdr:cxnSp macro="">
      <xdr:nvCxnSpPr>
        <xdr:cNvPr id="363" name="直線コネクタ 362">
          <a:extLst>
            <a:ext uri="{FF2B5EF4-FFF2-40B4-BE49-F238E27FC236}">
              <a16:creationId xmlns:a16="http://schemas.microsoft.com/office/drawing/2014/main" id="{FFEA882C-11CD-4F49-87FF-93BD1BF8C1E7}"/>
            </a:ext>
          </a:extLst>
        </xdr:cNvPr>
        <xdr:cNvCxnSpPr/>
      </xdr:nvCxnSpPr>
      <xdr:spPr>
        <a:xfrm>
          <a:off x="8750300" y="1451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67311</xdr:rowOff>
    </xdr:from>
    <xdr:to>
      <xdr:col>41</xdr:col>
      <xdr:colOff>101600</xdr:colOff>
      <xdr:row>84</xdr:row>
      <xdr:rowOff>168911</xdr:rowOff>
    </xdr:to>
    <xdr:sp macro="" textlink="">
      <xdr:nvSpPr>
        <xdr:cNvPr id="364" name="楕円 363">
          <a:extLst>
            <a:ext uri="{FF2B5EF4-FFF2-40B4-BE49-F238E27FC236}">
              <a16:creationId xmlns:a16="http://schemas.microsoft.com/office/drawing/2014/main" id="{B742C6F3-5AD5-4D2C-93CE-C8EBD9670EE2}"/>
            </a:ext>
          </a:extLst>
        </xdr:cNvPr>
        <xdr:cNvSpPr/>
      </xdr:nvSpPr>
      <xdr:spPr>
        <a:xfrm>
          <a:off x="7810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118111</xdr:rowOff>
    </xdr:from>
    <xdr:to>
      <xdr:col>45</xdr:col>
      <xdr:colOff>177800</xdr:colOff>
      <xdr:row>84</xdr:row>
      <xdr:rowOff>118111</xdr:rowOff>
    </xdr:to>
    <xdr:cxnSp macro="">
      <xdr:nvCxnSpPr>
        <xdr:cNvPr id="365" name="直線コネクタ 364">
          <a:extLst>
            <a:ext uri="{FF2B5EF4-FFF2-40B4-BE49-F238E27FC236}">
              <a16:creationId xmlns:a16="http://schemas.microsoft.com/office/drawing/2014/main" id="{5A8095AD-0E45-4EF3-A38D-36416E8BC177}"/>
            </a:ext>
          </a:extLst>
        </xdr:cNvPr>
        <xdr:cNvCxnSpPr/>
      </xdr:nvCxnSpPr>
      <xdr:spPr>
        <a:xfrm>
          <a:off x="7861300" y="1451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67311</xdr:rowOff>
    </xdr:from>
    <xdr:to>
      <xdr:col>36</xdr:col>
      <xdr:colOff>165100</xdr:colOff>
      <xdr:row>84</xdr:row>
      <xdr:rowOff>168911</xdr:rowOff>
    </xdr:to>
    <xdr:sp macro="" textlink="">
      <xdr:nvSpPr>
        <xdr:cNvPr id="366" name="楕円 365">
          <a:extLst>
            <a:ext uri="{FF2B5EF4-FFF2-40B4-BE49-F238E27FC236}">
              <a16:creationId xmlns:a16="http://schemas.microsoft.com/office/drawing/2014/main" id="{BBB696CF-B722-47AE-9A51-F31333D38739}"/>
            </a:ext>
          </a:extLst>
        </xdr:cNvPr>
        <xdr:cNvSpPr/>
      </xdr:nvSpPr>
      <xdr:spPr>
        <a:xfrm>
          <a:off x="6921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118111</xdr:rowOff>
    </xdr:from>
    <xdr:to>
      <xdr:col>41</xdr:col>
      <xdr:colOff>50800</xdr:colOff>
      <xdr:row>84</xdr:row>
      <xdr:rowOff>118111</xdr:rowOff>
    </xdr:to>
    <xdr:cxnSp macro="">
      <xdr:nvCxnSpPr>
        <xdr:cNvPr id="367" name="直線コネクタ 366">
          <a:extLst>
            <a:ext uri="{FF2B5EF4-FFF2-40B4-BE49-F238E27FC236}">
              <a16:creationId xmlns:a16="http://schemas.microsoft.com/office/drawing/2014/main" id="{11DB8EB8-AC8C-4F10-83B4-1E4F123ABBC5}"/>
            </a:ext>
          </a:extLst>
        </xdr:cNvPr>
        <xdr:cNvCxnSpPr/>
      </xdr:nvCxnSpPr>
      <xdr:spPr>
        <a:xfrm>
          <a:off x="6972300" y="1451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6DA83C38-AFA1-4C2B-87C7-897A043DA241}"/>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2B65F7F9-8F10-47A1-A3B2-B7791D515D87}"/>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B9E40B5E-CB46-4583-A446-69EA160A20E6}"/>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92A57266-FCFD-4508-971E-C807987D896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160038</xdr:rowOff>
    </xdr:from>
    <xdr:ext cx="469744" cy="259045"/>
    <xdr:sp macro="" textlink="">
      <xdr:nvSpPr>
        <xdr:cNvPr id="372" name="n_1mainValue【福祉施設】&#10;一人当たり面積">
          <a:extLst>
            <a:ext uri="{FF2B5EF4-FFF2-40B4-BE49-F238E27FC236}">
              <a16:creationId xmlns:a16="http://schemas.microsoft.com/office/drawing/2014/main" id="{2720422C-4452-483F-8191-57BF754B5209}"/>
            </a:ext>
          </a:extLst>
        </xdr:cNvPr>
        <xdr:cNvSpPr txBox="1"/>
      </xdr:nvSpPr>
      <xdr:spPr>
        <a:xfrm>
          <a:off x="93917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160038</xdr:rowOff>
    </xdr:from>
    <xdr:ext cx="469744" cy="259045"/>
    <xdr:sp macro="" textlink="">
      <xdr:nvSpPr>
        <xdr:cNvPr id="373" name="n_2mainValue【福祉施設】&#10;一人当たり面積">
          <a:extLst>
            <a:ext uri="{FF2B5EF4-FFF2-40B4-BE49-F238E27FC236}">
              <a16:creationId xmlns:a16="http://schemas.microsoft.com/office/drawing/2014/main" id="{4E5E5B49-A635-4205-9B95-D3B441DDE384}"/>
            </a:ext>
          </a:extLst>
        </xdr:cNvPr>
        <xdr:cNvSpPr txBox="1"/>
      </xdr:nvSpPr>
      <xdr:spPr>
        <a:xfrm>
          <a:off x="85154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160038</xdr:rowOff>
    </xdr:from>
    <xdr:ext cx="469744" cy="259045"/>
    <xdr:sp macro="" textlink="">
      <xdr:nvSpPr>
        <xdr:cNvPr id="374" name="n_3mainValue【福祉施設】&#10;一人当たり面積">
          <a:extLst>
            <a:ext uri="{FF2B5EF4-FFF2-40B4-BE49-F238E27FC236}">
              <a16:creationId xmlns:a16="http://schemas.microsoft.com/office/drawing/2014/main" id="{52C2B53D-1B5A-4714-A7CB-BAC25DAA7BFB}"/>
            </a:ext>
          </a:extLst>
        </xdr:cNvPr>
        <xdr:cNvSpPr txBox="1"/>
      </xdr:nvSpPr>
      <xdr:spPr>
        <a:xfrm>
          <a:off x="76264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160038</xdr:rowOff>
    </xdr:from>
    <xdr:ext cx="469744" cy="259045"/>
    <xdr:sp macro="" textlink="">
      <xdr:nvSpPr>
        <xdr:cNvPr id="375" name="n_4mainValue【福祉施設】&#10;一人当たり面積">
          <a:extLst>
            <a:ext uri="{FF2B5EF4-FFF2-40B4-BE49-F238E27FC236}">
              <a16:creationId xmlns:a16="http://schemas.microsoft.com/office/drawing/2014/main" id="{8ED2CCED-63FD-4FF4-97A8-0C45CFF6DD02}"/>
            </a:ext>
          </a:extLst>
        </xdr:cNvPr>
        <xdr:cNvSpPr txBox="1"/>
      </xdr:nvSpPr>
      <xdr:spPr>
        <a:xfrm>
          <a:off x="67374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27BD5BB-BBC7-4AE9-91FF-A62723097AA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71854B0-C73C-48CF-8F78-A7DE0323604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1E8F97-AB43-42F1-A713-3B7704EF71A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1A3BB2D-8C84-4142-8531-F8FE448ECE3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D861733-6F93-405F-AD47-48067543A3F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8515139-C693-42F5-AA7C-B04C9CAFC49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24E64C9-4020-4A68-B727-F8A8CBD0AB8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095ABD9-B12B-4403-8590-DD6BCEFCA2A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F6BE717B-F3AF-451D-B94B-7A4EF8FD39D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8C632B6-E471-4B37-BD2E-44996A6011B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1D0E4FF2-2625-4CD2-B089-4631ADA60AD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6C98BE51-6398-4A2A-8615-3121A69C758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7E06FA9-3A7F-4760-AB94-DDD9EFD2E32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F69FB98-56D1-4CC1-9B4C-CD6C330C7DE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989C1D98-084E-4E68-B0C7-D3DEE8F805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2622C44-C6CF-4217-B578-2023EEE9689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E5AC8B6-3C5B-41E8-8135-46A79424A50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13B1AC3-605E-49B7-ACED-0A79B9FE94F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71B24FDE-1321-4D1C-8A79-1C67097CEFB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B7C6B3C-2FB4-4FEC-83B9-4D6B521D561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3D0FD41-81EC-4DD6-BCB0-BEA8BBA8472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76F01F6D-96CC-4C2F-89BE-70BE33A5A12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782B7C62-A4B3-4E4E-9C90-5C916166953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6B34CCD-03F9-4CBF-8078-D5D8B918AB2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B4FF8E90-FD5F-4DB0-A6C0-4EFEA2C6927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A0FE7F80-ADCA-4DF5-B978-C4DCDCA4511F}"/>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E409CBE-16DB-441D-985D-289683BBEE3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AD911D66-C40E-4702-B508-F0A75E3602B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7CEA76E8-88B8-446B-9DF7-2A7F16F8B74D}"/>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6CE2558F-3313-4250-B914-064FF1AFB609}"/>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8F9BF128-78CA-4DF5-B3C8-C8E1AE8C7911}"/>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5CF0DD97-8384-42C2-B424-2675ADD412CD}"/>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8BE37556-3466-4A8D-B1F7-07C03D6626C4}"/>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7167215B-538D-4891-96D7-BB370E29B2C8}"/>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3B5D949A-9D14-48E1-AD28-86D9EF4EA145}"/>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C7297BD9-9502-4A38-A077-3F03C2478BA3}"/>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9BCDA44-4903-47D4-98B4-A5E61E8ED59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19920ED-175A-4E10-8F73-E5B53783CEB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B1C4920-49B1-4B65-8915-2DE3F2FFCCE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1D45C89-1261-4BA5-B963-653EB2BECA9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2FFC62A-3EDD-4C9D-A408-B352E389EDF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51526</xdr:rowOff>
    </xdr:from>
    <xdr:to>
      <xdr:col>20</xdr:col>
      <xdr:colOff>38100</xdr:colOff>
      <xdr:row>108</xdr:row>
      <xdr:rowOff>153126</xdr:rowOff>
    </xdr:to>
    <xdr:sp macro="" textlink="">
      <xdr:nvSpPr>
        <xdr:cNvPr id="417" name="楕円 416">
          <a:extLst>
            <a:ext uri="{FF2B5EF4-FFF2-40B4-BE49-F238E27FC236}">
              <a16:creationId xmlns:a16="http://schemas.microsoft.com/office/drawing/2014/main" id="{B21F701F-5884-4B16-A92E-C28781455D7C}"/>
            </a:ext>
          </a:extLst>
        </xdr:cNvPr>
        <xdr:cNvSpPr/>
      </xdr:nvSpPr>
      <xdr:spPr>
        <a:xfrm>
          <a:off x="3746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108</xdr:row>
      <xdr:rowOff>35198</xdr:rowOff>
    </xdr:from>
    <xdr:to>
      <xdr:col>15</xdr:col>
      <xdr:colOff>101600</xdr:colOff>
      <xdr:row>108</xdr:row>
      <xdr:rowOff>136798</xdr:rowOff>
    </xdr:to>
    <xdr:sp macro="" textlink="">
      <xdr:nvSpPr>
        <xdr:cNvPr id="418" name="楕円 417">
          <a:extLst>
            <a:ext uri="{FF2B5EF4-FFF2-40B4-BE49-F238E27FC236}">
              <a16:creationId xmlns:a16="http://schemas.microsoft.com/office/drawing/2014/main" id="{D3DDEAAC-156C-4A08-8DEA-C9D4B3A0855F}"/>
            </a:ext>
          </a:extLst>
        </xdr:cNvPr>
        <xdr:cNvSpPr/>
      </xdr:nvSpPr>
      <xdr:spPr>
        <a:xfrm>
          <a:off x="28575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85998</xdr:rowOff>
    </xdr:from>
    <xdr:to>
      <xdr:col>19</xdr:col>
      <xdr:colOff>177800</xdr:colOff>
      <xdr:row>108</xdr:row>
      <xdr:rowOff>102326</xdr:rowOff>
    </xdr:to>
    <xdr:cxnSp macro="">
      <xdr:nvCxnSpPr>
        <xdr:cNvPr id="419" name="直線コネクタ 418">
          <a:extLst>
            <a:ext uri="{FF2B5EF4-FFF2-40B4-BE49-F238E27FC236}">
              <a16:creationId xmlns:a16="http://schemas.microsoft.com/office/drawing/2014/main" id="{39AA01EF-BA3B-4F54-8B61-1D6F32293498}"/>
            </a:ext>
          </a:extLst>
        </xdr:cNvPr>
        <xdr:cNvCxnSpPr/>
      </xdr:nvCxnSpPr>
      <xdr:spPr>
        <a:xfrm>
          <a:off x="2908300" y="18602598"/>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170724</xdr:rowOff>
    </xdr:from>
    <xdr:to>
      <xdr:col>10</xdr:col>
      <xdr:colOff>165100</xdr:colOff>
      <xdr:row>108</xdr:row>
      <xdr:rowOff>100874</xdr:rowOff>
    </xdr:to>
    <xdr:sp macro="" textlink="">
      <xdr:nvSpPr>
        <xdr:cNvPr id="420" name="楕円 419">
          <a:extLst>
            <a:ext uri="{FF2B5EF4-FFF2-40B4-BE49-F238E27FC236}">
              <a16:creationId xmlns:a16="http://schemas.microsoft.com/office/drawing/2014/main" id="{086FE544-A82B-438A-A310-17D591185BE3}"/>
            </a:ext>
          </a:extLst>
        </xdr:cNvPr>
        <xdr:cNvSpPr/>
      </xdr:nvSpPr>
      <xdr:spPr>
        <a:xfrm>
          <a:off x="1968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50074</xdr:rowOff>
    </xdr:from>
    <xdr:to>
      <xdr:col>15</xdr:col>
      <xdr:colOff>50800</xdr:colOff>
      <xdr:row>108</xdr:row>
      <xdr:rowOff>85998</xdr:rowOff>
    </xdr:to>
    <xdr:cxnSp macro="">
      <xdr:nvCxnSpPr>
        <xdr:cNvPr id="421" name="直線コネクタ 420">
          <a:extLst>
            <a:ext uri="{FF2B5EF4-FFF2-40B4-BE49-F238E27FC236}">
              <a16:creationId xmlns:a16="http://schemas.microsoft.com/office/drawing/2014/main" id="{FFD1C7F0-FB16-4FCC-B2A9-99A6FB116203}"/>
            </a:ext>
          </a:extLst>
        </xdr:cNvPr>
        <xdr:cNvCxnSpPr/>
      </xdr:nvCxnSpPr>
      <xdr:spPr>
        <a:xfrm>
          <a:off x="2019300" y="1856667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138068</xdr:rowOff>
    </xdr:from>
    <xdr:to>
      <xdr:col>6</xdr:col>
      <xdr:colOff>38100</xdr:colOff>
      <xdr:row>108</xdr:row>
      <xdr:rowOff>68218</xdr:rowOff>
    </xdr:to>
    <xdr:sp macro="" textlink="">
      <xdr:nvSpPr>
        <xdr:cNvPr id="422" name="楕円 421">
          <a:extLst>
            <a:ext uri="{FF2B5EF4-FFF2-40B4-BE49-F238E27FC236}">
              <a16:creationId xmlns:a16="http://schemas.microsoft.com/office/drawing/2014/main" id="{6A7081F3-2536-4793-BD10-07280AB95F82}"/>
            </a:ext>
          </a:extLst>
        </xdr:cNvPr>
        <xdr:cNvSpPr/>
      </xdr:nvSpPr>
      <xdr:spPr>
        <a:xfrm>
          <a:off x="1079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17418</xdr:rowOff>
    </xdr:from>
    <xdr:to>
      <xdr:col>10</xdr:col>
      <xdr:colOff>114300</xdr:colOff>
      <xdr:row>108</xdr:row>
      <xdr:rowOff>50074</xdr:rowOff>
    </xdr:to>
    <xdr:cxnSp macro="">
      <xdr:nvCxnSpPr>
        <xdr:cNvPr id="423" name="直線コネクタ 422">
          <a:extLst>
            <a:ext uri="{FF2B5EF4-FFF2-40B4-BE49-F238E27FC236}">
              <a16:creationId xmlns:a16="http://schemas.microsoft.com/office/drawing/2014/main" id="{811AED02-1F0A-4F80-B28A-83A9CBC2F7A7}"/>
            </a:ext>
          </a:extLst>
        </xdr:cNvPr>
        <xdr:cNvCxnSpPr/>
      </xdr:nvCxnSpPr>
      <xdr:spPr>
        <a:xfrm>
          <a:off x="1130300" y="1853401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4" name="n_1aveValue【市民会館】&#10;有形固定資産減価償却率">
          <a:extLst>
            <a:ext uri="{FF2B5EF4-FFF2-40B4-BE49-F238E27FC236}">
              <a16:creationId xmlns:a16="http://schemas.microsoft.com/office/drawing/2014/main" id="{DA29FEE8-A148-4D1C-BD60-F727427C06A0}"/>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5" name="n_2aveValue【市民会館】&#10;有形固定資産減価償却率">
          <a:extLst>
            <a:ext uri="{FF2B5EF4-FFF2-40B4-BE49-F238E27FC236}">
              <a16:creationId xmlns:a16="http://schemas.microsoft.com/office/drawing/2014/main" id="{76AE3DDE-5D20-4153-9769-F9949797AB3C}"/>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6" name="n_3aveValue【市民会館】&#10;有形固定資産減価償却率">
          <a:extLst>
            <a:ext uri="{FF2B5EF4-FFF2-40B4-BE49-F238E27FC236}">
              <a16:creationId xmlns:a16="http://schemas.microsoft.com/office/drawing/2014/main" id="{CE42FAF2-5D53-4477-A9CC-F207C72E9E00}"/>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27" name="n_4aveValue【市民会館】&#10;有形固定資産減価償却率">
          <a:extLst>
            <a:ext uri="{FF2B5EF4-FFF2-40B4-BE49-F238E27FC236}">
              <a16:creationId xmlns:a16="http://schemas.microsoft.com/office/drawing/2014/main" id="{F719E0F6-A014-4B16-9DF5-916B1F481BBE}"/>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144253</xdr:rowOff>
    </xdr:from>
    <xdr:ext cx="405111" cy="259045"/>
    <xdr:sp macro="" textlink="">
      <xdr:nvSpPr>
        <xdr:cNvPr id="428" name="n_1mainValue【市民会館】&#10;有形固定資産減価償却率">
          <a:extLst>
            <a:ext uri="{FF2B5EF4-FFF2-40B4-BE49-F238E27FC236}">
              <a16:creationId xmlns:a16="http://schemas.microsoft.com/office/drawing/2014/main" id="{01D36E47-0F5E-49EC-9A56-C720F7854BF1}"/>
            </a:ext>
          </a:extLst>
        </xdr:cNvPr>
        <xdr:cNvSpPr txBox="1"/>
      </xdr:nvSpPr>
      <xdr:spPr>
        <a:xfrm>
          <a:off x="3582044" y="1866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127925</xdr:rowOff>
    </xdr:from>
    <xdr:ext cx="405111" cy="259045"/>
    <xdr:sp macro="" textlink="">
      <xdr:nvSpPr>
        <xdr:cNvPr id="429" name="n_2mainValue【市民会館】&#10;有形固定資産減価償却率">
          <a:extLst>
            <a:ext uri="{FF2B5EF4-FFF2-40B4-BE49-F238E27FC236}">
              <a16:creationId xmlns:a16="http://schemas.microsoft.com/office/drawing/2014/main" id="{68120FCC-9CB1-4B2E-AFA0-A89C0D377449}"/>
            </a:ext>
          </a:extLst>
        </xdr:cNvPr>
        <xdr:cNvSpPr txBox="1"/>
      </xdr:nvSpPr>
      <xdr:spPr>
        <a:xfrm>
          <a:off x="2705744" y="18644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92001</xdr:rowOff>
    </xdr:from>
    <xdr:ext cx="405111" cy="259045"/>
    <xdr:sp macro="" textlink="">
      <xdr:nvSpPr>
        <xdr:cNvPr id="430" name="n_3mainValue【市民会館】&#10;有形固定資産減価償却率">
          <a:extLst>
            <a:ext uri="{FF2B5EF4-FFF2-40B4-BE49-F238E27FC236}">
              <a16:creationId xmlns:a16="http://schemas.microsoft.com/office/drawing/2014/main" id="{B81DFDA8-7945-4AB2-A3A7-6BD4FA7E0967}"/>
            </a:ext>
          </a:extLst>
        </xdr:cNvPr>
        <xdr:cNvSpPr txBox="1"/>
      </xdr:nvSpPr>
      <xdr:spPr>
        <a:xfrm>
          <a:off x="1816744" y="1860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59345</xdr:rowOff>
    </xdr:from>
    <xdr:ext cx="405111" cy="259045"/>
    <xdr:sp macro="" textlink="">
      <xdr:nvSpPr>
        <xdr:cNvPr id="431" name="n_4mainValue【市民会館】&#10;有形固定資産減価償却率">
          <a:extLst>
            <a:ext uri="{FF2B5EF4-FFF2-40B4-BE49-F238E27FC236}">
              <a16:creationId xmlns:a16="http://schemas.microsoft.com/office/drawing/2014/main" id="{FCD648EB-2BEA-4B2C-82A2-D46E9D0DC446}"/>
            </a:ext>
          </a:extLst>
        </xdr:cNvPr>
        <xdr:cNvSpPr txBox="1"/>
      </xdr:nvSpPr>
      <xdr:spPr>
        <a:xfrm>
          <a:off x="927744" y="1857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3A823003-FE06-4131-8A2C-7C1CB75F203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43825B73-CAE3-4EB1-BBC0-CC2D9C508E6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50B76114-A838-43B0-BFF4-A11089803DE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A9B0CFA4-C59A-4F69-8725-9D437971150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C1DC2AE-0CE8-4721-90A0-1B06051E036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6CB87200-2454-4E92-A5E9-9C2F3401959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FF2252F1-158A-491A-8249-9028A6DBBA5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1A9F63CD-10C7-49E9-8263-87D785200C8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FA92DC8D-D34D-4FBD-A359-64AD6EEA9BF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2E3A715F-5DA3-4E5C-A995-1C147F99CB6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379EC74B-6F41-4708-8C2E-A982759F35D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3" name="テキスト ボックス 442">
          <a:extLst>
            <a:ext uri="{FF2B5EF4-FFF2-40B4-BE49-F238E27FC236}">
              <a16:creationId xmlns:a16="http://schemas.microsoft.com/office/drawing/2014/main" id="{EF8DA20F-1B9B-496A-AB8F-BB0EFE9469A7}"/>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59945883-52B0-4842-8013-1D561BE0A24A}"/>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5" name="テキスト ボックス 444">
          <a:extLst>
            <a:ext uri="{FF2B5EF4-FFF2-40B4-BE49-F238E27FC236}">
              <a16:creationId xmlns:a16="http://schemas.microsoft.com/office/drawing/2014/main" id="{4053A686-43DB-4B94-B253-D7E394977396}"/>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398BEBE6-1919-42A3-AE1F-DE0DAEE3F7AD}"/>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7" name="テキスト ボックス 446">
          <a:extLst>
            <a:ext uri="{FF2B5EF4-FFF2-40B4-BE49-F238E27FC236}">
              <a16:creationId xmlns:a16="http://schemas.microsoft.com/office/drawing/2014/main" id="{EF817B01-5D8F-4F72-A2F8-083E95594DC8}"/>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2694B6AD-7335-42B2-A3AE-38ACEB8FBE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49" name="テキスト ボックス 448">
          <a:extLst>
            <a:ext uri="{FF2B5EF4-FFF2-40B4-BE49-F238E27FC236}">
              <a16:creationId xmlns:a16="http://schemas.microsoft.com/office/drawing/2014/main" id="{D809E19D-8554-44AF-A0A5-DDFF5C7B5BD3}"/>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F0AB7911-7BBC-4EA0-B492-4FE616EC5B6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a:extLst>
            <a:ext uri="{FF2B5EF4-FFF2-40B4-BE49-F238E27FC236}">
              <a16:creationId xmlns:a16="http://schemas.microsoft.com/office/drawing/2014/main" id="{06183E0F-6466-4760-A215-06FF550A8C9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a:extLst>
            <a:ext uri="{FF2B5EF4-FFF2-40B4-BE49-F238E27FC236}">
              <a16:creationId xmlns:a16="http://schemas.microsoft.com/office/drawing/2014/main" id="{1BD0BC6D-823E-4A55-9D6E-399DA3BE826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3" name="直線コネクタ 452">
          <a:extLst>
            <a:ext uri="{FF2B5EF4-FFF2-40B4-BE49-F238E27FC236}">
              <a16:creationId xmlns:a16="http://schemas.microsoft.com/office/drawing/2014/main" id="{873A82FA-A5FB-426D-81F5-DC92B68837FC}"/>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4" name="【市民会館】&#10;一人当たり面積最小値テキスト">
          <a:extLst>
            <a:ext uri="{FF2B5EF4-FFF2-40B4-BE49-F238E27FC236}">
              <a16:creationId xmlns:a16="http://schemas.microsoft.com/office/drawing/2014/main" id="{FDC98C52-4F79-46D2-AABC-B90AE7DE5569}"/>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5" name="直線コネクタ 454">
          <a:extLst>
            <a:ext uri="{FF2B5EF4-FFF2-40B4-BE49-F238E27FC236}">
              <a16:creationId xmlns:a16="http://schemas.microsoft.com/office/drawing/2014/main" id="{EE00F3C5-4BA3-45F0-89DF-127E6FA4DB77}"/>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6" name="【市民会館】&#10;一人当たり面積最大値テキスト">
          <a:extLst>
            <a:ext uri="{FF2B5EF4-FFF2-40B4-BE49-F238E27FC236}">
              <a16:creationId xmlns:a16="http://schemas.microsoft.com/office/drawing/2014/main" id="{C15CF48C-7588-4898-9103-C57D55DA446C}"/>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57" name="直線コネクタ 456">
          <a:extLst>
            <a:ext uri="{FF2B5EF4-FFF2-40B4-BE49-F238E27FC236}">
              <a16:creationId xmlns:a16="http://schemas.microsoft.com/office/drawing/2014/main" id="{0061245C-A3CF-42A4-9456-DA3EA0368623}"/>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58" name="【市民会館】&#10;一人当たり面積平均値テキスト">
          <a:extLst>
            <a:ext uri="{FF2B5EF4-FFF2-40B4-BE49-F238E27FC236}">
              <a16:creationId xmlns:a16="http://schemas.microsoft.com/office/drawing/2014/main" id="{8EDF61F9-E129-4B42-818A-741BD5D054D1}"/>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59" name="フローチャート: 判断 458">
          <a:extLst>
            <a:ext uri="{FF2B5EF4-FFF2-40B4-BE49-F238E27FC236}">
              <a16:creationId xmlns:a16="http://schemas.microsoft.com/office/drawing/2014/main" id="{4FC79F0D-965A-4720-AE67-5BD072D4FB31}"/>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0" name="フローチャート: 判断 459">
          <a:extLst>
            <a:ext uri="{FF2B5EF4-FFF2-40B4-BE49-F238E27FC236}">
              <a16:creationId xmlns:a16="http://schemas.microsoft.com/office/drawing/2014/main" id="{A2F6AC2F-D4A5-4BA5-B87F-1023C1EDF301}"/>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1" name="フローチャート: 判断 460">
          <a:extLst>
            <a:ext uri="{FF2B5EF4-FFF2-40B4-BE49-F238E27FC236}">
              <a16:creationId xmlns:a16="http://schemas.microsoft.com/office/drawing/2014/main" id="{0547E40C-3ABD-4500-ACE4-F05F2B29FBFC}"/>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2" name="フローチャート: 判断 461">
          <a:extLst>
            <a:ext uri="{FF2B5EF4-FFF2-40B4-BE49-F238E27FC236}">
              <a16:creationId xmlns:a16="http://schemas.microsoft.com/office/drawing/2014/main" id="{13641AAC-5CBD-48DA-9EDA-CB53FFC31059}"/>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3" name="フローチャート: 判断 462">
          <a:extLst>
            <a:ext uri="{FF2B5EF4-FFF2-40B4-BE49-F238E27FC236}">
              <a16:creationId xmlns:a16="http://schemas.microsoft.com/office/drawing/2014/main" id="{CE71F22F-D1FF-41A1-8B9F-5EA2F02B594A}"/>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735AD68D-C7C0-47A6-B561-C3E318D9D7D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69BD4058-7C7B-436D-A223-A248628F54A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964F002-1A2F-45FC-A422-35233567E3A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6C35276-25D7-4317-8402-F0B92854801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DF4BB10-2D20-4B85-A209-D16B66A7792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48261</xdr:rowOff>
    </xdr:from>
    <xdr:to>
      <xdr:col>50</xdr:col>
      <xdr:colOff>165100</xdr:colOff>
      <xdr:row>107</xdr:row>
      <xdr:rowOff>149861</xdr:rowOff>
    </xdr:to>
    <xdr:sp macro="" textlink="">
      <xdr:nvSpPr>
        <xdr:cNvPr id="469" name="楕円 468">
          <a:extLst>
            <a:ext uri="{FF2B5EF4-FFF2-40B4-BE49-F238E27FC236}">
              <a16:creationId xmlns:a16="http://schemas.microsoft.com/office/drawing/2014/main" id="{913235E6-AD12-49F8-81C4-B5A471CAE7CC}"/>
            </a:ext>
          </a:extLst>
        </xdr:cNvPr>
        <xdr:cNvSpPr/>
      </xdr:nvSpPr>
      <xdr:spPr>
        <a:xfrm>
          <a:off x="9588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32258</xdr:rowOff>
    </xdr:from>
    <xdr:to>
      <xdr:col>46</xdr:col>
      <xdr:colOff>38100</xdr:colOff>
      <xdr:row>107</xdr:row>
      <xdr:rowOff>133858</xdr:rowOff>
    </xdr:to>
    <xdr:sp macro="" textlink="">
      <xdr:nvSpPr>
        <xdr:cNvPr id="470" name="楕円 469">
          <a:extLst>
            <a:ext uri="{FF2B5EF4-FFF2-40B4-BE49-F238E27FC236}">
              <a16:creationId xmlns:a16="http://schemas.microsoft.com/office/drawing/2014/main" id="{EF5383F3-3148-495F-AE80-9CD5EBA44268}"/>
            </a:ext>
          </a:extLst>
        </xdr:cNvPr>
        <xdr:cNvSpPr/>
      </xdr:nvSpPr>
      <xdr:spPr>
        <a:xfrm>
          <a:off x="8699500" y="18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83058</xdr:rowOff>
    </xdr:from>
    <xdr:to>
      <xdr:col>50</xdr:col>
      <xdr:colOff>114300</xdr:colOff>
      <xdr:row>107</xdr:row>
      <xdr:rowOff>99061</xdr:rowOff>
    </xdr:to>
    <xdr:cxnSp macro="">
      <xdr:nvCxnSpPr>
        <xdr:cNvPr id="471" name="直線コネクタ 470">
          <a:extLst>
            <a:ext uri="{FF2B5EF4-FFF2-40B4-BE49-F238E27FC236}">
              <a16:creationId xmlns:a16="http://schemas.microsoft.com/office/drawing/2014/main" id="{DF181FAD-9308-48D7-9140-771FCA80DB38}"/>
            </a:ext>
          </a:extLst>
        </xdr:cNvPr>
        <xdr:cNvCxnSpPr/>
      </xdr:nvCxnSpPr>
      <xdr:spPr>
        <a:xfrm>
          <a:off x="8750300" y="18428208"/>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34544</xdr:rowOff>
    </xdr:from>
    <xdr:to>
      <xdr:col>41</xdr:col>
      <xdr:colOff>101600</xdr:colOff>
      <xdr:row>107</xdr:row>
      <xdr:rowOff>136144</xdr:rowOff>
    </xdr:to>
    <xdr:sp macro="" textlink="">
      <xdr:nvSpPr>
        <xdr:cNvPr id="472" name="楕円 471">
          <a:extLst>
            <a:ext uri="{FF2B5EF4-FFF2-40B4-BE49-F238E27FC236}">
              <a16:creationId xmlns:a16="http://schemas.microsoft.com/office/drawing/2014/main" id="{EBEC67CC-3663-4788-B750-42221D59AEAE}"/>
            </a:ext>
          </a:extLst>
        </xdr:cNvPr>
        <xdr:cNvSpPr/>
      </xdr:nvSpPr>
      <xdr:spPr>
        <a:xfrm>
          <a:off x="78105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83058</xdr:rowOff>
    </xdr:from>
    <xdr:to>
      <xdr:col>45</xdr:col>
      <xdr:colOff>177800</xdr:colOff>
      <xdr:row>107</xdr:row>
      <xdr:rowOff>85344</xdr:rowOff>
    </xdr:to>
    <xdr:cxnSp macro="">
      <xdr:nvCxnSpPr>
        <xdr:cNvPr id="473" name="直線コネクタ 472">
          <a:extLst>
            <a:ext uri="{FF2B5EF4-FFF2-40B4-BE49-F238E27FC236}">
              <a16:creationId xmlns:a16="http://schemas.microsoft.com/office/drawing/2014/main" id="{7517854A-7ED6-4E5E-8656-6A4C7888A631}"/>
            </a:ext>
          </a:extLst>
        </xdr:cNvPr>
        <xdr:cNvCxnSpPr/>
      </xdr:nvCxnSpPr>
      <xdr:spPr>
        <a:xfrm flipV="1">
          <a:off x="7861300" y="184282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34544</xdr:rowOff>
    </xdr:from>
    <xdr:to>
      <xdr:col>36</xdr:col>
      <xdr:colOff>165100</xdr:colOff>
      <xdr:row>107</xdr:row>
      <xdr:rowOff>136144</xdr:rowOff>
    </xdr:to>
    <xdr:sp macro="" textlink="">
      <xdr:nvSpPr>
        <xdr:cNvPr id="474" name="楕円 473">
          <a:extLst>
            <a:ext uri="{FF2B5EF4-FFF2-40B4-BE49-F238E27FC236}">
              <a16:creationId xmlns:a16="http://schemas.microsoft.com/office/drawing/2014/main" id="{6112C547-197C-4629-880D-12E650EB4033}"/>
            </a:ext>
          </a:extLst>
        </xdr:cNvPr>
        <xdr:cNvSpPr/>
      </xdr:nvSpPr>
      <xdr:spPr>
        <a:xfrm>
          <a:off x="69215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85344</xdr:rowOff>
    </xdr:from>
    <xdr:to>
      <xdr:col>41</xdr:col>
      <xdr:colOff>50800</xdr:colOff>
      <xdr:row>107</xdr:row>
      <xdr:rowOff>85344</xdr:rowOff>
    </xdr:to>
    <xdr:cxnSp macro="">
      <xdr:nvCxnSpPr>
        <xdr:cNvPr id="475" name="直線コネクタ 474">
          <a:extLst>
            <a:ext uri="{FF2B5EF4-FFF2-40B4-BE49-F238E27FC236}">
              <a16:creationId xmlns:a16="http://schemas.microsoft.com/office/drawing/2014/main" id="{F145BAF7-1A30-40F6-B823-3EFC0EAA77CA}"/>
            </a:ext>
          </a:extLst>
        </xdr:cNvPr>
        <xdr:cNvCxnSpPr/>
      </xdr:nvCxnSpPr>
      <xdr:spPr>
        <a:xfrm>
          <a:off x="6972300" y="184304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76" name="n_1aveValue【市民会館】&#10;一人当たり面積">
          <a:extLst>
            <a:ext uri="{FF2B5EF4-FFF2-40B4-BE49-F238E27FC236}">
              <a16:creationId xmlns:a16="http://schemas.microsoft.com/office/drawing/2014/main" id="{1528BE66-0928-43CC-8376-205548EAEA87}"/>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77" name="n_2aveValue【市民会館】&#10;一人当たり面積">
          <a:extLst>
            <a:ext uri="{FF2B5EF4-FFF2-40B4-BE49-F238E27FC236}">
              <a16:creationId xmlns:a16="http://schemas.microsoft.com/office/drawing/2014/main" id="{1745B2CA-4DD6-4FE7-AC36-FE7C72FDBC19}"/>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78" name="n_3aveValue【市民会館】&#10;一人当たり面積">
          <a:extLst>
            <a:ext uri="{FF2B5EF4-FFF2-40B4-BE49-F238E27FC236}">
              <a16:creationId xmlns:a16="http://schemas.microsoft.com/office/drawing/2014/main" id="{3BE1D742-2BBC-4795-AE05-C983C235CFC7}"/>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79" name="n_4aveValue【市民会館】&#10;一人当たり面積">
          <a:extLst>
            <a:ext uri="{FF2B5EF4-FFF2-40B4-BE49-F238E27FC236}">
              <a16:creationId xmlns:a16="http://schemas.microsoft.com/office/drawing/2014/main" id="{398E637F-EE76-4DA0-AA75-A728BEEB6253}"/>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140988</xdr:rowOff>
    </xdr:from>
    <xdr:ext cx="469744" cy="259045"/>
    <xdr:sp macro="" textlink="">
      <xdr:nvSpPr>
        <xdr:cNvPr id="480" name="n_1mainValue【市民会館】&#10;一人当たり面積">
          <a:extLst>
            <a:ext uri="{FF2B5EF4-FFF2-40B4-BE49-F238E27FC236}">
              <a16:creationId xmlns:a16="http://schemas.microsoft.com/office/drawing/2014/main" id="{83E6C69B-59CF-40C1-B0A6-0672543B98A3}"/>
            </a:ext>
          </a:extLst>
        </xdr:cNvPr>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124985</xdr:rowOff>
    </xdr:from>
    <xdr:ext cx="469744" cy="259045"/>
    <xdr:sp macro="" textlink="">
      <xdr:nvSpPr>
        <xdr:cNvPr id="481" name="n_2mainValue【市民会館】&#10;一人当たり面積">
          <a:extLst>
            <a:ext uri="{FF2B5EF4-FFF2-40B4-BE49-F238E27FC236}">
              <a16:creationId xmlns:a16="http://schemas.microsoft.com/office/drawing/2014/main" id="{94375E07-73CE-4B28-9B75-4C51DAEC582F}"/>
            </a:ext>
          </a:extLst>
        </xdr:cNvPr>
        <xdr:cNvSpPr txBox="1"/>
      </xdr:nvSpPr>
      <xdr:spPr>
        <a:xfrm>
          <a:off x="8515427" y="184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127271</xdr:rowOff>
    </xdr:from>
    <xdr:ext cx="469744" cy="259045"/>
    <xdr:sp macro="" textlink="">
      <xdr:nvSpPr>
        <xdr:cNvPr id="482" name="n_3mainValue【市民会館】&#10;一人当たり面積">
          <a:extLst>
            <a:ext uri="{FF2B5EF4-FFF2-40B4-BE49-F238E27FC236}">
              <a16:creationId xmlns:a16="http://schemas.microsoft.com/office/drawing/2014/main" id="{4F1A3616-17E9-43A9-85E4-36E3EAB1EE38}"/>
            </a:ext>
          </a:extLst>
        </xdr:cNvPr>
        <xdr:cNvSpPr txBox="1"/>
      </xdr:nvSpPr>
      <xdr:spPr>
        <a:xfrm>
          <a:off x="7626427" y="184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127271</xdr:rowOff>
    </xdr:from>
    <xdr:ext cx="469744" cy="259045"/>
    <xdr:sp macro="" textlink="">
      <xdr:nvSpPr>
        <xdr:cNvPr id="483" name="n_4mainValue【市民会館】&#10;一人当たり面積">
          <a:extLst>
            <a:ext uri="{FF2B5EF4-FFF2-40B4-BE49-F238E27FC236}">
              <a16:creationId xmlns:a16="http://schemas.microsoft.com/office/drawing/2014/main" id="{A35AAC9B-8997-4BD9-AF9B-4D680D9FF1F2}"/>
            </a:ext>
          </a:extLst>
        </xdr:cNvPr>
        <xdr:cNvSpPr txBox="1"/>
      </xdr:nvSpPr>
      <xdr:spPr>
        <a:xfrm>
          <a:off x="6737427" y="184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4" name="正方形/長方形 483">
          <a:extLst>
            <a:ext uri="{FF2B5EF4-FFF2-40B4-BE49-F238E27FC236}">
              <a16:creationId xmlns:a16="http://schemas.microsoft.com/office/drawing/2014/main" id="{E76D6DB8-A6A6-4378-8C49-EAABBF1DA08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5" name="正方形/長方形 484">
          <a:extLst>
            <a:ext uri="{FF2B5EF4-FFF2-40B4-BE49-F238E27FC236}">
              <a16:creationId xmlns:a16="http://schemas.microsoft.com/office/drawing/2014/main" id="{F0AB33BE-30BC-4829-98A9-40F2FA2E548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6" name="正方形/長方形 485">
          <a:extLst>
            <a:ext uri="{FF2B5EF4-FFF2-40B4-BE49-F238E27FC236}">
              <a16:creationId xmlns:a16="http://schemas.microsoft.com/office/drawing/2014/main" id="{C90DC287-5EBB-46E9-97D1-D8FA7228E18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7" name="正方形/長方形 486">
          <a:extLst>
            <a:ext uri="{FF2B5EF4-FFF2-40B4-BE49-F238E27FC236}">
              <a16:creationId xmlns:a16="http://schemas.microsoft.com/office/drawing/2014/main" id="{1EC7FA89-685A-459B-9C69-93ABA98F62B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8" name="正方形/長方形 487">
          <a:extLst>
            <a:ext uri="{FF2B5EF4-FFF2-40B4-BE49-F238E27FC236}">
              <a16:creationId xmlns:a16="http://schemas.microsoft.com/office/drawing/2014/main" id="{1A0574D7-DDF4-42B3-995B-4166D45824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9" name="正方形/長方形 488">
          <a:extLst>
            <a:ext uri="{FF2B5EF4-FFF2-40B4-BE49-F238E27FC236}">
              <a16:creationId xmlns:a16="http://schemas.microsoft.com/office/drawing/2014/main" id="{01660FD4-274A-4B1A-BFFE-BB6DF89C4CF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0" name="正方形/長方形 489">
          <a:extLst>
            <a:ext uri="{FF2B5EF4-FFF2-40B4-BE49-F238E27FC236}">
              <a16:creationId xmlns:a16="http://schemas.microsoft.com/office/drawing/2014/main" id="{7054B675-FAC3-4524-A896-0B611E85919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1" name="正方形/長方形 490">
          <a:extLst>
            <a:ext uri="{FF2B5EF4-FFF2-40B4-BE49-F238E27FC236}">
              <a16:creationId xmlns:a16="http://schemas.microsoft.com/office/drawing/2014/main" id="{66859865-617E-4191-A222-0197B113F82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2" name="テキスト ボックス 491">
          <a:extLst>
            <a:ext uri="{FF2B5EF4-FFF2-40B4-BE49-F238E27FC236}">
              <a16:creationId xmlns:a16="http://schemas.microsoft.com/office/drawing/2014/main" id="{561FE87B-75C1-41CA-B606-7663C47ABE3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3" name="直線コネクタ 492">
          <a:extLst>
            <a:ext uri="{FF2B5EF4-FFF2-40B4-BE49-F238E27FC236}">
              <a16:creationId xmlns:a16="http://schemas.microsoft.com/office/drawing/2014/main" id="{76A443A7-95C0-4516-96E2-4B15D15723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4" name="テキスト ボックス 493">
          <a:extLst>
            <a:ext uri="{FF2B5EF4-FFF2-40B4-BE49-F238E27FC236}">
              <a16:creationId xmlns:a16="http://schemas.microsoft.com/office/drawing/2014/main" id="{33E671D6-11B7-4BB1-BE05-4A8111B5D19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5" name="直線コネクタ 494">
          <a:extLst>
            <a:ext uri="{FF2B5EF4-FFF2-40B4-BE49-F238E27FC236}">
              <a16:creationId xmlns:a16="http://schemas.microsoft.com/office/drawing/2014/main" id="{58932559-FC24-4A44-BEA6-BD73B4899DB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6" name="テキスト ボックス 495">
          <a:extLst>
            <a:ext uri="{FF2B5EF4-FFF2-40B4-BE49-F238E27FC236}">
              <a16:creationId xmlns:a16="http://schemas.microsoft.com/office/drawing/2014/main" id="{BE4E01A4-1747-4C8B-A152-08B8B7C87E2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7" name="直線コネクタ 496">
          <a:extLst>
            <a:ext uri="{FF2B5EF4-FFF2-40B4-BE49-F238E27FC236}">
              <a16:creationId xmlns:a16="http://schemas.microsoft.com/office/drawing/2014/main" id="{112448B9-72B6-4BFF-B51C-B2020009C22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8" name="テキスト ボックス 497">
          <a:extLst>
            <a:ext uri="{FF2B5EF4-FFF2-40B4-BE49-F238E27FC236}">
              <a16:creationId xmlns:a16="http://schemas.microsoft.com/office/drawing/2014/main" id="{3B048154-DDE3-4378-A32D-118DAD89B7D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9" name="直線コネクタ 498">
          <a:extLst>
            <a:ext uri="{FF2B5EF4-FFF2-40B4-BE49-F238E27FC236}">
              <a16:creationId xmlns:a16="http://schemas.microsoft.com/office/drawing/2014/main" id="{2637E6FB-6CCF-44C5-A610-DAB6A191777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0" name="テキスト ボックス 499">
          <a:extLst>
            <a:ext uri="{FF2B5EF4-FFF2-40B4-BE49-F238E27FC236}">
              <a16:creationId xmlns:a16="http://schemas.microsoft.com/office/drawing/2014/main" id="{E2308937-8C9D-43CD-931C-0CDF0FB74BD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1" name="直線コネクタ 500">
          <a:extLst>
            <a:ext uri="{FF2B5EF4-FFF2-40B4-BE49-F238E27FC236}">
              <a16:creationId xmlns:a16="http://schemas.microsoft.com/office/drawing/2014/main" id="{3507AEDB-0B06-4412-ACB6-BB6BF1E25EC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2" name="テキスト ボックス 501">
          <a:extLst>
            <a:ext uri="{FF2B5EF4-FFF2-40B4-BE49-F238E27FC236}">
              <a16:creationId xmlns:a16="http://schemas.microsoft.com/office/drawing/2014/main" id="{4D1E07B9-EC08-4AC9-A0C1-8B08A2C1AAF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3" name="直線コネクタ 502">
          <a:extLst>
            <a:ext uri="{FF2B5EF4-FFF2-40B4-BE49-F238E27FC236}">
              <a16:creationId xmlns:a16="http://schemas.microsoft.com/office/drawing/2014/main" id="{D4E6635A-2BD5-4863-AE4F-EF1C33C411E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4" name="テキスト ボックス 503">
          <a:extLst>
            <a:ext uri="{FF2B5EF4-FFF2-40B4-BE49-F238E27FC236}">
              <a16:creationId xmlns:a16="http://schemas.microsoft.com/office/drawing/2014/main" id="{31162764-8032-4463-86D9-4A16EE1F7BF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5" name="直線コネクタ 504">
          <a:extLst>
            <a:ext uri="{FF2B5EF4-FFF2-40B4-BE49-F238E27FC236}">
              <a16:creationId xmlns:a16="http://schemas.microsoft.com/office/drawing/2014/main" id="{B6292EE2-F701-4193-ADF7-F0E499D1555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6" name="テキスト ボックス 505">
          <a:extLst>
            <a:ext uri="{FF2B5EF4-FFF2-40B4-BE49-F238E27FC236}">
              <a16:creationId xmlns:a16="http://schemas.microsoft.com/office/drawing/2014/main" id="{3B5940DF-70A9-4906-90D7-C0015BBC5AE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3C921F26-3DBB-442A-AE3D-F16CF12C16B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8B5B266D-EFCB-4A55-B895-D12AC471A02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09" name="直線コネクタ 508">
          <a:extLst>
            <a:ext uri="{FF2B5EF4-FFF2-40B4-BE49-F238E27FC236}">
              <a16:creationId xmlns:a16="http://schemas.microsoft.com/office/drawing/2014/main" id="{F5F25669-13FA-4239-8A89-8A0CBE08C032}"/>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0" name="【一般廃棄物処理施設】&#10;有形固定資産減価償却率最小値テキスト">
          <a:extLst>
            <a:ext uri="{FF2B5EF4-FFF2-40B4-BE49-F238E27FC236}">
              <a16:creationId xmlns:a16="http://schemas.microsoft.com/office/drawing/2014/main" id="{A390D62E-0C5B-4E2B-A827-26330FE1088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1" name="直線コネクタ 510">
          <a:extLst>
            <a:ext uri="{FF2B5EF4-FFF2-40B4-BE49-F238E27FC236}">
              <a16:creationId xmlns:a16="http://schemas.microsoft.com/office/drawing/2014/main" id="{159325F6-CBDD-4706-A91A-E2781FC9AF0B}"/>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2" name="【一般廃棄物処理施設】&#10;有形固定資産減価償却率最大値テキスト">
          <a:extLst>
            <a:ext uri="{FF2B5EF4-FFF2-40B4-BE49-F238E27FC236}">
              <a16:creationId xmlns:a16="http://schemas.microsoft.com/office/drawing/2014/main" id="{7218E0A5-C198-48A6-A120-31C1364ACD27}"/>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3" name="直線コネクタ 512">
          <a:extLst>
            <a:ext uri="{FF2B5EF4-FFF2-40B4-BE49-F238E27FC236}">
              <a16:creationId xmlns:a16="http://schemas.microsoft.com/office/drawing/2014/main" id="{5B282E13-BB61-437B-B12E-717D3129895D}"/>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2DA68688-DFBD-4438-A6CA-5E608D4DD3AA}"/>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15" name="フローチャート: 判断 514">
          <a:extLst>
            <a:ext uri="{FF2B5EF4-FFF2-40B4-BE49-F238E27FC236}">
              <a16:creationId xmlns:a16="http://schemas.microsoft.com/office/drawing/2014/main" id="{E2BEBF21-415C-473C-897A-07A9B6AB76E5}"/>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16" name="フローチャート: 判断 515">
          <a:extLst>
            <a:ext uri="{FF2B5EF4-FFF2-40B4-BE49-F238E27FC236}">
              <a16:creationId xmlns:a16="http://schemas.microsoft.com/office/drawing/2014/main" id="{90FC2AFE-FE48-49B1-A04F-D5790F85D175}"/>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17" name="フローチャート: 判断 516">
          <a:extLst>
            <a:ext uri="{FF2B5EF4-FFF2-40B4-BE49-F238E27FC236}">
              <a16:creationId xmlns:a16="http://schemas.microsoft.com/office/drawing/2014/main" id="{509F1082-761F-41DD-88E2-1B2AA8F3FA18}"/>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18" name="フローチャート: 判断 517">
          <a:extLst>
            <a:ext uri="{FF2B5EF4-FFF2-40B4-BE49-F238E27FC236}">
              <a16:creationId xmlns:a16="http://schemas.microsoft.com/office/drawing/2014/main" id="{AE4425A7-727D-4583-9104-31F5427B122B}"/>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19" name="フローチャート: 判断 518">
          <a:extLst>
            <a:ext uri="{FF2B5EF4-FFF2-40B4-BE49-F238E27FC236}">
              <a16:creationId xmlns:a16="http://schemas.microsoft.com/office/drawing/2014/main" id="{EABFE685-7607-420B-B18A-4DCEAF35496B}"/>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AF9F6118-50FB-40C4-A716-D4B38A87896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30083531-9527-4DD6-9ADD-AD16B75455F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1F9D3B06-E198-43A0-B1BD-86B7E3D43FC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ED13606F-8FA4-45BC-A4EB-42DEF69B1B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C4A8F26F-3AD0-4C4E-8A68-A4F91C5C243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102144</xdr:rowOff>
    </xdr:from>
    <xdr:to>
      <xdr:col>85</xdr:col>
      <xdr:colOff>177800</xdr:colOff>
      <xdr:row>40</xdr:row>
      <xdr:rowOff>32294</xdr:rowOff>
    </xdr:to>
    <xdr:sp macro="" textlink="">
      <xdr:nvSpPr>
        <xdr:cNvPr id="525" name="楕円 524">
          <a:extLst>
            <a:ext uri="{FF2B5EF4-FFF2-40B4-BE49-F238E27FC236}">
              <a16:creationId xmlns:a16="http://schemas.microsoft.com/office/drawing/2014/main" id="{2DEBB643-2F97-40B6-AC13-D9B5484C4C8B}"/>
            </a:ext>
          </a:extLst>
        </xdr:cNvPr>
        <xdr:cNvSpPr/>
      </xdr:nvSpPr>
      <xdr:spPr>
        <a:xfrm>
          <a:off x="16268700" y="678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80571</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ED5E155D-0DA1-437D-AF0E-45B738CEB58A}"/>
            </a:ext>
          </a:extLst>
        </xdr:cNvPr>
        <xdr:cNvSpPr txBox="1"/>
      </xdr:nvSpPr>
      <xdr:spPr>
        <a:xfrm>
          <a:off x="16357600" y="67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71120</xdr:rowOff>
    </xdr:from>
    <xdr:to>
      <xdr:col>81</xdr:col>
      <xdr:colOff>101600</xdr:colOff>
      <xdr:row>40</xdr:row>
      <xdr:rowOff>1270</xdr:rowOff>
    </xdr:to>
    <xdr:sp macro="" textlink="">
      <xdr:nvSpPr>
        <xdr:cNvPr id="527" name="楕円 526">
          <a:extLst>
            <a:ext uri="{FF2B5EF4-FFF2-40B4-BE49-F238E27FC236}">
              <a16:creationId xmlns:a16="http://schemas.microsoft.com/office/drawing/2014/main" id="{12C8CCFC-5F40-4C17-A808-F48D2B377202}"/>
            </a:ext>
          </a:extLst>
        </xdr:cNvPr>
        <xdr:cNvSpPr/>
      </xdr:nvSpPr>
      <xdr:spPr>
        <a:xfrm>
          <a:off x="15430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121920</xdr:rowOff>
    </xdr:from>
    <xdr:to>
      <xdr:col>85</xdr:col>
      <xdr:colOff>127000</xdr:colOff>
      <xdr:row>39</xdr:row>
      <xdr:rowOff>152944</xdr:rowOff>
    </xdr:to>
    <xdr:cxnSp macro="">
      <xdr:nvCxnSpPr>
        <xdr:cNvPr id="528" name="直線コネクタ 527">
          <a:extLst>
            <a:ext uri="{FF2B5EF4-FFF2-40B4-BE49-F238E27FC236}">
              <a16:creationId xmlns:a16="http://schemas.microsoft.com/office/drawing/2014/main" id="{21284950-1DB2-4062-BF15-2BEC828448E6}"/>
            </a:ext>
          </a:extLst>
        </xdr:cNvPr>
        <xdr:cNvCxnSpPr/>
      </xdr:nvCxnSpPr>
      <xdr:spPr>
        <a:xfrm>
          <a:off x="15481300" y="680847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38463</xdr:rowOff>
    </xdr:from>
    <xdr:to>
      <xdr:col>76</xdr:col>
      <xdr:colOff>165100</xdr:colOff>
      <xdr:row>39</xdr:row>
      <xdr:rowOff>140063</xdr:rowOff>
    </xdr:to>
    <xdr:sp macro="" textlink="">
      <xdr:nvSpPr>
        <xdr:cNvPr id="529" name="楕円 528">
          <a:extLst>
            <a:ext uri="{FF2B5EF4-FFF2-40B4-BE49-F238E27FC236}">
              <a16:creationId xmlns:a16="http://schemas.microsoft.com/office/drawing/2014/main" id="{F982D659-B288-4B55-9473-BD7E6FD75D45}"/>
            </a:ext>
          </a:extLst>
        </xdr:cNvPr>
        <xdr:cNvSpPr/>
      </xdr:nvSpPr>
      <xdr:spPr>
        <a:xfrm>
          <a:off x="14541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89263</xdr:rowOff>
    </xdr:from>
    <xdr:to>
      <xdr:col>81</xdr:col>
      <xdr:colOff>50800</xdr:colOff>
      <xdr:row>39</xdr:row>
      <xdr:rowOff>121920</xdr:rowOff>
    </xdr:to>
    <xdr:cxnSp macro="">
      <xdr:nvCxnSpPr>
        <xdr:cNvPr id="530" name="直線コネクタ 529">
          <a:extLst>
            <a:ext uri="{FF2B5EF4-FFF2-40B4-BE49-F238E27FC236}">
              <a16:creationId xmlns:a16="http://schemas.microsoft.com/office/drawing/2014/main" id="{545808CB-CB97-4018-98F2-12FE46CFF5F1}"/>
            </a:ext>
          </a:extLst>
        </xdr:cNvPr>
        <xdr:cNvCxnSpPr/>
      </xdr:nvCxnSpPr>
      <xdr:spPr>
        <a:xfrm>
          <a:off x="14592300" y="67758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89081</xdr:rowOff>
    </xdr:from>
    <xdr:to>
      <xdr:col>72</xdr:col>
      <xdr:colOff>38100</xdr:colOff>
      <xdr:row>40</xdr:row>
      <xdr:rowOff>19231</xdr:rowOff>
    </xdr:to>
    <xdr:sp macro="" textlink="">
      <xdr:nvSpPr>
        <xdr:cNvPr id="531" name="楕円 530">
          <a:extLst>
            <a:ext uri="{FF2B5EF4-FFF2-40B4-BE49-F238E27FC236}">
              <a16:creationId xmlns:a16="http://schemas.microsoft.com/office/drawing/2014/main" id="{7C9C98CF-893B-4D95-B4E3-9E268B64C37E}"/>
            </a:ext>
          </a:extLst>
        </xdr:cNvPr>
        <xdr:cNvSpPr/>
      </xdr:nvSpPr>
      <xdr:spPr>
        <a:xfrm>
          <a:off x="13652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89263</xdr:rowOff>
    </xdr:from>
    <xdr:to>
      <xdr:col>76</xdr:col>
      <xdr:colOff>114300</xdr:colOff>
      <xdr:row>39</xdr:row>
      <xdr:rowOff>139881</xdr:rowOff>
    </xdr:to>
    <xdr:cxnSp macro="">
      <xdr:nvCxnSpPr>
        <xdr:cNvPr id="532" name="直線コネクタ 531">
          <a:extLst>
            <a:ext uri="{FF2B5EF4-FFF2-40B4-BE49-F238E27FC236}">
              <a16:creationId xmlns:a16="http://schemas.microsoft.com/office/drawing/2014/main" id="{813D3B52-754F-43F7-85B7-149D0D3DBC68}"/>
            </a:ext>
          </a:extLst>
        </xdr:cNvPr>
        <xdr:cNvCxnSpPr/>
      </xdr:nvCxnSpPr>
      <xdr:spPr>
        <a:xfrm flipV="1">
          <a:off x="13703300" y="6775813"/>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44994</xdr:rowOff>
    </xdr:from>
    <xdr:to>
      <xdr:col>67</xdr:col>
      <xdr:colOff>101600</xdr:colOff>
      <xdr:row>39</xdr:row>
      <xdr:rowOff>146594</xdr:rowOff>
    </xdr:to>
    <xdr:sp macro="" textlink="">
      <xdr:nvSpPr>
        <xdr:cNvPr id="533" name="楕円 532">
          <a:extLst>
            <a:ext uri="{FF2B5EF4-FFF2-40B4-BE49-F238E27FC236}">
              <a16:creationId xmlns:a16="http://schemas.microsoft.com/office/drawing/2014/main" id="{800FFB15-97DE-4891-A9C7-1EB33113F959}"/>
            </a:ext>
          </a:extLst>
        </xdr:cNvPr>
        <xdr:cNvSpPr/>
      </xdr:nvSpPr>
      <xdr:spPr>
        <a:xfrm>
          <a:off x="12763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95794</xdr:rowOff>
    </xdr:from>
    <xdr:to>
      <xdr:col>71</xdr:col>
      <xdr:colOff>177800</xdr:colOff>
      <xdr:row>39</xdr:row>
      <xdr:rowOff>139881</xdr:rowOff>
    </xdr:to>
    <xdr:cxnSp macro="">
      <xdr:nvCxnSpPr>
        <xdr:cNvPr id="534" name="直線コネクタ 533">
          <a:extLst>
            <a:ext uri="{FF2B5EF4-FFF2-40B4-BE49-F238E27FC236}">
              <a16:creationId xmlns:a16="http://schemas.microsoft.com/office/drawing/2014/main" id="{04711FA6-A059-4941-B18B-7B8E67933533}"/>
            </a:ext>
          </a:extLst>
        </xdr:cNvPr>
        <xdr:cNvCxnSpPr/>
      </xdr:nvCxnSpPr>
      <xdr:spPr>
        <a:xfrm>
          <a:off x="12814300" y="678234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71AABD9F-296E-4A5B-9968-ECB51FA5822D}"/>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6FDDF526-704A-414C-97C8-59C564416752}"/>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FD45C5AB-4A46-4D8C-8E84-16A85BC9F20F}"/>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77450661-23CF-471A-ABE6-33194BD7F3BF}"/>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163847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B5C5712B-54A0-4925-8D37-2A7EEBE71486}"/>
            </a:ext>
          </a:extLst>
        </xdr:cNvPr>
        <xdr:cNvSpPr txBox="1"/>
      </xdr:nvSpPr>
      <xdr:spPr>
        <a:xfrm>
          <a:off x="152660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131190</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07E50716-1F91-477D-AC77-19F083ED99FE}"/>
            </a:ext>
          </a:extLst>
        </xdr:cNvPr>
        <xdr:cNvSpPr txBox="1"/>
      </xdr:nvSpPr>
      <xdr:spPr>
        <a:xfrm>
          <a:off x="143897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10358</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5F86A048-0ADD-4FC0-B488-F22A57B777AC}"/>
            </a:ext>
          </a:extLst>
        </xdr:cNvPr>
        <xdr:cNvSpPr txBox="1"/>
      </xdr:nvSpPr>
      <xdr:spPr>
        <a:xfrm>
          <a:off x="13500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137721</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56098927-1A1D-4D39-8085-7A65067F4073}"/>
            </a:ext>
          </a:extLst>
        </xdr:cNvPr>
        <xdr:cNvSpPr txBox="1"/>
      </xdr:nvSpPr>
      <xdr:spPr>
        <a:xfrm>
          <a:off x="126117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54EB3C88-9941-4DA4-9D70-9D6BCF072EB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FB200E3F-D4D7-4816-BD09-00F47D9201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41A13D53-F7E5-420C-B23C-E5C8FC9C93F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94AA2BE5-9852-4AE3-8D29-F164AE90118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CD7631D0-6AD1-4715-A35F-680E78E8E65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647040E6-0CE3-492D-86B9-DE2EAC5E7BB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631221E5-E034-45BB-86FC-641CE113322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E8D4B9A2-CA80-4408-A2B4-AED5B9101A8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A5F52690-9F20-4172-BA99-F473870C6EF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55998964-8157-4A0A-A91E-14229D032EB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3" name="直線コネクタ 552">
          <a:extLst>
            <a:ext uri="{FF2B5EF4-FFF2-40B4-BE49-F238E27FC236}">
              <a16:creationId xmlns:a16="http://schemas.microsoft.com/office/drawing/2014/main" id="{01F1182C-B7AC-4BAE-9E8D-490B12A1906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4" name="テキスト ボックス 553">
          <a:extLst>
            <a:ext uri="{FF2B5EF4-FFF2-40B4-BE49-F238E27FC236}">
              <a16:creationId xmlns:a16="http://schemas.microsoft.com/office/drawing/2014/main" id="{A6EA3C42-C615-409D-8AF4-B79B3AD43B8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5" name="直線コネクタ 554">
          <a:extLst>
            <a:ext uri="{FF2B5EF4-FFF2-40B4-BE49-F238E27FC236}">
              <a16:creationId xmlns:a16="http://schemas.microsoft.com/office/drawing/2014/main" id="{DFE8B17E-17A9-432F-82AE-DD7CF54AA95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6" name="テキスト ボックス 555">
          <a:extLst>
            <a:ext uri="{FF2B5EF4-FFF2-40B4-BE49-F238E27FC236}">
              <a16:creationId xmlns:a16="http://schemas.microsoft.com/office/drawing/2014/main" id="{A9EA66FA-D037-425A-A14E-AFDD1C22261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7" name="直線コネクタ 556">
          <a:extLst>
            <a:ext uri="{FF2B5EF4-FFF2-40B4-BE49-F238E27FC236}">
              <a16:creationId xmlns:a16="http://schemas.microsoft.com/office/drawing/2014/main" id="{BD8DB0F4-8F6C-4D29-B151-C7D2450381B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8" name="テキスト ボックス 557">
          <a:extLst>
            <a:ext uri="{FF2B5EF4-FFF2-40B4-BE49-F238E27FC236}">
              <a16:creationId xmlns:a16="http://schemas.microsoft.com/office/drawing/2014/main" id="{66B055BE-7758-498F-9ECD-BDB939A6CF7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9" name="直線コネクタ 558">
          <a:extLst>
            <a:ext uri="{FF2B5EF4-FFF2-40B4-BE49-F238E27FC236}">
              <a16:creationId xmlns:a16="http://schemas.microsoft.com/office/drawing/2014/main" id="{3D1753B3-8B25-4A58-B119-DBFF2D15C4D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0" name="テキスト ボックス 559">
          <a:extLst>
            <a:ext uri="{FF2B5EF4-FFF2-40B4-BE49-F238E27FC236}">
              <a16:creationId xmlns:a16="http://schemas.microsoft.com/office/drawing/2014/main" id="{A41E5EAD-98F4-4424-9BC7-DB7B47824B48}"/>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a:extLst>
            <a:ext uri="{FF2B5EF4-FFF2-40B4-BE49-F238E27FC236}">
              <a16:creationId xmlns:a16="http://schemas.microsoft.com/office/drawing/2014/main" id="{6F8338D6-C724-4B06-8567-78F58F374B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2" name="テキスト ボックス 561">
          <a:extLst>
            <a:ext uri="{FF2B5EF4-FFF2-40B4-BE49-F238E27FC236}">
              <a16:creationId xmlns:a16="http://schemas.microsoft.com/office/drawing/2014/main" id="{6F0FD5E3-1EB3-40ED-BC48-4D88601A050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一般廃棄物処理施設】&#10;一人当たり有形固定資産（償却資産）額グラフ枠">
          <a:extLst>
            <a:ext uri="{FF2B5EF4-FFF2-40B4-BE49-F238E27FC236}">
              <a16:creationId xmlns:a16="http://schemas.microsoft.com/office/drawing/2014/main" id="{5BD54E5D-629B-43AC-AD52-0032463D119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64" name="直線コネクタ 563">
          <a:extLst>
            <a:ext uri="{FF2B5EF4-FFF2-40B4-BE49-F238E27FC236}">
              <a16:creationId xmlns:a16="http://schemas.microsoft.com/office/drawing/2014/main" id="{148732BB-9C4E-45A0-8900-F395CBF0CCD7}"/>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65" name="【一般廃棄物処理施設】&#10;一人当たり有形固定資産（償却資産）額最小値テキスト">
          <a:extLst>
            <a:ext uri="{FF2B5EF4-FFF2-40B4-BE49-F238E27FC236}">
              <a16:creationId xmlns:a16="http://schemas.microsoft.com/office/drawing/2014/main" id="{474D8A24-C87A-46F3-8A0D-37F81E0F232A}"/>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66" name="直線コネクタ 565">
          <a:extLst>
            <a:ext uri="{FF2B5EF4-FFF2-40B4-BE49-F238E27FC236}">
              <a16:creationId xmlns:a16="http://schemas.microsoft.com/office/drawing/2014/main" id="{53D712CF-43FF-435E-B2E9-1E5AA40EA7CE}"/>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67" name="【一般廃棄物処理施設】&#10;一人当たり有形固定資産（償却資産）額最大値テキスト">
          <a:extLst>
            <a:ext uri="{FF2B5EF4-FFF2-40B4-BE49-F238E27FC236}">
              <a16:creationId xmlns:a16="http://schemas.microsoft.com/office/drawing/2014/main" id="{BD59221B-32CF-48DF-BD1E-381B4B69A345}"/>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68" name="直線コネクタ 567">
          <a:extLst>
            <a:ext uri="{FF2B5EF4-FFF2-40B4-BE49-F238E27FC236}">
              <a16:creationId xmlns:a16="http://schemas.microsoft.com/office/drawing/2014/main" id="{9AAF097A-3550-4806-BD0B-DE034EF80D4E}"/>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69" name="【一般廃棄物処理施設】&#10;一人当たり有形固定資産（償却資産）額平均値テキスト">
          <a:extLst>
            <a:ext uri="{FF2B5EF4-FFF2-40B4-BE49-F238E27FC236}">
              <a16:creationId xmlns:a16="http://schemas.microsoft.com/office/drawing/2014/main" id="{A24F2D5A-D815-456E-AFDE-5F13E6A7F31E}"/>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0" name="フローチャート: 判断 569">
          <a:extLst>
            <a:ext uri="{FF2B5EF4-FFF2-40B4-BE49-F238E27FC236}">
              <a16:creationId xmlns:a16="http://schemas.microsoft.com/office/drawing/2014/main" id="{71AC6429-73AB-4EA1-BBA4-C0FFE92C6C9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1" name="フローチャート: 判断 570">
          <a:extLst>
            <a:ext uri="{FF2B5EF4-FFF2-40B4-BE49-F238E27FC236}">
              <a16:creationId xmlns:a16="http://schemas.microsoft.com/office/drawing/2014/main" id="{B88EFE73-8D55-4D52-B399-AB5F4354206F}"/>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2" name="フローチャート: 判断 571">
          <a:extLst>
            <a:ext uri="{FF2B5EF4-FFF2-40B4-BE49-F238E27FC236}">
              <a16:creationId xmlns:a16="http://schemas.microsoft.com/office/drawing/2014/main" id="{8FFE6C38-4358-41CF-AF71-BE0B5ADAE53E}"/>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3" name="フローチャート: 判断 572">
          <a:extLst>
            <a:ext uri="{FF2B5EF4-FFF2-40B4-BE49-F238E27FC236}">
              <a16:creationId xmlns:a16="http://schemas.microsoft.com/office/drawing/2014/main" id="{7AAF8328-7C56-45D8-A713-1C02DF0B8AC1}"/>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74" name="フローチャート: 判断 573">
          <a:extLst>
            <a:ext uri="{FF2B5EF4-FFF2-40B4-BE49-F238E27FC236}">
              <a16:creationId xmlns:a16="http://schemas.microsoft.com/office/drawing/2014/main" id="{583E5ABF-0FBE-4C5D-9CF7-4DCDEA24785F}"/>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41207BAB-1896-4BF0-A01B-24B09324372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52944C9D-643F-46D6-99A7-8FD50A6FC70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556C154-EA1A-4626-B1CE-803EA56A194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F158836D-FABC-46AA-AEE5-4F976C13ACD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6FA22DB3-53AE-4443-B0E1-30A580032D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154939</xdr:rowOff>
    </xdr:from>
    <xdr:to>
      <xdr:col>116</xdr:col>
      <xdr:colOff>114300</xdr:colOff>
      <xdr:row>41</xdr:row>
      <xdr:rowOff>85089</xdr:rowOff>
    </xdr:to>
    <xdr:sp macro="" textlink="">
      <xdr:nvSpPr>
        <xdr:cNvPr id="580" name="楕円 579">
          <a:extLst>
            <a:ext uri="{FF2B5EF4-FFF2-40B4-BE49-F238E27FC236}">
              <a16:creationId xmlns:a16="http://schemas.microsoft.com/office/drawing/2014/main" id="{215B3C93-C319-42D1-BBFD-18AED0387FFD}"/>
            </a:ext>
          </a:extLst>
        </xdr:cNvPr>
        <xdr:cNvSpPr/>
      </xdr:nvSpPr>
      <xdr:spPr>
        <a:xfrm>
          <a:off x="22110700" y="701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69866</xdr:rowOff>
    </xdr:from>
    <xdr:ext cx="534377" cy="259045"/>
    <xdr:sp macro="" textlink="">
      <xdr:nvSpPr>
        <xdr:cNvPr id="581" name="【一般廃棄物処理施設】&#10;一人当たり有形固定資産（償却資産）額該当値テキスト">
          <a:extLst>
            <a:ext uri="{FF2B5EF4-FFF2-40B4-BE49-F238E27FC236}">
              <a16:creationId xmlns:a16="http://schemas.microsoft.com/office/drawing/2014/main" id="{7EC4DE20-2555-4D27-87E8-849AF8CB0C72}"/>
            </a:ext>
          </a:extLst>
        </xdr:cNvPr>
        <xdr:cNvSpPr txBox="1"/>
      </xdr:nvSpPr>
      <xdr:spPr>
        <a:xfrm>
          <a:off x="22199600" y="692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154394</xdr:rowOff>
    </xdr:from>
    <xdr:to>
      <xdr:col>112</xdr:col>
      <xdr:colOff>38100</xdr:colOff>
      <xdr:row>41</xdr:row>
      <xdr:rowOff>84544</xdr:rowOff>
    </xdr:to>
    <xdr:sp macro="" textlink="">
      <xdr:nvSpPr>
        <xdr:cNvPr id="582" name="楕円 581">
          <a:extLst>
            <a:ext uri="{FF2B5EF4-FFF2-40B4-BE49-F238E27FC236}">
              <a16:creationId xmlns:a16="http://schemas.microsoft.com/office/drawing/2014/main" id="{7FD02C0C-0EAF-4D15-88FE-469B900EE6DC}"/>
            </a:ext>
          </a:extLst>
        </xdr:cNvPr>
        <xdr:cNvSpPr/>
      </xdr:nvSpPr>
      <xdr:spPr>
        <a:xfrm>
          <a:off x="21272500" y="70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33744</xdr:rowOff>
    </xdr:from>
    <xdr:to>
      <xdr:col>116</xdr:col>
      <xdr:colOff>63500</xdr:colOff>
      <xdr:row>41</xdr:row>
      <xdr:rowOff>34289</xdr:rowOff>
    </xdr:to>
    <xdr:cxnSp macro="">
      <xdr:nvCxnSpPr>
        <xdr:cNvPr id="583" name="直線コネクタ 582">
          <a:extLst>
            <a:ext uri="{FF2B5EF4-FFF2-40B4-BE49-F238E27FC236}">
              <a16:creationId xmlns:a16="http://schemas.microsoft.com/office/drawing/2014/main" id="{60707545-863E-4921-9828-690F314C1FAA}"/>
            </a:ext>
          </a:extLst>
        </xdr:cNvPr>
        <xdr:cNvCxnSpPr/>
      </xdr:nvCxnSpPr>
      <xdr:spPr>
        <a:xfrm>
          <a:off x="21323300" y="7063194"/>
          <a:ext cx="8382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154440</xdr:rowOff>
    </xdr:from>
    <xdr:to>
      <xdr:col>107</xdr:col>
      <xdr:colOff>101600</xdr:colOff>
      <xdr:row>41</xdr:row>
      <xdr:rowOff>84590</xdr:rowOff>
    </xdr:to>
    <xdr:sp macro="" textlink="">
      <xdr:nvSpPr>
        <xdr:cNvPr id="584" name="楕円 583">
          <a:extLst>
            <a:ext uri="{FF2B5EF4-FFF2-40B4-BE49-F238E27FC236}">
              <a16:creationId xmlns:a16="http://schemas.microsoft.com/office/drawing/2014/main" id="{C5D219A6-8799-45C1-BDB9-8DC04F088500}"/>
            </a:ext>
          </a:extLst>
        </xdr:cNvPr>
        <xdr:cNvSpPr/>
      </xdr:nvSpPr>
      <xdr:spPr>
        <a:xfrm>
          <a:off x="20383500" y="701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33744</xdr:rowOff>
    </xdr:from>
    <xdr:to>
      <xdr:col>111</xdr:col>
      <xdr:colOff>177800</xdr:colOff>
      <xdr:row>41</xdr:row>
      <xdr:rowOff>33790</xdr:rowOff>
    </xdr:to>
    <xdr:cxnSp macro="">
      <xdr:nvCxnSpPr>
        <xdr:cNvPr id="585" name="直線コネクタ 584">
          <a:extLst>
            <a:ext uri="{FF2B5EF4-FFF2-40B4-BE49-F238E27FC236}">
              <a16:creationId xmlns:a16="http://schemas.microsoft.com/office/drawing/2014/main" id="{E3DAEB19-73B0-4DB8-BF41-423ED70787C1}"/>
            </a:ext>
          </a:extLst>
        </xdr:cNvPr>
        <xdr:cNvCxnSpPr/>
      </xdr:nvCxnSpPr>
      <xdr:spPr>
        <a:xfrm flipV="1">
          <a:off x="20434300" y="7063194"/>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161399</xdr:rowOff>
    </xdr:from>
    <xdr:to>
      <xdr:col>102</xdr:col>
      <xdr:colOff>165100</xdr:colOff>
      <xdr:row>41</xdr:row>
      <xdr:rowOff>91549</xdr:rowOff>
    </xdr:to>
    <xdr:sp macro="" textlink="">
      <xdr:nvSpPr>
        <xdr:cNvPr id="586" name="楕円 585">
          <a:extLst>
            <a:ext uri="{FF2B5EF4-FFF2-40B4-BE49-F238E27FC236}">
              <a16:creationId xmlns:a16="http://schemas.microsoft.com/office/drawing/2014/main" id="{4CFB835F-3E67-4D46-8C1E-54F32428A31B}"/>
            </a:ext>
          </a:extLst>
        </xdr:cNvPr>
        <xdr:cNvSpPr/>
      </xdr:nvSpPr>
      <xdr:spPr>
        <a:xfrm>
          <a:off x="19494500" y="701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33790</xdr:rowOff>
    </xdr:from>
    <xdr:to>
      <xdr:col>107</xdr:col>
      <xdr:colOff>50800</xdr:colOff>
      <xdr:row>41</xdr:row>
      <xdr:rowOff>40749</xdr:rowOff>
    </xdr:to>
    <xdr:cxnSp macro="">
      <xdr:nvCxnSpPr>
        <xdr:cNvPr id="587" name="直線コネクタ 586">
          <a:extLst>
            <a:ext uri="{FF2B5EF4-FFF2-40B4-BE49-F238E27FC236}">
              <a16:creationId xmlns:a16="http://schemas.microsoft.com/office/drawing/2014/main" id="{D9D3DC97-796A-4EF8-A4CC-48C79146EEBB}"/>
            </a:ext>
          </a:extLst>
        </xdr:cNvPr>
        <xdr:cNvCxnSpPr/>
      </xdr:nvCxnSpPr>
      <xdr:spPr>
        <a:xfrm flipV="1">
          <a:off x="19545300" y="7063240"/>
          <a:ext cx="889000" cy="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162656</xdr:rowOff>
    </xdr:from>
    <xdr:to>
      <xdr:col>98</xdr:col>
      <xdr:colOff>38100</xdr:colOff>
      <xdr:row>41</xdr:row>
      <xdr:rowOff>92806</xdr:rowOff>
    </xdr:to>
    <xdr:sp macro="" textlink="">
      <xdr:nvSpPr>
        <xdr:cNvPr id="588" name="楕円 587">
          <a:extLst>
            <a:ext uri="{FF2B5EF4-FFF2-40B4-BE49-F238E27FC236}">
              <a16:creationId xmlns:a16="http://schemas.microsoft.com/office/drawing/2014/main" id="{FD34709C-951E-4408-BC31-1A128EFCDEBE}"/>
            </a:ext>
          </a:extLst>
        </xdr:cNvPr>
        <xdr:cNvSpPr/>
      </xdr:nvSpPr>
      <xdr:spPr>
        <a:xfrm>
          <a:off x="18605500" y="702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40749</xdr:rowOff>
    </xdr:from>
    <xdr:to>
      <xdr:col>102</xdr:col>
      <xdr:colOff>114300</xdr:colOff>
      <xdr:row>41</xdr:row>
      <xdr:rowOff>42006</xdr:rowOff>
    </xdr:to>
    <xdr:cxnSp macro="">
      <xdr:nvCxnSpPr>
        <xdr:cNvPr id="589" name="直線コネクタ 588">
          <a:extLst>
            <a:ext uri="{FF2B5EF4-FFF2-40B4-BE49-F238E27FC236}">
              <a16:creationId xmlns:a16="http://schemas.microsoft.com/office/drawing/2014/main" id="{C85B65D5-ED98-4F8D-9BBE-94C94F25DC57}"/>
            </a:ext>
          </a:extLst>
        </xdr:cNvPr>
        <xdr:cNvCxnSpPr/>
      </xdr:nvCxnSpPr>
      <xdr:spPr>
        <a:xfrm flipV="1">
          <a:off x="18656300" y="7070199"/>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0" name="n_1aveValue【一般廃棄物処理施設】&#10;一人当たり有形固定資産（償却資産）額">
          <a:extLst>
            <a:ext uri="{FF2B5EF4-FFF2-40B4-BE49-F238E27FC236}">
              <a16:creationId xmlns:a16="http://schemas.microsoft.com/office/drawing/2014/main" id="{897AD152-6538-4BDE-9839-A0B3A9296EDA}"/>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1" name="n_2aveValue【一般廃棄物処理施設】&#10;一人当たり有形固定資産（償却資産）額">
          <a:extLst>
            <a:ext uri="{FF2B5EF4-FFF2-40B4-BE49-F238E27FC236}">
              <a16:creationId xmlns:a16="http://schemas.microsoft.com/office/drawing/2014/main" id="{D7BDC4C2-C36A-4EF9-B0E4-A7D4F887CABC}"/>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2" name="n_3aveValue【一般廃棄物処理施設】&#10;一人当たり有形固定資産（償却資産）額">
          <a:extLst>
            <a:ext uri="{FF2B5EF4-FFF2-40B4-BE49-F238E27FC236}">
              <a16:creationId xmlns:a16="http://schemas.microsoft.com/office/drawing/2014/main" id="{241BA321-74C3-472F-B790-43D7BFB8EF58}"/>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3" name="n_4aveValue【一般廃棄物処理施設】&#10;一人当たり有形固定資産（償却資産）額">
          <a:extLst>
            <a:ext uri="{FF2B5EF4-FFF2-40B4-BE49-F238E27FC236}">
              <a16:creationId xmlns:a16="http://schemas.microsoft.com/office/drawing/2014/main" id="{D1FF62F1-07BA-420D-AB6C-FC65091279B3}"/>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75671</xdr:rowOff>
    </xdr:from>
    <xdr:ext cx="534377" cy="259045"/>
    <xdr:sp macro="" textlink="">
      <xdr:nvSpPr>
        <xdr:cNvPr id="594" name="n_1mainValue【一般廃棄物処理施設】&#10;一人当たり有形固定資産（償却資産）額">
          <a:extLst>
            <a:ext uri="{FF2B5EF4-FFF2-40B4-BE49-F238E27FC236}">
              <a16:creationId xmlns:a16="http://schemas.microsoft.com/office/drawing/2014/main" id="{A49A759E-4374-4DBC-B69E-A6834603F53D}"/>
            </a:ext>
          </a:extLst>
        </xdr:cNvPr>
        <xdr:cNvSpPr txBox="1"/>
      </xdr:nvSpPr>
      <xdr:spPr>
        <a:xfrm>
          <a:off x="21043411" y="710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75717</xdr:rowOff>
    </xdr:from>
    <xdr:ext cx="534377" cy="259045"/>
    <xdr:sp macro="" textlink="">
      <xdr:nvSpPr>
        <xdr:cNvPr id="595" name="n_2mainValue【一般廃棄物処理施設】&#10;一人当たり有形固定資産（償却資産）額">
          <a:extLst>
            <a:ext uri="{FF2B5EF4-FFF2-40B4-BE49-F238E27FC236}">
              <a16:creationId xmlns:a16="http://schemas.microsoft.com/office/drawing/2014/main" id="{BFAFAE04-0F14-40D8-AFCF-440677D72A33}"/>
            </a:ext>
          </a:extLst>
        </xdr:cNvPr>
        <xdr:cNvSpPr txBox="1"/>
      </xdr:nvSpPr>
      <xdr:spPr>
        <a:xfrm>
          <a:off x="20167111" y="710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82676</xdr:rowOff>
    </xdr:from>
    <xdr:ext cx="534377" cy="259045"/>
    <xdr:sp macro="" textlink="">
      <xdr:nvSpPr>
        <xdr:cNvPr id="596" name="n_3mainValue【一般廃棄物処理施設】&#10;一人当たり有形固定資産（償却資産）額">
          <a:extLst>
            <a:ext uri="{FF2B5EF4-FFF2-40B4-BE49-F238E27FC236}">
              <a16:creationId xmlns:a16="http://schemas.microsoft.com/office/drawing/2014/main" id="{3B619428-9480-41DB-860D-D69488A31064}"/>
            </a:ext>
          </a:extLst>
        </xdr:cNvPr>
        <xdr:cNvSpPr txBox="1"/>
      </xdr:nvSpPr>
      <xdr:spPr>
        <a:xfrm>
          <a:off x="19278111" y="711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83933</xdr:rowOff>
    </xdr:from>
    <xdr:ext cx="534377" cy="259045"/>
    <xdr:sp macro="" textlink="">
      <xdr:nvSpPr>
        <xdr:cNvPr id="597" name="n_4mainValue【一般廃棄物処理施設】&#10;一人当たり有形固定資産（償却資産）額">
          <a:extLst>
            <a:ext uri="{FF2B5EF4-FFF2-40B4-BE49-F238E27FC236}">
              <a16:creationId xmlns:a16="http://schemas.microsoft.com/office/drawing/2014/main" id="{A4FDC76A-4D0E-4498-A566-87A3EAD65707}"/>
            </a:ext>
          </a:extLst>
        </xdr:cNvPr>
        <xdr:cNvSpPr txBox="1"/>
      </xdr:nvSpPr>
      <xdr:spPr>
        <a:xfrm>
          <a:off x="18389111" y="711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a:extLst>
            <a:ext uri="{FF2B5EF4-FFF2-40B4-BE49-F238E27FC236}">
              <a16:creationId xmlns:a16="http://schemas.microsoft.com/office/drawing/2014/main" id="{024F18B2-AAC7-41E8-8D22-5006EEFC082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a:extLst>
            <a:ext uri="{FF2B5EF4-FFF2-40B4-BE49-F238E27FC236}">
              <a16:creationId xmlns:a16="http://schemas.microsoft.com/office/drawing/2014/main" id="{13D094E1-DBFD-4497-9B66-8AC021C7CA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a:extLst>
            <a:ext uri="{FF2B5EF4-FFF2-40B4-BE49-F238E27FC236}">
              <a16:creationId xmlns:a16="http://schemas.microsoft.com/office/drawing/2014/main" id="{FBD4A81E-62B7-435D-9F6C-0852D7E195E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a:extLst>
            <a:ext uri="{FF2B5EF4-FFF2-40B4-BE49-F238E27FC236}">
              <a16:creationId xmlns:a16="http://schemas.microsoft.com/office/drawing/2014/main" id="{DA52A433-DD8F-4657-9CD9-27192747907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a:extLst>
            <a:ext uri="{FF2B5EF4-FFF2-40B4-BE49-F238E27FC236}">
              <a16:creationId xmlns:a16="http://schemas.microsoft.com/office/drawing/2014/main" id="{C06E5C84-75C6-42EA-BF1F-D6ECEA8A2BD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a:extLst>
            <a:ext uri="{FF2B5EF4-FFF2-40B4-BE49-F238E27FC236}">
              <a16:creationId xmlns:a16="http://schemas.microsoft.com/office/drawing/2014/main" id="{30034F94-56CF-4929-8EDE-6D95EED9C0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a:extLst>
            <a:ext uri="{FF2B5EF4-FFF2-40B4-BE49-F238E27FC236}">
              <a16:creationId xmlns:a16="http://schemas.microsoft.com/office/drawing/2014/main" id="{41448A4A-FAFC-40EC-ADFC-56B5E6875BC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a:extLst>
            <a:ext uri="{FF2B5EF4-FFF2-40B4-BE49-F238E27FC236}">
              <a16:creationId xmlns:a16="http://schemas.microsoft.com/office/drawing/2014/main" id="{A1C5C757-8A1C-4763-9957-4D451F20D2F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a:extLst>
            <a:ext uri="{FF2B5EF4-FFF2-40B4-BE49-F238E27FC236}">
              <a16:creationId xmlns:a16="http://schemas.microsoft.com/office/drawing/2014/main" id="{8F6226EF-A974-4428-8433-94F64467615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a:extLst>
            <a:ext uri="{FF2B5EF4-FFF2-40B4-BE49-F238E27FC236}">
              <a16:creationId xmlns:a16="http://schemas.microsoft.com/office/drawing/2014/main" id="{0132E3AD-C508-471E-B455-B88B38058F0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8" name="テキスト ボックス 607">
          <a:extLst>
            <a:ext uri="{FF2B5EF4-FFF2-40B4-BE49-F238E27FC236}">
              <a16:creationId xmlns:a16="http://schemas.microsoft.com/office/drawing/2014/main" id="{06AF9496-9E3D-41D5-B163-C0563278ACC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9" name="直線コネクタ 608">
          <a:extLst>
            <a:ext uri="{FF2B5EF4-FFF2-40B4-BE49-F238E27FC236}">
              <a16:creationId xmlns:a16="http://schemas.microsoft.com/office/drawing/2014/main" id="{259326CC-202A-4795-B447-CF32B002199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0" name="テキスト ボックス 609">
          <a:extLst>
            <a:ext uri="{FF2B5EF4-FFF2-40B4-BE49-F238E27FC236}">
              <a16:creationId xmlns:a16="http://schemas.microsoft.com/office/drawing/2014/main" id="{D9839D3F-A564-457B-A13A-BE9CE4455F0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1" name="直線コネクタ 610">
          <a:extLst>
            <a:ext uri="{FF2B5EF4-FFF2-40B4-BE49-F238E27FC236}">
              <a16:creationId xmlns:a16="http://schemas.microsoft.com/office/drawing/2014/main" id="{ECC1E3A6-7342-4944-BE5D-FA8F84948F6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2" name="テキスト ボックス 611">
          <a:extLst>
            <a:ext uri="{FF2B5EF4-FFF2-40B4-BE49-F238E27FC236}">
              <a16:creationId xmlns:a16="http://schemas.microsoft.com/office/drawing/2014/main" id="{389272AC-E12A-4E57-95CE-BB7C79EBDF1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3" name="直線コネクタ 612">
          <a:extLst>
            <a:ext uri="{FF2B5EF4-FFF2-40B4-BE49-F238E27FC236}">
              <a16:creationId xmlns:a16="http://schemas.microsoft.com/office/drawing/2014/main" id="{5EDFCE23-D884-4B5B-B472-B24E88B27D0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4" name="テキスト ボックス 613">
          <a:extLst>
            <a:ext uri="{FF2B5EF4-FFF2-40B4-BE49-F238E27FC236}">
              <a16:creationId xmlns:a16="http://schemas.microsoft.com/office/drawing/2014/main" id="{5E71D7C9-C3D6-4D42-B065-76661CA69BD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5" name="直線コネクタ 614">
          <a:extLst>
            <a:ext uri="{FF2B5EF4-FFF2-40B4-BE49-F238E27FC236}">
              <a16:creationId xmlns:a16="http://schemas.microsoft.com/office/drawing/2014/main" id="{4A488A8D-E31D-4F15-97EF-B28C31252EA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6" name="テキスト ボックス 615">
          <a:extLst>
            <a:ext uri="{FF2B5EF4-FFF2-40B4-BE49-F238E27FC236}">
              <a16:creationId xmlns:a16="http://schemas.microsoft.com/office/drawing/2014/main" id="{F2034715-2B4D-4ECF-AFCA-D490C2DE37C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7" name="直線コネクタ 616">
          <a:extLst>
            <a:ext uri="{FF2B5EF4-FFF2-40B4-BE49-F238E27FC236}">
              <a16:creationId xmlns:a16="http://schemas.microsoft.com/office/drawing/2014/main" id="{EDD3D895-FD0A-489A-A138-298F15D7A23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8" name="テキスト ボックス 617">
          <a:extLst>
            <a:ext uri="{FF2B5EF4-FFF2-40B4-BE49-F238E27FC236}">
              <a16:creationId xmlns:a16="http://schemas.microsoft.com/office/drawing/2014/main" id="{4E696B43-092F-45FC-874B-8334ED5ED9F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5202B8AB-227D-48AB-B2D4-03209318DCC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0" name="テキスト ボックス 619">
          <a:extLst>
            <a:ext uri="{FF2B5EF4-FFF2-40B4-BE49-F238E27FC236}">
              <a16:creationId xmlns:a16="http://schemas.microsoft.com/office/drawing/2014/main" id="{23441D03-ADCF-4439-BDE1-FF295B893AC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保健センター・保健所】&#10;有形固定資産減価償却率グラフ枠">
          <a:extLst>
            <a:ext uri="{FF2B5EF4-FFF2-40B4-BE49-F238E27FC236}">
              <a16:creationId xmlns:a16="http://schemas.microsoft.com/office/drawing/2014/main" id="{DBDD8ACC-3B43-4969-A14B-7B3EFA1D667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2" name="直線コネクタ 621">
          <a:extLst>
            <a:ext uri="{FF2B5EF4-FFF2-40B4-BE49-F238E27FC236}">
              <a16:creationId xmlns:a16="http://schemas.microsoft.com/office/drawing/2014/main" id="{E6D9F385-C5A0-4EB3-8E22-91CE82B2F663}"/>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3" name="【保健センター・保健所】&#10;有形固定資産減価償却率最小値テキスト">
          <a:extLst>
            <a:ext uri="{FF2B5EF4-FFF2-40B4-BE49-F238E27FC236}">
              <a16:creationId xmlns:a16="http://schemas.microsoft.com/office/drawing/2014/main" id="{F691B7E3-54F5-4878-93B2-DE3F3362209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4" name="直線コネクタ 623">
          <a:extLst>
            <a:ext uri="{FF2B5EF4-FFF2-40B4-BE49-F238E27FC236}">
              <a16:creationId xmlns:a16="http://schemas.microsoft.com/office/drawing/2014/main" id="{194CCA71-F2D5-4BF7-9631-9A951E5E41B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25" name="【保健センター・保健所】&#10;有形固定資産減価償却率最大値テキスト">
          <a:extLst>
            <a:ext uri="{FF2B5EF4-FFF2-40B4-BE49-F238E27FC236}">
              <a16:creationId xmlns:a16="http://schemas.microsoft.com/office/drawing/2014/main" id="{ACDC150E-B1BD-46E3-AF83-E8C5C89D642E}"/>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26" name="直線コネクタ 625">
          <a:extLst>
            <a:ext uri="{FF2B5EF4-FFF2-40B4-BE49-F238E27FC236}">
              <a16:creationId xmlns:a16="http://schemas.microsoft.com/office/drawing/2014/main" id="{B5C1AD0A-A76C-4E54-80FB-5E835ECC3883}"/>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627" name="【保健センター・保健所】&#10;有形固定資産減価償却率平均値テキスト">
          <a:extLst>
            <a:ext uri="{FF2B5EF4-FFF2-40B4-BE49-F238E27FC236}">
              <a16:creationId xmlns:a16="http://schemas.microsoft.com/office/drawing/2014/main" id="{9CBF8262-8926-47C6-A617-BD071700D6EB}"/>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28" name="フローチャート: 判断 627">
          <a:extLst>
            <a:ext uri="{FF2B5EF4-FFF2-40B4-BE49-F238E27FC236}">
              <a16:creationId xmlns:a16="http://schemas.microsoft.com/office/drawing/2014/main" id="{611BB74F-937C-45D6-9EBD-571D87D813ED}"/>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29" name="フローチャート: 判断 628">
          <a:extLst>
            <a:ext uri="{FF2B5EF4-FFF2-40B4-BE49-F238E27FC236}">
              <a16:creationId xmlns:a16="http://schemas.microsoft.com/office/drawing/2014/main" id="{C21F6762-0B1C-46A6-AE42-4E4F1E4F2C0B}"/>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0" name="フローチャート: 判断 629">
          <a:extLst>
            <a:ext uri="{FF2B5EF4-FFF2-40B4-BE49-F238E27FC236}">
              <a16:creationId xmlns:a16="http://schemas.microsoft.com/office/drawing/2014/main" id="{1452FEFA-1BE1-4636-A19C-71885E7C11C2}"/>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1" name="フローチャート: 判断 630">
          <a:extLst>
            <a:ext uri="{FF2B5EF4-FFF2-40B4-BE49-F238E27FC236}">
              <a16:creationId xmlns:a16="http://schemas.microsoft.com/office/drawing/2014/main" id="{4D175F0E-CB0E-4BFC-849C-BD56356C8328}"/>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2" name="フローチャート: 判断 631">
          <a:extLst>
            <a:ext uri="{FF2B5EF4-FFF2-40B4-BE49-F238E27FC236}">
              <a16:creationId xmlns:a16="http://schemas.microsoft.com/office/drawing/2014/main" id="{8E6D0E3D-97A1-4A96-B2E8-E928E7BF2039}"/>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6956D841-47C9-4BC4-A1F5-C87ED24C74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DB2765A8-3375-4224-B5B7-2AB6AF9E9F8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F73CE4EE-5A0B-4977-9582-C03F5FF233A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BBA03890-11D2-4B75-B7AB-C574D2317E2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B9B9C406-E207-43EF-80A0-FC99352DC1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95885</xdr:rowOff>
    </xdr:from>
    <xdr:to>
      <xdr:col>85</xdr:col>
      <xdr:colOff>177800</xdr:colOff>
      <xdr:row>58</xdr:row>
      <xdr:rowOff>26035</xdr:rowOff>
    </xdr:to>
    <xdr:sp macro="" textlink="">
      <xdr:nvSpPr>
        <xdr:cNvPr id="638" name="楕円 637">
          <a:extLst>
            <a:ext uri="{FF2B5EF4-FFF2-40B4-BE49-F238E27FC236}">
              <a16:creationId xmlns:a16="http://schemas.microsoft.com/office/drawing/2014/main" id="{7271260E-A249-4EB7-A6B8-7EB3F558ABE9}"/>
            </a:ext>
          </a:extLst>
        </xdr:cNvPr>
        <xdr:cNvSpPr/>
      </xdr:nvSpPr>
      <xdr:spPr>
        <a:xfrm>
          <a:off x="162687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118762</xdr:rowOff>
    </xdr:from>
    <xdr:ext cx="405111" cy="259045"/>
    <xdr:sp macro="" textlink="">
      <xdr:nvSpPr>
        <xdr:cNvPr id="639" name="【保健センター・保健所】&#10;有形固定資産減価償却率該当値テキスト">
          <a:extLst>
            <a:ext uri="{FF2B5EF4-FFF2-40B4-BE49-F238E27FC236}">
              <a16:creationId xmlns:a16="http://schemas.microsoft.com/office/drawing/2014/main" id="{C94C3C2D-3B3A-433E-9F01-37D26BA9B4D0}"/>
            </a:ext>
          </a:extLst>
        </xdr:cNvPr>
        <xdr:cNvSpPr txBox="1"/>
      </xdr:nvSpPr>
      <xdr:spPr>
        <a:xfrm>
          <a:off x="16357600"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44450</xdr:rowOff>
    </xdr:from>
    <xdr:to>
      <xdr:col>81</xdr:col>
      <xdr:colOff>101600</xdr:colOff>
      <xdr:row>57</xdr:row>
      <xdr:rowOff>146050</xdr:rowOff>
    </xdr:to>
    <xdr:sp macro="" textlink="">
      <xdr:nvSpPr>
        <xdr:cNvPr id="640" name="楕円 639">
          <a:extLst>
            <a:ext uri="{FF2B5EF4-FFF2-40B4-BE49-F238E27FC236}">
              <a16:creationId xmlns:a16="http://schemas.microsoft.com/office/drawing/2014/main" id="{75E69CDD-1D5B-4380-BF7E-C949FB9469EB}"/>
            </a:ext>
          </a:extLst>
        </xdr:cNvPr>
        <xdr:cNvSpPr/>
      </xdr:nvSpPr>
      <xdr:spPr>
        <a:xfrm>
          <a:off x="15430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95250</xdr:rowOff>
    </xdr:from>
    <xdr:to>
      <xdr:col>85</xdr:col>
      <xdr:colOff>127000</xdr:colOff>
      <xdr:row>57</xdr:row>
      <xdr:rowOff>146685</xdr:rowOff>
    </xdr:to>
    <xdr:cxnSp macro="">
      <xdr:nvCxnSpPr>
        <xdr:cNvPr id="641" name="直線コネクタ 640">
          <a:extLst>
            <a:ext uri="{FF2B5EF4-FFF2-40B4-BE49-F238E27FC236}">
              <a16:creationId xmlns:a16="http://schemas.microsoft.com/office/drawing/2014/main" id="{54883E5E-4A2C-4BD7-8341-F055BC26D1AC}"/>
            </a:ext>
          </a:extLst>
        </xdr:cNvPr>
        <xdr:cNvCxnSpPr/>
      </xdr:nvCxnSpPr>
      <xdr:spPr>
        <a:xfrm>
          <a:off x="15481300" y="986790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164465</xdr:rowOff>
    </xdr:from>
    <xdr:to>
      <xdr:col>76</xdr:col>
      <xdr:colOff>165100</xdr:colOff>
      <xdr:row>57</xdr:row>
      <xdr:rowOff>94615</xdr:rowOff>
    </xdr:to>
    <xdr:sp macro="" textlink="">
      <xdr:nvSpPr>
        <xdr:cNvPr id="642" name="楕円 641">
          <a:extLst>
            <a:ext uri="{FF2B5EF4-FFF2-40B4-BE49-F238E27FC236}">
              <a16:creationId xmlns:a16="http://schemas.microsoft.com/office/drawing/2014/main" id="{72EB6E13-F18C-48A3-B08B-2AC53D3D6747}"/>
            </a:ext>
          </a:extLst>
        </xdr:cNvPr>
        <xdr:cNvSpPr/>
      </xdr:nvSpPr>
      <xdr:spPr>
        <a:xfrm>
          <a:off x="14541500" y="97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43815</xdr:rowOff>
    </xdr:from>
    <xdr:to>
      <xdr:col>81</xdr:col>
      <xdr:colOff>50800</xdr:colOff>
      <xdr:row>57</xdr:row>
      <xdr:rowOff>95250</xdr:rowOff>
    </xdr:to>
    <xdr:cxnSp macro="">
      <xdr:nvCxnSpPr>
        <xdr:cNvPr id="643" name="直線コネクタ 642">
          <a:extLst>
            <a:ext uri="{FF2B5EF4-FFF2-40B4-BE49-F238E27FC236}">
              <a16:creationId xmlns:a16="http://schemas.microsoft.com/office/drawing/2014/main" id="{3F05DC67-3DA6-4D0B-81A9-7DE2FAD15A5D}"/>
            </a:ext>
          </a:extLst>
        </xdr:cNvPr>
        <xdr:cNvCxnSpPr/>
      </xdr:nvCxnSpPr>
      <xdr:spPr>
        <a:xfrm>
          <a:off x="14592300" y="98164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113030</xdr:rowOff>
    </xdr:from>
    <xdr:to>
      <xdr:col>72</xdr:col>
      <xdr:colOff>38100</xdr:colOff>
      <xdr:row>57</xdr:row>
      <xdr:rowOff>43180</xdr:rowOff>
    </xdr:to>
    <xdr:sp macro="" textlink="">
      <xdr:nvSpPr>
        <xdr:cNvPr id="644" name="楕円 643">
          <a:extLst>
            <a:ext uri="{FF2B5EF4-FFF2-40B4-BE49-F238E27FC236}">
              <a16:creationId xmlns:a16="http://schemas.microsoft.com/office/drawing/2014/main" id="{41AC5B75-EAC0-4A15-A9B1-789690D85AD5}"/>
            </a:ext>
          </a:extLst>
        </xdr:cNvPr>
        <xdr:cNvSpPr/>
      </xdr:nvSpPr>
      <xdr:spPr>
        <a:xfrm>
          <a:off x="13652500" y="971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163830</xdr:rowOff>
    </xdr:from>
    <xdr:to>
      <xdr:col>76</xdr:col>
      <xdr:colOff>114300</xdr:colOff>
      <xdr:row>57</xdr:row>
      <xdr:rowOff>43815</xdr:rowOff>
    </xdr:to>
    <xdr:cxnSp macro="">
      <xdr:nvCxnSpPr>
        <xdr:cNvPr id="645" name="直線コネクタ 644">
          <a:extLst>
            <a:ext uri="{FF2B5EF4-FFF2-40B4-BE49-F238E27FC236}">
              <a16:creationId xmlns:a16="http://schemas.microsoft.com/office/drawing/2014/main" id="{B97A42CC-0376-4D8D-8492-AAAF9774BC8F}"/>
            </a:ext>
          </a:extLst>
        </xdr:cNvPr>
        <xdr:cNvCxnSpPr/>
      </xdr:nvCxnSpPr>
      <xdr:spPr>
        <a:xfrm>
          <a:off x="13703300" y="97650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61595</xdr:rowOff>
    </xdr:from>
    <xdr:to>
      <xdr:col>67</xdr:col>
      <xdr:colOff>101600</xdr:colOff>
      <xdr:row>56</xdr:row>
      <xdr:rowOff>163195</xdr:rowOff>
    </xdr:to>
    <xdr:sp macro="" textlink="">
      <xdr:nvSpPr>
        <xdr:cNvPr id="646" name="楕円 645">
          <a:extLst>
            <a:ext uri="{FF2B5EF4-FFF2-40B4-BE49-F238E27FC236}">
              <a16:creationId xmlns:a16="http://schemas.microsoft.com/office/drawing/2014/main" id="{D9313B7D-6AC2-43F9-BFCB-EC43EA5551B0}"/>
            </a:ext>
          </a:extLst>
        </xdr:cNvPr>
        <xdr:cNvSpPr/>
      </xdr:nvSpPr>
      <xdr:spPr>
        <a:xfrm>
          <a:off x="12763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112395</xdr:rowOff>
    </xdr:from>
    <xdr:to>
      <xdr:col>71</xdr:col>
      <xdr:colOff>177800</xdr:colOff>
      <xdr:row>56</xdr:row>
      <xdr:rowOff>163830</xdr:rowOff>
    </xdr:to>
    <xdr:cxnSp macro="">
      <xdr:nvCxnSpPr>
        <xdr:cNvPr id="647" name="直線コネクタ 646">
          <a:extLst>
            <a:ext uri="{FF2B5EF4-FFF2-40B4-BE49-F238E27FC236}">
              <a16:creationId xmlns:a16="http://schemas.microsoft.com/office/drawing/2014/main" id="{B102B18F-39FC-49D3-A378-F05E58E21DC4}"/>
            </a:ext>
          </a:extLst>
        </xdr:cNvPr>
        <xdr:cNvCxnSpPr/>
      </xdr:nvCxnSpPr>
      <xdr:spPr>
        <a:xfrm>
          <a:off x="12814300" y="97135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48" name="n_1aveValue【保健センター・保健所】&#10;有形固定資産減価償却率">
          <a:extLst>
            <a:ext uri="{FF2B5EF4-FFF2-40B4-BE49-F238E27FC236}">
              <a16:creationId xmlns:a16="http://schemas.microsoft.com/office/drawing/2014/main" id="{B4A530E3-8B02-4F30-B661-ACB1A8896FD3}"/>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49" name="n_2aveValue【保健センター・保健所】&#10;有形固定資産減価償却率">
          <a:extLst>
            <a:ext uri="{FF2B5EF4-FFF2-40B4-BE49-F238E27FC236}">
              <a16:creationId xmlns:a16="http://schemas.microsoft.com/office/drawing/2014/main" id="{BC0F824D-3E00-4781-ABF1-E23A172B6F28}"/>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0" name="n_3aveValue【保健センター・保健所】&#10;有形固定資産減価償却率">
          <a:extLst>
            <a:ext uri="{FF2B5EF4-FFF2-40B4-BE49-F238E27FC236}">
              <a16:creationId xmlns:a16="http://schemas.microsoft.com/office/drawing/2014/main" id="{61FB59BC-BB2F-4828-909D-5F08BD104918}"/>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1" name="n_4aveValue【保健センター・保健所】&#10;有形固定資産減価償却率">
          <a:extLst>
            <a:ext uri="{FF2B5EF4-FFF2-40B4-BE49-F238E27FC236}">
              <a16:creationId xmlns:a16="http://schemas.microsoft.com/office/drawing/2014/main" id="{F684BCA5-1751-415D-AA1D-CB5F888CE68E}"/>
            </a:ext>
          </a:extLst>
        </xdr:cNvPr>
        <xdr:cNvSpPr txBox="1"/>
      </xdr:nvSpPr>
      <xdr:spPr>
        <a:xfrm>
          <a:off x="126117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162577</xdr:rowOff>
    </xdr:from>
    <xdr:ext cx="405111" cy="259045"/>
    <xdr:sp macro="" textlink="">
      <xdr:nvSpPr>
        <xdr:cNvPr id="652" name="n_1mainValue【保健センター・保健所】&#10;有形固定資産減価償却率">
          <a:extLst>
            <a:ext uri="{FF2B5EF4-FFF2-40B4-BE49-F238E27FC236}">
              <a16:creationId xmlns:a16="http://schemas.microsoft.com/office/drawing/2014/main" id="{41A3D8FE-A984-42AE-B01A-DF13BAE82456}"/>
            </a:ext>
          </a:extLst>
        </xdr:cNvPr>
        <xdr:cNvSpPr txBox="1"/>
      </xdr:nvSpPr>
      <xdr:spPr>
        <a:xfrm>
          <a:off x="15266044" y="959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111142</xdr:rowOff>
    </xdr:from>
    <xdr:ext cx="405111" cy="259045"/>
    <xdr:sp macro="" textlink="">
      <xdr:nvSpPr>
        <xdr:cNvPr id="653" name="n_2mainValue【保健センター・保健所】&#10;有形固定資産減価償却率">
          <a:extLst>
            <a:ext uri="{FF2B5EF4-FFF2-40B4-BE49-F238E27FC236}">
              <a16:creationId xmlns:a16="http://schemas.microsoft.com/office/drawing/2014/main" id="{7435A4B8-2002-4DB6-99DA-7CC08E8BECCE}"/>
            </a:ext>
          </a:extLst>
        </xdr:cNvPr>
        <xdr:cNvSpPr txBox="1"/>
      </xdr:nvSpPr>
      <xdr:spPr>
        <a:xfrm>
          <a:off x="14389744" y="954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59707</xdr:rowOff>
    </xdr:from>
    <xdr:ext cx="405111" cy="259045"/>
    <xdr:sp macro="" textlink="">
      <xdr:nvSpPr>
        <xdr:cNvPr id="654" name="n_3mainValue【保健センター・保健所】&#10;有形固定資産減価償却率">
          <a:extLst>
            <a:ext uri="{FF2B5EF4-FFF2-40B4-BE49-F238E27FC236}">
              <a16:creationId xmlns:a16="http://schemas.microsoft.com/office/drawing/2014/main" id="{8C6BAAA2-17D4-480C-8B4F-678B798ABE61}"/>
            </a:ext>
          </a:extLst>
        </xdr:cNvPr>
        <xdr:cNvSpPr txBox="1"/>
      </xdr:nvSpPr>
      <xdr:spPr>
        <a:xfrm>
          <a:off x="13500744" y="948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8272</xdr:rowOff>
    </xdr:from>
    <xdr:ext cx="405111" cy="259045"/>
    <xdr:sp macro="" textlink="">
      <xdr:nvSpPr>
        <xdr:cNvPr id="655" name="n_4mainValue【保健センター・保健所】&#10;有形固定資産減価償却率">
          <a:extLst>
            <a:ext uri="{FF2B5EF4-FFF2-40B4-BE49-F238E27FC236}">
              <a16:creationId xmlns:a16="http://schemas.microsoft.com/office/drawing/2014/main" id="{E2A099FC-5938-4D91-8E1C-14456141CC18}"/>
            </a:ext>
          </a:extLst>
        </xdr:cNvPr>
        <xdr:cNvSpPr txBox="1"/>
      </xdr:nvSpPr>
      <xdr:spPr>
        <a:xfrm>
          <a:off x="1261174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77EE7A9A-A234-45C1-AC23-685C0D0715E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0E2F5B49-46A4-4AC8-98FD-D6A28472F48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E0B44C31-7D92-4187-BE5E-C0D9CBAB11C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151AC025-DD2C-4347-B309-CC2A3C12552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AC1F6BC6-3DB3-4DB7-8533-0709F16BEBD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CBD63CB1-4CDB-46CA-A80D-1D3A064E985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13A69613-D882-47B2-B41B-D0E797EA7FC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D812CB36-015B-4A04-A0CE-53BF4F31607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BD399F9B-2518-4AE1-80AE-E3176DCC68E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8D8BE34F-3399-4564-99EE-CC16B90FEA9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6" name="直線コネクタ 665">
          <a:extLst>
            <a:ext uri="{FF2B5EF4-FFF2-40B4-BE49-F238E27FC236}">
              <a16:creationId xmlns:a16="http://schemas.microsoft.com/office/drawing/2014/main" id="{A4E0D8E3-F772-4F02-8621-60595BAE1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7" name="テキスト ボックス 666">
          <a:extLst>
            <a:ext uri="{FF2B5EF4-FFF2-40B4-BE49-F238E27FC236}">
              <a16:creationId xmlns:a16="http://schemas.microsoft.com/office/drawing/2014/main" id="{6F385FB0-278B-48BB-A23E-5B955621A7C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8" name="直線コネクタ 667">
          <a:extLst>
            <a:ext uri="{FF2B5EF4-FFF2-40B4-BE49-F238E27FC236}">
              <a16:creationId xmlns:a16="http://schemas.microsoft.com/office/drawing/2014/main" id="{A6E3443D-B2ED-4F3D-9204-6529972428E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9" name="テキスト ボックス 668">
          <a:extLst>
            <a:ext uri="{FF2B5EF4-FFF2-40B4-BE49-F238E27FC236}">
              <a16:creationId xmlns:a16="http://schemas.microsoft.com/office/drawing/2014/main" id="{9E8FAD97-504B-4500-8070-CAAB475717C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0" name="直線コネクタ 669">
          <a:extLst>
            <a:ext uri="{FF2B5EF4-FFF2-40B4-BE49-F238E27FC236}">
              <a16:creationId xmlns:a16="http://schemas.microsoft.com/office/drawing/2014/main" id="{A5DD912E-0235-4E8C-9D3E-197B0BDAA55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1" name="テキスト ボックス 670">
          <a:extLst>
            <a:ext uri="{FF2B5EF4-FFF2-40B4-BE49-F238E27FC236}">
              <a16:creationId xmlns:a16="http://schemas.microsoft.com/office/drawing/2014/main" id="{8156C36D-A82D-4EF5-833B-B8B85FFA424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2" name="直線コネクタ 671">
          <a:extLst>
            <a:ext uri="{FF2B5EF4-FFF2-40B4-BE49-F238E27FC236}">
              <a16:creationId xmlns:a16="http://schemas.microsoft.com/office/drawing/2014/main" id="{052BAE01-5C10-4480-92DC-4CD1FB5E3EC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3" name="テキスト ボックス 672">
          <a:extLst>
            <a:ext uri="{FF2B5EF4-FFF2-40B4-BE49-F238E27FC236}">
              <a16:creationId xmlns:a16="http://schemas.microsoft.com/office/drawing/2014/main" id="{0AA514D9-CF1E-4AFE-A915-FFEBDFB3948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4" name="直線コネクタ 673">
          <a:extLst>
            <a:ext uri="{FF2B5EF4-FFF2-40B4-BE49-F238E27FC236}">
              <a16:creationId xmlns:a16="http://schemas.microsoft.com/office/drawing/2014/main" id="{FA6517A2-DC0D-404F-992E-71B0C12C38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5" name="テキスト ボックス 674">
          <a:extLst>
            <a:ext uri="{FF2B5EF4-FFF2-40B4-BE49-F238E27FC236}">
              <a16:creationId xmlns:a16="http://schemas.microsoft.com/office/drawing/2014/main" id="{502F3E15-D46C-4347-BEDE-4480C3B3583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6" name="【保健センター・保健所】&#10;一人当たり面積グラフ枠">
          <a:extLst>
            <a:ext uri="{FF2B5EF4-FFF2-40B4-BE49-F238E27FC236}">
              <a16:creationId xmlns:a16="http://schemas.microsoft.com/office/drawing/2014/main" id="{76A5FB2C-931E-40E2-B444-8236FD3EBD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77" name="直線コネクタ 676">
          <a:extLst>
            <a:ext uri="{FF2B5EF4-FFF2-40B4-BE49-F238E27FC236}">
              <a16:creationId xmlns:a16="http://schemas.microsoft.com/office/drawing/2014/main" id="{7C2A93CB-2D0B-4D76-A44B-6AA46C51F99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78" name="【保健センター・保健所】&#10;一人当たり面積最小値テキスト">
          <a:extLst>
            <a:ext uri="{FF2B5EF4-FFF2-40B4-BE49-F238E27FC236}">
              <a16:creationId xmlns:a16="http://schemas.microsoft.com/office/drawing/2014/main" id="{8B7CF461-D797-40D7-9F0E-87507BADEB2B}"/>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79" name="直線コネクタ 678">
          <a:extLst>
            <a:ext uri="{FF2B5EF4-FFF2-40B4-BE49-F238E27FC236}">
              <a16:creationId xmlns:a16="http://schemas.microsoft.com/office/drawing/2014/main" id="{F65F8EF8-EF88-4EA9-A7D2-24D88A7175B3}"/>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0" name="【保健センター・保健所】&#10;一人当たり面積最大値テキスト">
          <a:extLst>
            <a:ext uri="{FF2B5EF4-FFF2-40B4-BE49-F238E27FC236}">
              <a16:creationId xmlns:a16="http://schemas.microsoft.com/office/drawing/2014/main" id="{52F6F0FE-05BE-49C1-8ACB-097EDC905A37}"/>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1" name="直線コネクタ 680">
          <a:extLst>
            <a:ext uri="{FF2B5EF4-FFF2-40B4-BE49-F238E27FC236}">
              <a16:creationId xmlns:a16="http://schemas.microsoft.com/office/drawing/2014/main" id="{C9E39BDE-5BF1-4C90-9D92-13522DAFF825}"/>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2" name="【保健センター・保健所】&#10;一人当たり面積平均値テキスト">
          <a:extLst>
            <a:ext uri="{FF2B5EF4-FFF2-40B4-BE49-F238E27FC236}">
              <a16:creationId xmlns:a16="http://schemas.microsoft.com/office/drawing/2014/main" id="{266D0750-197D-410C-8717-E47E6C8BA3F8}"/>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3" name="フローチャート: 判断 682">
          <a:extLst>
            <a:ext uri="{FF2B5EF4-FFF2-40B4-BE49-F238E27FC236}">
              <a16:creationId xmlns:a16="http://schemas.microsoft.com/office/drawing/2014/main" id="{9FFBF942-FEB8-4847-B86F-5BA2874B7A73}"/>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84" name="フローチャート: 判断 683">
          <a:extLst>
            <a:ext uri="{FF2B5EF4-FFF2-40B4-BE49-F238E27FC236}">
              <a16:creationId xmlns:a16="http://schemas.microsoft.com/office/drawing/2014/main" id="{9EA2DC2A-24A2-4177-AF02-778AC5DD0D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85" name="フローチャート: 判断 684">
          <a:extLst>
            <a:ext uri="{FF2B5EF4-FFF2-40B4-BE49-F238E27FC236}">
              <a16:creationId xmlns:a16="http://schemas.microsoft.com/office/drawing/2014/main" id="{18C6FC0F-36DE-4B62-910A-929EBC000F6A}"/>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86" name="フローチャート: 判断 685">
          <a:extLst>
            <a:ext uri="{FF2B5EF4-FFF2-40B4-BE49-F238E27FC236}">
              <a16:creationId xmlns:a16="http://schemas.microsoft.com/office/drawing/2014/main" id="{7C5B8B30-FBB7-45CE-B451-D2DB59EC32AE}"/>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87" name="フローチャート: 判断 686">
          <a:extLst>
            <a:ext uri="{FF2B5EF4-FFF2-40B4-BE49-F238E27FC236}">
              <a16:creationId xmlns:a16="http://schemas.microsoft.com/office/drawing/2014/main" id="{826C659B-9860-4C95-A0FB-A0D5C9BE8D76}"/>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42681D9E-3BF6-4A0B-998A-08A88CDA039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D3B011A7-F0AB-4AAB-A399-8C296342AA4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54383373-A73B-4325-89E9-892533B4DD3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81283E7C-2523-44DB-9751-596274D566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556A1D83-13CE-4EBC-99FE-B5AF3678B9F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74930</xdr:rowOff>
    </xdr:from>
    <xdr:to>
      <xdr:col>116</xdr:col>
      <xdr:colOff>114300</xdr:colOff>
      <xdr:row>64</xdr:row>
      <xdr:rowOff>5080</xdr:rowOff>
    </xdr:to>
    <xdr:sp macro="" textlink="">
      <xdr:nvSpPr>
        <xdr:cNvPr id="693" name="楕円 692">
          <a:extLst>
            <a:ext uri="{FF2B5EF4-FFF2-40B4-BE49-F238E27FC236}">
              <a16:creationId xmlns:a16="http://schemas.microsoft.com/office/drawing/2014/main" id="{9D7978D7-16E9-4994-990C-D7B243A1BE9B}"/>
            </a:ext>
          </a:extLst>
        </xdr:cNvPr>
        <xdr:cNvSpPr/>
      </xdr:nvSpPr>
      <xdr:spPr>
        <a:xfrm>
          <a:off x="22110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161307</xdr:rowOff>
    </xdr:from>
    <xdr:ext cx="469744" cy="259045"/>
    <xdr:sp macro="" textlink="">
      <xdr:nvSpPr>
        <xdr:cNvPr id="694" name="【保健センター・保健所】&#10;一人当たり面積該当値テキスト">
          <a:extLst>
            <a:ext uri="{FF2B5EF4-FFF2-40B4-BE49-F238E27FC236}">
              <a16:creationId xmlns:a16="http://schemas.microsoft.com/office/drawing/2014/main" id="{5414C258-B497-4888-A93C-B11477FE2E3F}"/>
            </a:ext>
          </a:extLst>
        </xdr:cNvPr>
        <xdr:cNvSpPr txBox="1"/>
      </xdr:nvSpPr>
      <xdr:spPr>
        <a:xfrm>
          <a:off x="22199600" y="1079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74930</xdr:rowOff>
    </xdr:from>
    <xdr:to>
      <xdr:col>112</xdr:col>
      <xdr:colOff>38100</xdr:colOff>
      <xdr:row>64</xdr:row>
      <xdr:rowOff>5080</xdr:rowOff>
    </xdr:to>
    <xdr:sp macro="" textlink="">
      <xdr:nvSpPr>
        <xdr:cNvPr id="695" name="楕円 694">
          <a:extLst>
            <a:ext uri="{FF2B5EF4-FFF2-40B4-BE49-F238E27FC236}">
              <a16:creationId xmlns:a16="http://schemas.microsoft.com/office/drawing/2014/main" id="{5CA6944E-5772-41B5-B805-92A6C6B5517D}"/>
            </a:ext>
          </a:extLst>
        </xdr:cNvPr>
        <xdr:cNvSpPr/>
      </xdr:nvSpPr>
      <xdr:spPr>
        <a:xfrm>
          <a:off x="21272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125730</xdr:rowOff>
    </xdr:from>
    <xdr:to>
      <xdr:col>116</xdr:col>
      <xdr:colOff>63500</xdr:colOff>
      <xdr:row>63</xdr:row>
      <xdr:rowOff>125730</xdr:rowOff>
    </xdr:to>
    <xdr:cxnSp macro="">
      <xdr:nvCxnSpPr>
        <xdr:cNvPr id="696" name="直線コネクタ 695">
          <a:extLst>
            <a:ext uri="{FF2B5EF4-FFF2-40B4-BE49-F238E27FC236}">
              <a16:creationId xmlns:a16="http://schemas.microsoft.com/office/drawing/2014/main" id="{04866F32-9C09-4DBB-92FF-87DCFD1AAFF2}"/>
            </a:ext>
          </a:extLst>
        </xdr:cNvPr>
        <xdr:cNvCxnSpPr/>
      </xdr:nvCxnSpPr>
      <xdr:spPr>
        <a:xfrm>
          <a:off x="21323300" y="1092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697" name="楕円 696">
          <a:extLst>
            <a:ext uri="{FF2B5EF4-FFF2-40B4-BE49-F238E27FC236}">
              <a16:creationId xmlns:a16="http://schemas.microsoft.com/office/drawing/2014/main" id="{C0C5268B-2F64-4229-A2CB-5640A234F841}"/>
            </a:ext>
          </a:extLst>
        </xdr:cNvPr>
        <xdr:cNvSpPr/>
      </xdr:nvSpPr>
      <xdr:spPr>
        <a:xfrm>
          <a:off x="20383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125730</xdr:rowOff>
    </xdr:from>
    <xdr:to>
      <xdr:col>111</xdr:col>
      <xdr:colOff>177800</xdr:colOff>
      <xdr:row>63</xdr:row>
      <xdr:rowOff>125730</xdr:rowOff>
    </xdr:to>
    <xdr:cxnSp macro="">
      <xdr:nvCxnSpPr>
        <xdr:cNvPr id="698" name="直線コネクタ 697">
          <a:extLst>
            <a:ext uri="{FF2B5EF4-FFF2-40B4-BE49-F238E27FC236}">
              <a16:creationId xmlns:a16="http://schemas.microsoft.com/office/drawing/2014/main" id="{B72C5C28-7AF5-43D9-B0FB-7C1BF970C998}"/>
            </a:ext>
          </a:extLst>
        </xdr:cNvPr>
        <xdr:cNvCxnSpPr/>
      </xdr:nvCxnSpPr>
      <xdr:spPr>
        <a:xfrm>
          <a:off x="20434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74930</xdr:rowOff>
    </xdr:from>
    <xdr:to>
      <xdr:col>102</xdr:col>
      <xdr:colOff>165100</xdr:colOff>
      <xdr:row>64</xdr:row>
      <xdr:rowOff>5080</xdr:rowOff>
    </xdr:to>
    <xdr:sp macro="" textlink="">
      <xdr:nvSpPr>
        <xdr:cNvPr id="699" name="楕円 698">
          <a:extLst>
            <a:ext uri="{FF2B5EF4-FFF2-40B4-BE49-F238E27FC236}">
              <a16:creationId xmlns:a16="http://schemas.microsoft.com/office/drawing/2014/main" id="{9EC91AB8-3EBF-4EEC-A91D-83B0D59C7351}"/>
            </a:ext>
          </a:extLst>
        </xdr:cNvPr>
        <xdr:cNvSpPr/>
      </xdr:nvSpPr>
      <xdr:spPr>
        <a:xfrm>
          <a:off x="19494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125730</xdr:rowOff>
    </xdr:from>
    <xdr:to>
      <xdr:col>107</xdr:col>
      <xdr:colOff>50800</xdr:colOff>
      <xdr:row>63</xdr:row>
      <xdr:rowOff>125730</xdr:rowOff>
    </xdr:to>
    <xdr:cxnSp macro="">
      <xdr:nvCxnSpPr>
        <xdr:cNvPr id="700" name="直線コネクタ 699">
          <a:extLst>
            <a:ext uri="{FF2B5EF4-FFF2-40B4-BE49-F238E27FC236}">
              <a16:creationId xmlns:a16="http://schemas.microsoft.com/office/drawing/2014/main" id="{743732E4-42C6-481B-8D72-38AC44A9664F}"/>
            </a:ext>
          </a:extLst>
        </xdr:cNvPr>
        <xdr:cNvCxnSpPr/>
      </xdr:nvCxnSpPr>
      <xdr:spPr>
        <a:xfrm>
          <a:off x="19545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74930</xdr:rowOff>
    </xdr:from>
    <xdr:to>
      <xdr:col>98</xdr:col>
      <xdr:colOff>38100</xdr:colOff>
      <xdr:row>64</xdr:row>
      <xdr:rowOff>5080</xdr:rowOff>
    </xdr:to>
    <xdr:sp macro="" textlink="">
      <xdr:nvSpPr>
        <xdr:cNvPr id="701" name="楕円 700">
          <a:extLst>
            <a:ext uri="{FF2B5EF4-FFF2-40B4-BE49-F238E27FC236}">
              <a16:creationId xmlns:a16="http://schemas.microsoft.com/office/drawing/2014/main" id="{3520FF96-6A40-41E7-A760-15713EBF6111}"/>
            </a:ext>
          </a:extLst>
        </xdr:cNvPr>
        <xdr:cNvSpPr/>
      </xdr:nvSpPr>
      <xdr:spPr>
        <a:xfrm>
          <a:off x="18605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125730</xdr:rowOff>
    </xdr:from>
    <xdr:to>
      <xdr:col>102</xdr:col>
      <xdr:colOff>114300</xdr:colOff>
      <xdr:row>63</xdr:row>
      <xdr:rowOff>125730</xdr:rowOff>
    </xdr:to>
    <xdr:cxnSp macro="">
      <xdr:nvCxnSpPr>
        <xdr:cNvPr id="702" name="直線コネクタ 701">
          <a:extLst>
            <a:ext uri="{FF2B5EF4-FFF2-40B4-BE49-F238E27FC236}">
              <a16:creationId xmlns:a16="http://schemas.microsoft.com/office/drawing/2014/main" id="{26C0A945-562E-45B9-B813-4C19EC9429E4}"/>
            </a:ext>
          </a:extLst>
        </xdr:cNvPr>
        <xdr:cNvCxnSpPr/>
      </xdr:nvCxnSpPr>
      <xdr:spPr>
        <a:xfrm>
          <a:off x="18656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3" name="n_1aveValue【保健センター・保健所】&#10;一人当たり面積">
          <a:extLst>
            <a:ext uri="{FF2B5EF4-FFF2-40B4-BE49-F238E27FC236}">
              <a16:creationId xmlns:a16="http://schemas.microsoft.com/office/drawing/2014/main" id="{1974C357-2A9B-4A78-BE49-B3520F2E85AB}"/>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04" name="n_2aveValue【保健センター・保健所】&#10;一人当たり面積">
          <a:extLst>
            <a:ext uri="{FF2B5EF4-FFF2-40B4-BE49-F238E27FC236}">
              <a16:creationId xmlns:a16="http://schemas.microsoft.com/office/drawing/2014/main" id="{7B69DB63-A220-4653-A540-F94B93916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05" name="n_3aveValue【保健センター・保健所】&#10;一人当たり面積">
          <a:extLst>
            <a:ext uri="{FF2B5EF4-FFF2-40B4-BE49-F238E27FC236}">
              <a16:creationId xmlns:a16="http://schemas.microsoft.com/office/drawing/2014/main" id="{319B19C4-0012-42F8-A075-67A40EF44497}"/>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06" name="n_4aveValue【保健センター・保健所】&#10;一人当たり面積">
          <a:extLst>
            <a:ext uri="{FF2B5EF4-FFF2-40B4-BE49-F238E27FC236}">
              <a16:creationId xmlns:a16="http://schemas.microsoft.com/office/drawing/2014/main" id="{6D61627A-8D37-430C-9E8B-19E296BA21BC}"/>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167657</xdr:rowOff>
    </xdr:from>
    <xdr:ext cx="469744" cy="259045"/>
    <xdr:sp macro="" textlink="">
      <xdr:nvSpPr>
        <xdr:cNvPr id="707" name="n_1mainValue【保健センター・保健所】&#10;一人当たり面積">
          <a:extLst>
            <a:ext uri="{FF2B5EF4-FFF2-40B4-BE49-F238E27FC236}">
              <a16:creationId xmlns:a16="http://schemas.microsoft.com/office/drawing/2014/main" id="{2E3C44C2-EBA3-437A-9799-3B6F83F78C97}"/>
            </a:ext>
          </a:extLst>
        </xdr:cNvPr>
        <xdr:cNvSpPr txBox="1"/>
      </xdr:nvSpPr>
      <xdr:spPr>
        <a:xfrm>
          <a:off x="210757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708" name="n_2mainValue【保健センター・保健所】&#10;一人当たり面積">
          <a:extLst>
            <a:ext uri="{FF2B5EF4-FFF2-40B4-BE49-F238E27FC236}">
              <a16:creationId xmlns:a16="http://schemas.microsoft.com/office/drawing/2014/main" id="{D0F22BE9-7B5D-4FE8-B15E-6268B8B0DC01}"/>
            </a:ext>
          </a:extLst>
        </xdr:cNvPr>
        <xdr:cNvSpPr txBox="1"/>
      </xdr:nvSpPr>
      <xdr:spPr>
        <a:xfrm>
          <a:off x="20199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167657</xdr:rowOff>
    </xdr:from>
    <xdr:ext cx="469744" cy="259045"/>
    <xdr:sp macro="" textlink="">
      <xdr:nvSpPr>
        <xdr:cNvPr id="709" name="n_3mainValue【保健センター・保健所】&#10;一人当たり面積">
          <a:extLst>
            <a:ext uri="{FF2B5EF4-FFF2-40B4-BE49-F238E27FC236}">
              <a16:creationId xmlns:a16="http://schemas.microsoft.com/office/drawing/2014/main" id="{021A060E-7B77-4598-BB92-0D1CC7C5D3B3}"/>
            </a:ext>
          </a:extLst>
        </xdr:cNvPr>
        <xdr:cNvSpPr txBox="1"/>
      </xdr:nvSpPr>
      <xdr:spPr>
        <a:xfrm>
          <a:off x="19310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710" name="n_4mainValue【保健センター・保健所】&#10;一人当たり面積">
          <a:extLst>
            <a:ext uri="{FF2B5EF4-FFF2-40B4-BE49-F238E27FC236}">
              <a16:creationId xmlns:a16="http://schemas.microsoft.com/office/drawing/2014/main" id="{564E7722-B88D-42E7-91BA-D9EDE468AB98}"/>
            </a:ext>
          </a:extLst>
        </xdr:cNvPr>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1" name="正方形/長方形 710">
          <a:extLst>
            <a:ext uri="{FF2B5EF4-FFF2-40B4-BE49-F238E27FC236}">
              <a16:creationId xmlns:a16="http://schemas.microsoft.com/office/drawing/2014/main" id="{2624D1F5-A0B9-4F1A-A260-7DCC36D5CB4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2" name="正方形/長方形 711">
          <a:extLst>
            <a:ext uri="{FF2B5EF4-FFF2-40B4-BE49-F238E27FC236}">
              <a16:creationId xmlns:a16="http://schemas.microsoft.com/office/drawing/2014/main" id="{9529411F-9AA5-4347-B8FA-C4BE61B49F4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3" name="正方形/長方形 712">
          <a:extLst>
            <a:ext uri="{FF2B5EF4-FFF2-40B4-BE49-F238E27FC236}">
              <a16:creationId xmlns:a16="http://schemas.microsoft.com/office/drawing/2014/main" id="{EAD6B78C-F119-4CA0-88DA-B6F0F71E139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4" name="正方形/長方形 713">
          <a:extLst>
            <a:ext uri="{FF2B5EF4-FFF2-40B4-BE49-F238E27FC236}">
              <a16:creationId xmlns:a16="http://schemas.microsoft.com/office/drawing/2014/main" id="{1631801E-BEFB-4661-A326-4DE069B84D8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5" name="正方形/長方形 714">
          <a:extLst>
            <a:ext uri="{FF2B5EF4-FFF2-40B4-BE49-F238E27FC236}">
              <a16:creationId xmlns:a16="http://schemas.microsoft.com/office/drawing/2014/main" id="{AEBCFEBD-0DE5-40B4-9053-92A7ABE47D5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6" name="正方形/長方形 715">
          <a:extLst>
            <a:ext uri="{FF2B5EF4-FFF2-40B4-BE49-F238E27FC236}">
              <a16:creationId xmlns:a16="http://schemas.microsoft.com/office/drawing/2014/main" id="{915AA0F3-7AF0-4B7A-A1B8-977BE18AC9A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7" name="正方形/長方形 716">
          <a:extLst>
            <a:ext uri="{FF2B5EF4-FFF2-40B4-BE49-F238E27FC236}">
              <a16:creationId xmlns:a16="http://schemas.microsoft.com/office/drawing/2014/main" id="{FB44BC47-7AC1-44D6-A107-1E151C24669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8" name="正方形/長方形 717">
          <a:extLst>
            <a:ext uri="{FF2B5EF4-FFF2-40B4-BE49-F238E27FC236}">
              <a16:creationId xmlns:a16="http://schemas.microsoft.com/office/drawing/2014/main" id="{83EE10CE-1A24-40FF-B683-D92AD48743F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9" name="テキスト ボックス 718">
          <a:extLst>
            <a:ext uri="{FF2B5EF4-FFF2-40B4-BE49-F238E27FC236}">
              <a16:creationId xmlns:a16="http://schemas.microsoft.com/office/drawing/2014/main" id="{CF4424FC-1BC5-4FDF-BE53-9F0DEBF6CA8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0" name="直線コネクタ 719">
          <a:extLst>
            <a:ext uri="{FF2B5EF4-FFF2-40B4-BE49-F238E27FC236}">
              <a16:creationId xmlns:a16="http://schemas.microsoft.com/office/drawing/2014/main" id="{E9C7DC40-A964-4BC0-B44A-76BF252E34C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1" name="テキスト ボックス 720">
          <a:extLst>
            <a:ext uri="{FF2B5EF4-FFF2-40B4-BE49-F238E27FC236}">
              <a16:creationId xmlns:a16="http://schemas.microsoft.com/office/drawing/2014/main" id="{2F340F6C-1A03-4074-94A6-01CBF0AC38B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2" name="直線コネクタ 721">
          <a:extLst>
            <a:ext uri="{FF2B5EF4-FFF2-40B4-BE49-F238E27FC236}">
              <a16:creationId xmlns:a16="http://schemas.microsoft.com/office/drawing/2014/main" id="{8C68A5B2-822F-4A7E-8F9A-08D0E5EFDF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3" name="テキスト ボックス 722">
          <a:extLst>
            <a:ext uri="{FF2B5EF4-FFF2-40B4-BE49-F238E27FC236}">
              <a16:creationId xmlns:a16="http://schemas.microsoft.com/office/drawing/2014/main" id="{6F025F55-B5F7-4957-B160-787757AF3C9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4" name="直線コネクタ 723">
          <a:extLst>
            <a:ext uri="{FF2B5EF4-FFF2-40B4-BE49-F238E27FC236}">
              <a16:creationId xmlns:a16="http://schemas.microsoft.com/office/drawing/2014/main" id="{304BA978-2BE8-4467-A67B-A1456A727D8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5" name="テキスト ボックス 724">
          <a:extLst>
            <a:ext uri="{FF2B5EF4-FFF2-40B4-BE49-F238E27FC236}">
              <a16:creationId xmlns:a16="http://schemas.microsoft.com/office/drawing/2014/main" id="{295EE31F-2446-4552-BD70-A4716187865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6" name="直線コネクタ 725">
          <a:extLst>
            <a:ext uri="{FF2B5EF4-FFF2-40B4-BE49-F238E27FC236}">
              <a16:creationId xmlns:a16="http://schemas.microsoft.com/office/drawing/2014/main" id="{16CED82B-C707-43A2-9236-28F5D0A09FE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7" name="テキスト ボックス 726">
          <a:extLst>
            <a:ext uri="{FF2B5EF4-FFF2-40B4-BE49-F238E27FC236}">
              <a16:creationId xmlns:a16="http://schemas.microsoft.com/office/drawing/2014/main" id="{307550B1-362E-4F01-A185-E85337686C6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8" name="直線コネクタ 727">
          <a:extLst>
            <a:ext uri="{FF2B5EF4-FFF2-40B4-BE49-F238E27FC236}">
              <a16:creationId xmlns:a16="http://schemas.microsoft.com/office/drawing/2014/main" id="{EFCC4837-ABD6-4BDA-B7BB-D2AA6B84D45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9" name="テキスト ボックス 728">
          <a:extLst>
            <a:ext uri="{FF2B5EF4-FFF2-40B4-BE49-F238E27FC236}">
              <a16:creationId xmlns:a16="http://schemas.microsoft.com/office/drawing/2014/main" id="{99E20693-EFA1-4378-995E-2F8631DDA25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0" name="直線コネクタ 729">
          <a:extLst>
            <a:ext uri="{FF2B5EF4-FFF2-40B4-BE49-F238E27FC236}">
              <a16:creationId xmlns:a16="http://schemas.microsoft.com/office/drawing/2014/main" id="{A5D6C99B-1E68-47EC-BF43-F29156861E9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1" name="テキスト ボックス 730">
          <a:extLst>
            <a:ext uri="{FF2B5EF4-FFF2-40B4-BE49-F238E27FC236}">
              <a16:creationId xmlns:a16="http://schemas.microsoft.com/office/drawing/2014/main" id="{736E68D3-FC30-4B2E-8923-D4EFA97BBF4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2" name="直線コネクタ 731">
          <a:extLst>
            <a:ext uri="{FF2B5EF4-FFF2-40B4-BE49-F238E27FC236}">
              <a16:creationId xmlns:a16="http://schemas.microsoft.com/office/drawing/2014/main" id="{8441118F-7F40-4D88-857E-56A0EDD6C79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3" name="テキスト ボックス 732">
          <a:extLst>
            <a:ext uri="{FF2B5EF4-FFF2-40B4-BE49-F238E27FC236}">
              <a16:creationId xmlns:a16="http://schemas.microsoft.com/office/drawing/2014/main" id="{273D1982-4C16-4323-B33C-BE45E8748C0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4" name="【消防施設】&#10;有形固定資産減価償却率グラフ枠">
          <a:extLst>
            <a:ext uri="{FF2B5EF4-FFF2-40B4-BE49-F238E27FC236}">
              <a16:creationId xmlns:a16="http://schemas.microsoft.com/office/drawing/2014/main" id="{08FB756B-1E63-4532-B43F-5064EF353AE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35" name="直線コネクタ 734">
          <a:extLst>
            <a:ext uri="{FF2B5EF4-FFF2-40B4-BE49-F238E27FC236}">
              <a16:creationId xmlns:a16="http://schemas.microsoft.com/office/drawing/2014/main" id="{8E828CEA-2FF0-4363-A2DA-A27C6FD1AF73}"/>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36" name="【消防施設】&#10;有形固定資産減価償却率最小値テキスト">
          <a:extLst>
            <a:ext uri="{FF2B5EF4-FFF2-40B4-BE49-F238E27FC236}">
              <a16:creationId xmlns:a16="http://schemas.microsoft.com/office/drawing/2014/main" id="{78BBE5FE-5AB1-4FC5-A914-1C7C6E9AFCBD}"/>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37" name="直線コネクタ 736">
          <a:extLst>
            <a:ext uri="{FF2B5EF4-FFF2-40B4-BE49-F238E27FC236}">
              <a16:creationId xmlns:a16="http://schemas.microsoft.com/office/drawing/2014/main" id="{B600B31B-C477-4A4D-A4EE-9A66EFC8CB8F}"/>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38" name="【消防施設】&#10;有形固定資産減価償却率最大値テキスト">
          <a:extLst>
            <a:ext uri="{FF2B5EF4-FFF2-40B4-BE49-F238E27FC236}">
              <a16:creationId xmlns:a16="http://schemas.microsoft.com/office/drawing/2014/main" id="{E088A453-88E1-4613-B8C5-CED48010E00B}"/>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39" name="直線コネクタ 738">
          <a:extLst>
            <a:ext uri="{FF2B5EF4-FFF2-40B4-BE49-F238E27FC236}">
              <a16:creationId xmlns:a16="http://schemas.microsoft.com/office/drawing/2014/main" id="{B4F2E058-F62C-4627-A658-6C44B4BC1BD8}"/>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0" name="【消防施設】&#10;有形固定資産減価償却率平均値テキスト">
          <a:extLst>
            <a:ext uri="{FF2B5EF4-FFF2-40B4-BE49-F238E27FC236}">
              <a16:creationId xmlns:a16="http://schemas.microsoft.com/office/drawing/2014/main" id="{714437E8-D93E-4747-8B05-0AA941A74AA1}"/>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1" name="フローチャート: 判断 740">
          <a:extLst>
            <a:ext uri="{FF2B5EF4-FFF2-40B4-BE49-F238E27FC236}">
              <a16:creationId xmlns:a16="http://schemas.microsoft.com/office/drawing/2014/main" id="{1C8CB350-33F2-4884-A825-68C3E6F1D757}"/>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2" name="フローチャート: 判断 741">
          <a:extLst>
            <a:ext uri="{FF2B5EF4-FFF2-40B4-BE49-F238E27FC236}">
              <a16:creationId xmlns:a16="http://schemas.microsoft.com/office/drawing/2014/main" id="{4E062C2E-7642-4B9D-A915-FE98C2F336CE}"/>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3" name="フローチャート: 判断 742">
          <a:extLst>
            <a:ext uri="{FF2B5EF4-FFF2-40B4-BE49-F238E27FC236}">
              <a16:creationId xmlns:a16="http://schemas.microsoft.com/office/drawing/2014/main" id="{0ED49BCA-B206-47A6-A6F0-0547E2042DFF}"/>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44" name="フローチャート: 判断 743">
          <a:extLst>
            <a:ext uri="{FF2B5EF4-FFF2-40B4-BE49-F238E27FC236}">
              <a16:creationId xmlns:a16="http://schemas.microsoft.com/office/drawing/2014/main" id="{A3CC3C47-D765-4D64-B104-A20A572ACF15}"/>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45" name="フローチャート: 判断 744">
          <a:extLst>
            <a:ext uri="{FF2B5EF4-FFF2-40B4-BE49-F238E27FC236}">
              <a16:creationId xmlns:a16="http://schemas.microsoft.com/office/drawing/2014/main" id="{3B01F0C6-7F73-4F73-8BF2-5AADCF56658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D21E39F2-08EB-4F24-9FDB-B8759D28154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E3E7CB3-4A17-454C-ADE7-783809CB902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5305680F-B0F7-4372-B98B-BA0B4E2748B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10B2346A-2C97-49E3-AF83-CBB06904EAE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86F515E3-BFF2-41B9-9C00-89F1822C7A6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23495</xdr:rowOff>
    </xdr:from>
    <xdr:to>
      <xdr:col>85</xdr:col>
      <xdr:colOff>177800</xdr:colOff>
      <xdr:row>82</xdr:row>
      <xdr:rowOff>125095</xdr:rowOff>
    </xdr:to>
    <xdr:sp macro="" textlink="">
      <xdr:nvSpPr>
        <xdr:cNvPr id="751" name="楕円 750">
          <a:extLst>
            <a:ext uri="{FF2B5EF4-FFF2-40B4-BE49-F238E27FC236}">
              <a16:creationId xmlns:a16="http://schemas.microsoft.com/office/drawing/2014/main" id="{1778A08D-EBCF-464E-AD8D-649BC65E0E9A}"/>
            </a:ext>
          </a:extLst>
        </xdr:cNvPr>
        <xdr:cNvSpPr/>
      </xdr:nvSpPr>
      <xdr:spPr>
        <a:xfrm>
          <a:off x="162687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46372</xdr:rowOff>
    </xdr:from>
    <xdr:ext cx="405111" cy="259045"/>
    <xdr:sp macro="" textlink="">
      <xdr:nvSpPr>
        <xdr:cNvPr id="752" name="【消防施設】&#10;有形固定資産減価償却率該当値テキスト">
          <a:extLst>
            <a:ext uri="{FF2B5EF4-FFF2-40B4-BE49-F238E27FC236}">
              <a16:creationId xmlns:a16="http://schemas.microsoft.com/office/drawing/2014/main" id="{56410C5C-BA2A-46B5-A5FB-A169F71E39FB}"/>
            </a:ext>
          </a:extLst>
        </xdr:cNvPr>
        <xdr:cNvSpPr txBox="1"/>
      </xdr:nvSpPr>
      <xdr:spPr>
        <a:xfrm>
          <a:off x="16357600" y="1393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2539</xdr:rowOff>
    </xdr:from>
    <xdr:to>
      <xdr:col>81</xdr:col>
      <xdr:colOff>101600</xdr:colOff>
      <xdr:row>83</xdr:row>
      <xdr:rowOff>104139</xdr:rowOff>
    </xdr:to>
    <xdr:sp macro="" textlink="">
      <xdr:nvSpPr>
        <xdr:cNvPr id="753" name="楕円 752">
          <a:extLst>
            <a:ext uri="{FF2B5EF4-FFF2-40B4-BE49-F238E27FC236}">
              <a16:creationId xmlns:a16="http://schemas.microsoft.com/office/drawing/2014/main" id="{9A1F4FE6-90FE-4FA8-9B0E-8C6AA2845B17}"/>
            </a:ext>
          </a:extLst>
        </xdr:cNvPr>
        <xdr:cNvSpPr/>
      </xdr:nvSpPr>
      <xdr:spPr>
        <a:xfrm>
          <a:off x="15430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74295</xdr:rowOff>
    </xdr:from>
    <xdr:to>
      <xdr:col>85</xdr:col>
      <xdr:colOff>127000</xdr:colOff>
      <xdr:row>83</xdr:row>
      <xdr:rowOff>53339</xdr:rowOff>
    </xdr:to>
    <xdr:cxnSp macro="">
      <xdr:nvCxnSpPr>
        <xdr:cNvPr id="754" name="直線コネクタ 753">
          <a:extLst>
            <a:ext uri="{FF2B5EF4-FFF2-40B4-BE49-F238E27FC236}">
              <a16:creationId xmlns:a16="http://schemas.microsoft.com/office/drawing/2014/main" id="{B99398AE-5A3E-4E5D-9E8D-30BDB3490206}"/>
            </a:ext>
          </a:extLst>
        </xdr:cNvPr>
        <xdr:cNvCxnSpPr/>
      </xdr:nvCxnSpPr>
      <xdr:spPr>
        <a:xfrm flipV="1">
          <a:off x="15481300" y="14133195"/>
          <a:ext cx="838200" cy="15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145414</xdr:rowOff>
    </xdr:from>
    <xdr:to>
      <xdr:col>76</xdr:col>
      <xdr:colOff>165100</xdr:colOff>
      <xdr:row>83</xdr:row>
      <xdr:rowOff>75564</xdr:rowOff>
    </xdr:to>
    <xdr:sp macro="" textlink="">
      <xdr:nvSpPr>
        <xdr:cNvPr id="755" name="楕円 754">
          <a:extLst>
            <a:ext uri="{FF2B5EF4-FFF2-40B4-BE49-F238E27FC236}">
              <a16:creationId xmlns:a16="http://schemas.microsoft.com/office/drawing/2014/main" id="{951E078A-F7F8-4F00-AECA-4A5F51D42A30}"/>
            </a:ext>
          </a:extLst>
        </xdr:cNvPr>
        <xdr:cNvSpPr/>
      </xdr:nvSpPr>
      <xdr:spPr>
        <a:xfrm>
          <a:off x="14541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24764</xdr:rowOff>
    </xdr:from>
    <xdr:to>
      <xdr:col>81</xdr:col>
      <xdr:colOff>50800</xdr:colOff>
      <xdr:row>83</xdr:row>
      <xdr:rowOff>53339</xdr:rowOff>
    </xdr:to>
    <xdr:cxnSp macro="">
      <xdr:nvCxnSpPr>
        <xdr:cNvPr id="756" name="直線コネクタ 755">
          <a:extLst>
            <a:ext uri="{FF2B5EF4-FFF2-40B4-BE49-F238E27FC236}">
              <a16:creationId xmlns:a16="http://schemas.microsoft.com/office/drawing/2014/main" id="{DACEDBFA-AF9C-4444-BC21-67FD02E6BB7A}"/>
            </a:ext>
          </a:extLst>
        </xdr:cNvPr>
        <xdr:cNvCxnSpPr/>
      </xdr:nvCxnSpPr>
      <xdr:spPr>
        <a:xfrm>
          <a:off x="14592300" y="142551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97789</xdr:rowOff>
    </xdr:from>
    <xdr:to>
      <xdr:col>72</xdr:col>
      <xdr:colOff>38100</xdr:colOff>
      <xdr:row>84</xdr:row>
      <xdr:rowOff>27939</xdr:rowOff>
    </xdr:to>
    <xdr:sp macro="" textlink="">
      <xdr:nvSpPr>
        <xdr:cNvPr id="757" name="楕円 756">
          <a:extLst>
            <a:ext uri="{FF2B5EF4-FFF2-40B4-BE49-F238E27FC236}">
              <a16:creationId xmlns:a16="http://schemas.microsoft.com/office/drawing/2014/main" id="{68BB39FC-78B7-4EE6-A633-7C63E36D6CC6}"/>
            </a:ext>
          </a:extLst>
        </xdr:cNvPr>
        <xdr:cNvSpPr/>
      </xdr:nvSpPr>
      <xdr:spPr>
        <a:xfrm>
          <a:off x="13652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24764</xdr:rowOff>
    </xdr:from>
    <xdr:to>
      <xdr:col>76</xdr:col>
      <xdr:colOff>114300</xdr:colOff>
      <xdr:row>83</xdr:row>
      <xdr:rowOff>148589</xdr:rowOff>
    </xdr:to>
    <xdr:cxnSp macro="">
      <xdr:nvCxnSpPr>
        <xdr:cNvPr id="758" name="直線コネクタ 757">
          <a:extLst>
            <a:ext uri="{FF2B5EF4-FFF2-40B4-BE49-F238E27FC236}">
              <a16:creationId xmlns:a16="http://schemas.microsoft.com/office/drawing/2014/main" id="{920E3957-8C2A-43F2-8BEE-8A6264F2A1AA}"/>
            </a:ext>
          </a:extLst>
        </xdr:cNvPr>
        <xdr:cNvCxnSpPr/>
      </xdr:nvCxnSpPr>
      <xdr:spPr>
        <a:xfrm flipV="1">
          <a:off x="13703300" y="14255114"/>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149225</xdr:rowOff>
    </xdr:from>
    <xdr:to>
      <xdr:col>67</xdr:col>
      <xdr:colOff>101600</xdr:colOff>
      <xdr:row>84</xdr:row>
      <xdr:rowOff>79375</xdr:rowOff>
    </xdr:to>
    <xdr:sp macro="" textlink="">
      <xdr:nvSpPr>
        <xdr:cNvPr id="759" name="楕円 758">
          <a:extLst>
            <a:ext uri="{FF2B5EF4-FFF2-40B4-BE49-F238E27FC236}">
              <a16:creationId xmlns:a16="http://schemas.microsoft.com/office/drawing/2014/main" id="{BE7A9693-8258-4B77-B71E-7B3D392E1B54}"/>
            </a:ext>
          </a:extLst>
        </xdr:cNvPr>
        <xdr:cNvSpPr/>
      </xdr:nvSpPr>
      <xdr:spPr>
        <a:xfrm>
          <a:off x="12763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148589</xdr:rowOff>
    </xdr:from>
    <xdr:to>
      <xdr:col>71</xdr:col>
      <xdr:colOff>177800</xdr:colOff>
      <xdr:row>84</xdr:row>
      <xdr:rowOff>28575</xdr:rowOff>
    </xdr:to>
    <xdr:cxnSp macro="">
      <xdr:nvCxnSpPr>
        <xdr:cNvPr id="760" name="直線コネクタ 759">
          <a:extLst>
            <a:ext uri="{FF2B5EF4-FFF2-40B4-BE49-F238E27FC236}">
              <a16:creationId xmlns:a16="http://schemas.microsoft.com/office/drawing/2014/main" id="{C91016EB-37D4-4A29-85E8-24D152CBFEBC}"/>
            </a:ext>
          </a:extLst>
        </xdr:cNvPr>
        <xdr:cNvCxnSpPr/>
      </xdr:nvCxnSpPr>
      <xdr:spPr>
        <a:xfrm flipV="1">
          <a:off x="12814300" y="1437893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1" name="n_1aveValue【消防施設】&#10;有形固定資産減価償却率">
          <a:extLst>
            <a:ext uri="{FF2B5EF4-FFF2-40B4-BE49-F238E27FC236}">
              <a16:creationId xmlns:a16="http://schemas.microsoft.com/office/drawing/2014/main" id="{A3ABA4F4-7843-4F08-9F85-90DA1ABD7D5A}"/>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2" name="n_2aveValue【消防施設】&#10;有形固定資産減価償却率">
          <a:extLst>
            <a:ext uri="{FF2B5EF4-FFF2-40B4-BE49-F238E27FC236}">
              <a16:creationId xmlns:a16="http://schemas.microsoft.com/office/drawing/2014/main" id="{C660F928-55C4-41FC-87E6-4D51BB7DE9C0}"/>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3" name="n_3aveValue【消防施設】&#10;有形固定資産減価償却率">
          <a:extLst>
            <a:ext uri="{FF2B5EF4-FFF2-40B4-BE49-F238E27FC236}">
              <a16:creationId xmlns:a16="http://schemas.microsoft.com/office/drawing/2014/main" id="{1C06230E-805E-408B-A5C4-3CCEC5E92D9A}"/>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64" name="n_4aveValue【消防施設】&#10;有形固定資産減価償却率">
          <a:extLst>
            <a:ext uri="{FF2B5EF4-FFF2-40B4-BE49-F238E27FC236}">
              <a16:creationId xmlns:a16="http://schemas.microsoft.com/office/drawing/2014/main" id="{21669551-CDAD-4A2E-BE60-90DA7C57962A}"/>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95266</xdr:rowOff>
    </xdr:from>
    <xdr:ext cx="405111" cy="259045"/>
    <xdr:sp macro="" textlink="">
      <xdr:nvSpPr>
        <xdr:cNvPr id="765" name="n_1mainValue【消防施設】&#10;有形固定資産減価償却率">
          <a:extLst>
            <a:ext uri="{FF2B5EF4-FFF2-40B4-BE49-F238E27FC236}">
              <a16:creationId xmlns:a16="http://schemas.microsoft.com/office/drawing/2014/main" id="{E0A16639-951F-477B-8FDD-2EE09251B19F}"/>
            </a:ext>
          </a:extLst>
        </xdr:cNvPr>
        <xdr:cNvSpPr txBox="1"/>
      </xdr:nvSpPr>
      <xdr:spPr>
        <a:xfrm>
          <a:off x="152660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66691</xdr:rowOff>
    </xdr:from>
    <xdr:ext cx="405111" cy="259045"/>
    <xdr:sp macro="" textlink="">
      <xdr:nvSpPr>
        <xdr:cNvPr id="766" name="n_2mainValue【消防施設】&#10;有形固定資産減価償却率">
          <a:extLst>
            <a:ext uri="{FF2B5EF4-FFF2-40B4-BE49-F238E27FC236}">
              <a16:creationId xmlns:a16="http://schemas.microsoft.com/office/drawing/2014/main" id="{3EE09A84-7CEC-4AA0-BA51-ACBBA037E1F6}"/>
            </a:ext>
          </a:extLst>
        </xdr:cNvPr>
        <xdr:cNvSpPr txBox="1"/>
      </xdr:nvSpPr>
      <xdr:spPr>
        <a:xfrm>
          <a:off x="143897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19066</xdr:rowOff>
    </xdr:from>
    <xdr:ext cx="405111" cy="259045"/>
    <xdr:sp macro="" textlink="">
      <xdr:nvSpPr>
        <xdr:cNvPr id="767" name="n_3mainValue【消防施設】&#10;有形固定資産減価償却率">
          <a:extLst>
            <a:ext uri="{FF2B5EF4-FFF2-40B4-BE49-F238E27FC236}">
              <a16:creationId xmlns:a16="http://schemas.microsoft.com/office/drawing/2014/main" id="{F85E51ED-CBF0-470A-AECC-3BD4D5598AA1}"/>
            </a:ext>
          </a:extLst>
        </xdr:cNvPr>
        <xdr:cNvSpPr txBox="1"/>
      </xdr:nvSpPr>
      <xdr:spPr>
        <a:xfrm>
          <a:off x="135007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70502</xdr:rowOff>
    </xdr:from>
    <xdr:ext cx="405111" cy="259045"/>
    <xdr:sp macro="" textlink="">
      <xdr:nvSpPr>
        <xdr:cNvPr id="768" name="n_4mainValue【消防施設】&#10;有形固定資産減価償却率">
          <a:extLst>
            <a:ext uri="{FF2B5EF4-FFF2-40B4-BE49-F238E27FC236}">
              <a16:creationId xmlns:a16="http://schemas.microsoft.com/office/drawing/2014/main" id="{DDD3CC59-F150-4AE0-8280-9E7FA570D233}"/>
            </a:ext>
          </a:extLst>
        </xdr:cNvPr>
        <xdr:cNvSpPr txBox="1"/>
      </xdr:nvSpPr>
      <xdr:spPr>
        <a:xfrm>
          <a:off x="12611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9" name="正方形/長方形 768">
          <a:extLst>
            <a:ext uri="{FF2B5EF4-FFF2-40B4-BE49-F238E27FC236}">
              <a16:creationId xmlns:a16="http://schemas.microsoft.com/office/drawing/2014/main" id="{0E65E28D-037C-474F-A686-52A3187948B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0" name="正方形/長方形 769">
          <a:extLst>
            <a:ext uri="{FF2B5EF4-FFF2-40B4-BE49-F238E27FC236}">
              <a16:creationId xmlns:a16="http://schemas.microsoft.com/office/drawing/2014/main" id="{D4C4133F-1A4C-4421-B604-E7B48AA7A3D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1" name="正方形/長方形 770">
          <a:extLst>
            <a:ext uri="{FF2B5EF4-FFF2-40B4-BE49-F238E27FC236}">
              <a16:creationId xmlns:a16="http://schemas.microsoft.com/office/drawing/2014/main" id="{ECA95493-7458-494E-9B9A-2E7036F45BB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2" name="正方形/長方形 771">
          <a:extLst>
            <a:ext uri="{FF2B5EF4-FFF2-40B4-BE49-F238E27FC236}">
              <a16:creationId xmlns:a16="http://schemas.microsoft.com/office/drawing/2014/main" id="{07FCFBE5-7C18-475F-A451-9092F430522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3" name="正方形/長方形 772">
          <a:extLst>
            <a:ext uri="{FF2B5EF4-FFF2-40B4-BE49-F238E27FC236}">
              <a16:creationId xmlns:a16="http://schemas.microsoft.com/office/drawing/2014/main" id="{27103F2D-47FB-4347-9BFA-9A86E9B03ED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4" name="正方形/長方形 773">
          <a:extLst>
            <a:ext uri="{FF2B5EF4-FFF2-40B4-BE49-F238E27FC236}">
              <a16:creationId xmlns:a16="http://schemas.microsoft.com/office/drawing/2014/main" id="{6165FF29-6C36-4DDA-8741-A4D24A8F8C5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5" name="正方形/長方形 774">
          <a:extLst>
            <a:ext uri="{FF2B5EF4-FFF2-40B4-BE49-F238E27FC236}">
              <a16:creationId xmlns:a16="http://schemas.microsoft.com/office/drawing/2014/main" id="{131B1651-0F91-4708-BD7F-C8EEA5CBC3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6" name="正方形/長方形 775">
          <a:extLst>
            <a:ext uri="{FF2B5EF4-FFF2-40B4-BE49-F238E27FC236}">
              <a16:creationId xmlns:a16="http://schemas.microsoft.com/office/drawing/2014/main" id="{84D5F0FD-780B-4FCE-8A4F-17093BEF01E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7" name="テキスト ボックス 776">
          <a:extLst>
            <a:ext uri="{FF2B5EF4-FFF2-40B4-BE49-F238E27FC236}">
              <a16:creationId xmlns:a16="http://schemas.microsoft.com/office/drawing/2014/main" id="{D2C4FFDB-2639-4C2E-971E-5DC426D64FD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8" name="直線コネクタ 777">
          <a:extLst>
            <a:ext uri="{FF2B5EF4-FFF2-40B4-BE49-F238E27FC236}">
              <a16:creationId xmlns:a16="http://schemas.microsoft.com/office/drawing/2014/main" id="{DB0FE79D-FA9C-4122-B764-81317EDD92E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79" name="直線コネクタ 778">
          <a:extLst>
            <a:ext uri="{FF2B5EF4-FFF2-40B4-BE49-F238E27FC236}">
              <a16:creationId xmlns:a16="http://schemas.microsoft.com/office/drawing/2014/main" id="{0ED8C094-A647-435B-BE6F-8BC65B0504F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0" name="テキスト ボックス 779">
          <a:extLst>
            <a:ext uri="{FF2B5EF4-FFF2-40B4-BE49-F238E27FC236}">
              <a16:creationId xmlns:a16="http://schemas.microsoft.com/office/drawing/2014/main" id="{63134365-8D29-460B-B5E1-0958748944A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1" name="直線コネクタ 780">
          <a:extLst>
            <a:ext uri="{FF2B5EF4-FFF2-40B4-BE49-F238E27FC236}">
              <a16:creationId xmlns:a16="http://schemas.microsoft.com/office/drawing/2014/main" id="{A59D692E-8322-4E37-A653-90B592F7DAF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2" name="テキスト ボックス 781">
          <a:extLst>
            <a:ext uri="{FF2B5EF4-FFF2-40B4-BE49-F238E27FC236}">
              <a16:creationId xmlns:a16="http://schemas.microsoft.com/office/drawing/2014/main" id="{08BEBA37-6B2F-4171-9797-06223D7DE34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3" name="直線コネクタ 782">
          <a:extLst>
            <a:ext uri="{FF2B5EF4-FFF2-40B4-BE49-F238E27FC236}">
              <a16:creationId xmlns:a16="http://schemas.microsoft.com/office/drawing/2014/main" id="{4F68F814-A461-41CC-9558-5DFBA2746C35}"/>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4" name="テキスト ボックス 783">
          <a:extLst>
            <a:ext uri="{FF2B5EF4-FFF2-40B4-BE49-F238E27FC236}">
              <a16:creationId xmlns:a16="http://schemas.microsoft.com/office/drawing/2014/main" id="{4385028B-25AC-43EC-8840-36F50790392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5" name="直線コネクタ 784">
          <a:extLst>
            <a:ext uri="{FF2B5EF4-FFF2-40B4-BE49-F238E27FC236}">
              <a16:creationId xmlns:a16="http://schemas.microsoft.com/office/drawing/2014/main" id="{F7F45F07-9DCE-45CC-994B-FE0CE029C62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6" name="テキスト ボックス 785">
          <a:extLst>
            <a:ext uri="{FF2B5EF4-FFF2-40B4-BE49-F238E27FC236}">
              <a16:creationId xmlns:a16="http://schemas.microsoft.com/office/drawing/2014/main" id="{D91C2E3A-B571-4FBC-89A7-43ADCC4A867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7" name="直線コネクタ 786">
          <a:extLst>
            <a:ext uri="{FF2B5EF4-FFF2-40B4-BE49-F238E27FC236}">
              <a16:creationId xmlns:a16="http://schemas.microsoft.com/office/drawing/2014/main" id="{D1131FC0-2631-4CDB-9CC6-D334B99F6CB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8" name="テキスト ボックス 787">
          <a:extLst>
            <a:ext uri="{FF2B5EF4-FFF2-40B4-BE49-F238E27FC236}">
              <a16:creationId xmlns:a16="http://schemas.microsoft.com/office/drawing/2014/main" id="{A893C321-72FB-49F9-B115-DF5EF98905A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9" name="【消防施設】&#10;一人当たり面積グラフ枠">
          <a:extLst>
            <a:ext uri="{FF2B5EF4-FFF2-40B4-BE49-F238E27FC236}">
              <a16:creationId xmlns:a16="http://schemas.microsoft.com/office/drawing/2014/main" id="{5B43ABC8-1961-4EFC-B2DF-D0D5A9151B0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0" name="直線コネクタ 789">
          <a:extLst>
            <a:ext uri="{FF2B5EF4-FFF2-40B4-BE49-F238E27FC236}">
              <a16:creationId xmlns:a16="http://schemas.microsoft.com/office/drawing/2014/main" id="{68EBD0BA-6D4A-4582-9951-914149BE6A48}"/>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1" name="【消防施設】&#10;一人当たり面積最小値テキスト">
          <a:extLst>
            <a:ext uri="{FF2B5EF4-FFF2-40B4-BE49-F238E27FC236}">
              <a16:creationId xmlns:a16="http://schemas.microsoft.com/office/drawing/2014/main" id="{418EE1CB-ACD3-4557-8A38-CC253C78ABF3}"/>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2" name="直線コネクタ 791">
          <a:extLst>
            <a:ext uri="{FF2B5EF4-FFF2-40B4-BE49-F238E27FC236}">
              <a16:creationId xmlns:a16="http://schemas.microsoft.com/office/drawing/2014/main" id="{F1464E79-E35D-4CB3-A161-A242D7EF56D8}"/>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3" name="【消防施設】&#10;一人当たり面積最大値テキスト">
          <a:extLst>
            <a:ext uri="{FF2B5EF4-FFF2-40B4-BE49-F238E27FC236}">
              <a16:creationId xmlns:a16="http://schemas.microsoft.com/office/drawing/2014/main" id="{3F10BF0D-0F33-4A38-943C-3FBC7396466B}"/>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94" name="直線コネクタ 793">
          <a:extLst>
            <a:ext uri="{FF2B5EF4-FFF2-40B4-BE49-F238E27FC236}">
              <a16:creationId xmlns:a16="http://schemas.microsoft.com/office/drawing/2014/main" id="{0AB21089-56AA-4872-B790-65568F9C6146}"/>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95" name="【消防施設】&#10;一人当たり面積平均値テキスト">
          <a:extLst>
            <a:ext uri="{FF2B5EF4-FFF2-40B4-BE49-F238E27FC236}">
              <a16:creationId xmlns:a16="http://schemas.microsoft.com/office/drawing/2014/main" id="{BB65524D-9A7E-4661-8152-1C43810DE1F2}"/>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96" name="フローチャート: 判断 795">
          <a:extLst>
            <a:ext uri="{FF2B5EF4-FFF2-40B4-BE49-F238E27FC236}">
              <a16:creationId xmlns:a16="http://schemas.microsoft.com/office/drawing/2014/main" id="{27752989-6A84-40E2-90C8-636709C2D17C}"/>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97" name="フローチャート: 判断 796">
          <a:extLst>
            <a:ext uri="{FF2B5EF4-FFF2-40B4-BE49-F238E27FC236}">
              <a16:creationId xmlns:a16="http://schemas.microsoft.com/office/drawing/2014/main" id="{57F84472-B6F6-446F-84CF-CB93F1F9994D}"/>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98" name="フローチャート: 判断 797">
          <a:extLst>
            <a:ext uri="{FF2B5EF4-FFF2-40B4-BE49-F238E27FC236}">
              <a16:creationId xmlns:a16="http://schemas.microsoft.com/office/drawing/2014/main" id="{FB687A31-E622-4675-A725-4F6BE7F513E1}"/>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99" name="フローチャート: 判断 798">
          <a:extLst>
            <a:ext uri="{FF2B5EF4-FFF2-40B4-BE49-F238E27FC236}">
              <a16:creationId xmlns:a16="http://schemas.microsoft.com/office/drawing/2014/main" id="{C0064929-2C90-4265-85C0-93C14E322584}"/>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0" name="フローチャート: 判断 799">
          <a:extLst>
            <a:ext uri="{FF2B5EF4-FFF2-40B4-BE49-F238E27FC236}">
              <a16:creationId xmlns:a16="http://schemas.microsoft.com/office/drawing/2014/main" id="{906F9B03-B090-4654-A0A1-EBD356296E09}"/>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6E42A753-75D9-4101-9417-03EFC883BA3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923AA6E4-A8B9-41DA-84BA-BDB66BC4837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2B366B86-2A2A-4183-A8F0-27EF95C982D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4CB2F2B-2815-4EFC-B03D-69E27514B24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94B50AC5-9520-464D-B176-176DC50D77D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53594</xdr:rowOff>
    </xdr:from>
    <xdr:to>
      <xdr:col>116</xdr:col>
      <xdr:colOff>114300</xdr:colOff>
      <xdr:row>85</xdr:row>
      <xdr:rowOff>155194</xdr:rowOff>
    </xdr:to>
    <xdr:sp macro="" textlink="">
      <xdr:nvSpPr>
        <xdr:cNvPr id="806" name="楕円 805">
          <a:extLst>
            <a:ext uri="{FF2B5EF4-FFF2-40B4-BE49-F238E27FC236}">
              <a16:creationId xmlns:a16="http://schemas.microsoft.com/office/drawing/2014/main" id="{B86DA7C2-AD2C-478F-8B76-A2DEF68BDE14}"/>
            </a:ext>
          </a:extLst>
        </xdr:cNvPr>
        <xdr:cNvSpPr/>
      </xdr:nvSpPr>
      <xdr:spPr>
        <a:xfrm>
          <a:off x="221107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139971</xdr:rowOff>
    </xdr:from>
    <xdr:ext cx="469744" cy="259045"/>
    <xdr:sp macro="" textlink="">
      <xdr:nvSpPr>
        <xdr:cNvPr id="807" name="【消防施設】&#10;一人当たり面積該当値テキスト">
          <a:extLst>
            <a:ext uri="{FF2B5EF4-FFF2-40B4-BE49-F238E27FC236}">
              <a16:creationId xmlns:a16="http://schemas.microsoft.com/office/drawing/2014/main" id="{687A11D5-21F8-4DA5-A6B0-1F3DC23C71AA}"/>
            </a:ext>
          </a:extLst>
        </xdr:cNvPr>
        <xdr:cNvSpPr txBox="1"/>
      </xdr:nvSpPr>
      <xdr:spPr>
        <a:xfrm>
          <a:off x="22199600" y="1454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53594</xdr:rowOff>
    </xdr:from>
    <xdr:to>
      <xdr:col>112</xdr:col>
      <xdr:colOff>38100</xdr:colOff>
      <xdr:row>85</xdr:row>
      <xdr:rowOff>155194</xdr:rowOff>
    </xdr:to>
    <xdr:sp macro="" textlink="">
      <xdr:nvSpPr>
        <xdr:cNvPr id="808" name="楕円 807">
          <a:extLst>
            <a:ext uri="{FF2B5EF4-FFF2-40B4-BE49-F238E27FC236}">
              <a16:creationId xmlns:a16="http://schemas.microsoft.com/office/drawing/2014/main" id="{EE56B031-D5CA-406A-A7E2-D0FE30395E24}"/>
            </a:ext>
          </a:extLst>
        </xdr:cNvPr>
        <xdr:cNvSpPr/>
      </xdr:nvSpPr>
      <xdr:spPr>
        <a:xfrm>
          <a:off x="21272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104394</xdr:rowOff>
    </xdr:from>
    <xdr:to>
      <xdr:col>116</xdr:col>
      <xdr:colOff>63500</xdr:colOff>
      <xdr:row>85</xdr:row>
      <xdr:rowOff>104394</xdr:rowOff>
    </xdr:to>
    <xdr:cxnSp macro="">
      <xdr:nvCxnSpPr>
        <xdr:cNvPr id="809" name="直線コネクタ 808">
          <a:extLst>
            <a:ext uri="{FF2B5EF4-FFF2-40B4-BE49-F238E27FC236}">
              <a16:creationId xmlns:a16="http://schemas.microsoft.com/office/drawing/2014/main" id="{EBF0F858-BED2-4CBA-9E98-72746FC136F7}"/>
            </a:ext>
          </a:extLst>
        </xdr:cNvPr>
        <xdr:cNvCxnSpPr/>
      </xdr:nvCxnSpPr>
      <xdr:spPr>
        <a:xfrm>
          <a:off x="21323300" y="1467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53594</xdr:rowOff>
    </xdr:from>
    <xdr:to>
      <xdr:col>107</xdr:col>
      <xdr:colOff>101600</xdr:colOff>
      <xdr:row>85</xdr:row>
      <xdr:rowOff>155194</xdr:rowOff>
    </xdr:to>
    <xdr:sp macro="" textlink="">
      <xdr:nvSpPr>
        <xdr:cNvPr id="810" name="楕円 809">
          <a:extLst>
            <a:ext uri="{FF2B5EF4-FFF2-40B4-BE49-F238E27FC236}">
              <a16:creationId xmlns:a16="http://schemas.microsoft.com/office/drawing/2014/main" id="{092B6E5A-9069-4F87-883B-F92F47B124DE}"/>
            </a:ext>
          </a:extLst>
        </xdr:cNvPr>
        <xdr:cNvSpPr/>
      </xdr:nvSpPr>
      <xdr:spPr>
        <a:xfrm>
          <a:off x="20383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104394</xdr:rowOff>
    </xdr:from>
    <xdr:to>
      <xdr:col>111</xdr:col>
      <xdr:colOff>177800</xdr:colOff>
      <xdr:row>85</xdr:row>
      <xdr:rowOff>104394</xdr:rowOff>
    </xdr:to>
    <xdr:cxnSp macro="">
      <xdr:nvCxnSpPr>
        <xdr:cNvPr id="811" name="直線コネクタ 810">
          <a:extLst>
            <a:ext uri="{FF2B5EF4-FFF2-40B4-BE49-F238E27FC236}">
              <a16:creationId xmlns:a16="http://schemas.microsoft.com/office/drawing/2014/main" id="{C08BAD35-B005-44C1-AF41-DBA0934F9967}"/>
            </a:ext>
          </a:extLst>
        </xdr:cNvPr>
        <xdr:cNvCxnSpPr/>
      </xdr:nvCxnSpPr>
      <xdr:spPr>
        <a:xfrm>
          <a:off x="20434300" y="1467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58165</xdr:rowOff>
    </xdr:from>
    <xdr:to>
      <xdr:col>102</xdr:col>
      <xdr:colOff>165100</xdr:colOff>
      <xdr:row>85</xdr:row>
      <xdr:rowOff>159765</xdr:rowOff>
    </xdr:to>
    <xdr:sp macro="" textlink="">
      <xdr:nvSpPr>
        <xdr:cNvPr id="812" name="楕円 811">
          <a:extLst>
            <a:ext uri="{FF2B5EF4-FFF2-40B4-BE49-F238E27FC236}">
              <a16:creationId xmlns:a16="http://schemas.microsoft.com/office/drawing/2014/main" id="{EAE34360-42D3-477E-887D-40FE4DEDA337}"/>
            </a:ext>
          </a:extLst>
        </xdr:cNvPr>
        <xdr:cNvSpPr/>
      </xdr:nvSpPr>
      <xdr:spPr>
        <a:xfrm>
          <a:off x="19494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104394</xdr:rowOff>
    </xdr:from>
    <xdr:to>
      <xdr:col>107</xdr:col>
      <xdr:colOff>50800</xdr:colOff>
      <xdr:row>85</xdr:row>
      <xdr:rowOff>108965</xdr:rowOff>
    </xdr:to>
    <xdr:cxnSp macro="">
      <xdr:nvCxnSpPr>
        <xdr:cNvPr id="813" name="直線コネクタ 812">
          <a:extLst>
            <a:ext uri="{FF2B5EF4-FFF2-40B4-BE49-F238E27FC236}">
              <a16:creationId xmlns:a16="http://schemas.microsoft.com/office/drawing/2014/main" id="{04389C27-B8EC-4059-8692-473B0EB6EDC0}"/>
            </a:ext>
          </a:extLst>
        </xdr:cNvPr>
        <xdr:cNvCxnSpPr/>
      </xdr:nvCxnSpPr>
      <xdr:spPr>
        <a:xfrm flipV="1">
          <a:off x="19545300" y="146776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58165</xdr:rowOff>
    </xdr:from>
    <xdr:to>
      <xdr:col>98</xdr:col>
      <xdr:colOff>38100</xdr:colOff>
      <xdr:row>85</xdr:row>
      <xdr:rowOff>159765</xdr:rowOff>
    </xdr:to>
    <xdr:sp macro="" textlink="">
      <xdr:nvSpPr>
        <xdr:cNvPr id="814" name="楕円 813">
          <a:extLst>
            <a:ext uri="{FF2B5EF4-FFF2-40B4-BE49-F238E27FC236}">
              <a16:creationId xmlns:a16="http://schemas.microsoft.com/office/drawing/2014/main" id="{0BA25D57-6C45-4C43-BDD8-EA8FA29E6C7B}"/>
            </a:ext>
          </a:extLst>
        </xdr:cNvPr>
        <xdr:cNvSpPr/>
      </xdr:nvSpPr>
      <xdr:spPr>
        <a:xfrm>
          <a:off x="18605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108965</xdr:rowOff>
    </xdr:from>
    <xdr:to>
      <xdr:col>102</xdr:col>
      <xdr:colOff>114300</xdr:colOff>
      <xdr:row>85</xdr:row>
      <xdr:rowOff>108965</xdr:rowOff>
    </xdr:to>
    <xdr:cxnSp macro="">
      <xdr:nvCxnSpPr>
        <xdr:cNvPr id="815" name="直線コネクタ 814">
          <a:extLst>
            <a:ext uri="{FF2B5EF4-FFF2-40B4-BE49-F238E27FC236}">
              <a16:creationId xmlns:a16="http://schemas.microsoft.com/office/drawing/2014/main" id="{0BBC5D78-1A0C-42CB-9613-19504A1B9E58}"/>
            </a:ext>
          </a:extLst>
        </xdr:cNvPr>
        <xdr:cNvCxnSpPr/>
      </xdr:nvCxnSpPr>
      <xdr:spPr>
        <a:xfrm>
          <a:off x="18656300" y="14682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16" name="n_1aveValue【消防施設】&#10;一人当たり面積">
          <a:extLst>
            <a:ext uri="{FF2B5EF4-FFF2-40B4-BE49-F238E27FC236}">
              <a16:creationId xmlns:a16="http://schemas.microsoft.com/office/drawing/2014/main" id="{7E0851AF-507F-49BB-9ED1-6B54F04A19F9}"/>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17" name="n_2aveValue【消防施設】&#10;一人当たり面積">
          <a:extLst>
            <a:ext uri="{FF2B5EF4-FFF2-40B4-BE49-F238E27FC236}">
              <a16:creationId xmlns:a16="http://schemas.microsoft.com/office/drawing/2014/main" id="{076BC5F9-489B-4B55-8F0D-35499F27AA63}"/>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18" name="n_3aveValue【消防施設】&#10;一人当たり面積">
          <a:extLst>
            <a:ext uri="{FF2B5EF4-FFF2-40B4-BE49-F238E27FC236}">
              <a16:creationId xmlns:a16="http://schemas.microsoft.com/office/drawing/2014/main" id="{9FA4B0C7-06A0-4C42-80AD-09498CE2B654}"/>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19" name="n_4aveValue【消防施設】&#10;一人当たり面積">
          <a:extLst>
            <a:ext uri="{FF2B5EF4-FFF2-40B4-BE49-F238E27FC236}">
              <a16:creationId xmlns:a16="http://schemas.microsoft.com/office/drawing/2014/main" id="{FC6D2D2C-809C-4D07-A992-D5120F81B1F3}"/>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146321</xdr:rowOff>
    </xdr:from>
    <xdr:ext cx="469744" cy="259045"/>
    <xdr:sp macro="" textlink="">
      <xdr:nvSpPr>
        <xdr:cNvPr id="820" name="n_1mainValue【消防施設】&#10;一人当たり面積">
          <a:extLst>
            <a:ext uri="{FF2B5EF4-FFF2-40B4-BE49-F238E27FC236}">
              <a16:creationId xmlns:a16="http://schemas.microsoft.com/office/drawing/2014/main" id="{5C5F625E-D684-4F30-81B2-4C0F617C4512}"/>
            </a:ext>
          </a:extLst>
        </xdr:cNvPr>
        <xdr:cNvSpPr txBox="1"/>
      </xdr:nvSpPr>
      <xdr:spPr>
        <a:xfrm>
          <a:off x="210757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146321</xdr:rowOff>
    </xdr:from>
    <xdr:ext cx="469744" cy="259045"/>
    <xdr:sp macro="" textlink="">
      <xdr:nvSpPr>
        <xdr:cNvPr id="821" name="n_2mainValue【消防施設】&#10;一人当たり面積">
          <a:extLst>
            <a:ext uri="{FF2B5EF4-FFF2-40B4-BE49-F238E27FC236}">
              <a16:creationId xmlns:a16="http://schemas.microsoft.com/office/drawing/2014/main" id="{872921D1-48B2-417F-979A-41C8CD332159}"/>
            </a:ext>
          </a:extLst>
        </xdr:cNvPr>
        <xdr:cNvSpPr txBox="1"/>
      </xdr:nvSpPr>
      <xdr:spPr>
        <a:xfrm>
          <a:off x="20199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150892</xdr:rowOff>
    </xdr:from>
    <xdr:ext cx="469744" cy="259045"/>
    <xdr:sp macro="" textlink="">
      <xdr:nvSpPr>
        <xdr:cNvPr id="822" name="n_3mainValue【消防施設】&#10;一人当たり面積">
          <a:extLst>
            <a:ext uri="{FF2B5EF4-FFF2-40B4-BE49-F238E27FC236}">
              <a16:creationId xmlns:a16="http://schemas.microsoft.com/office/drawing/2014/main" id="{EB213C6E-C4AD-42EC-B182-D95B9C703EE4}"/>
            </a:ext>
          </a:extLst>
        </xdr:cNvPr>
        <xdr:cNvSpPr txBox="1"/>
      </xdr:nvSpPr>
      <xdr:spPr>
        <a:xfrm>
          <a:off x="193104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150892</xdr:rowOff>
    </xdr:from>
    <xdr:ext cx="469744" cy="259045"/>
    <xdr:sp macro="" textlink="">
      <xdr:nvSpPr>
        <xdr:cNvPr id="823" name="n_4mainValue【消防施設】&#10;一人当たり面積">
          <a:extLst>
            <a:ext uri="{FF2B5EF4-FFF2-40B4-BE49-F238E27FC236}">
              <a16:creationId xmlns:a16="http://schemas.microsoft.com/office/drawing/2014/main" id="{A32E20A6-8D76-47C1-8055-57F2F02344E9}"/>
            </a:ext>
          </a:extLst>
        </xdr:cNvPr>
        <xdr:cNvSpPr txBox="1"/>
      </xdr:nvSpPr>
      <xdr:spPr>
        <a:xfrm>
          <a:off x="184214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4" name="正方形/長方形 823">
          <a:extLst>
            <a:ext uri="{FF2B5EF4-FFF2-40B4-BE49-F238E27FC236}">
              <a16:creationId xmlns:a16="http://schemas.microsoft.com/office/drawing/2014/main" id="{D37F22CC-559A-4720-90F8-B0E31FA2166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5" name="正方形/長方形 824">
          <a:extLst>
            <a:ext uri="{FF2B5EF4-FFF2-40B4-BE49-F238E27FC236}">
              <a16:creationId xmlns:a16="http://schemas.microsoft.com/office/drawing/2014/main" id="{7F97AB68-2E7A-4B4A-9A7A-BCB8E96F93B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6" name="正方形/長方形 825">
          <a:extLst>
            <a:ext uri="{FF2B5EF4-FFF2-40B4-BE49-F238E27FC236}">
              <a16:creationId xmlns:a16="http://schemas.microsoft.com/office/drawing/2014/main" id="{E86094B3-C1F4-4A77-8FB6-9D4BF059D12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7" name="正方形/長方形 826">
          <a:extLst>
            <a:ext uri="{FF2B5EF4-FFF2-40B4-BE49-F238E27FC236}">
              <a16:creationId xmlns:a16="http://schemas.microsoft.com/office/drawing/2014/main" id="{962969F0-A58C-4B2C-8B12-F6A7122D1D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8" name="正方形/長方形 827">
          <a:extLst>
            <a:ext uri="{FF2B5EF4-FFF2-40B4-BE49-F238E27FC236}">
              <a16:creationId xmlns:a16="http://schemas.microsoft.com/office/drawing/2014/main" id="{E46F90F0-FDA8-46E1-95B1-A4D98B2467F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9" name="正方形/長方形 828">
          <a:extLst>
            <a:ext uri="{FF2B5EF4-FFF2-40B4-BE49-F238E27FC236}">
              <a16:creationId xmlns:a16="http://schemas.microsoft.com/office/drawing/2014/main" id="{9B939342-E1E5-403E-B67B-6B59B038291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0" name="正方形/長方形 829">
          <a:extLst>
            <a:ext uri="{FF2B5EF4-FFF2-40B4-BE49-F238E27FC236}">
              <a16:creationId xmlns:a16="http://schemas.microsoft.com/office/drawing/2014/main" id="{EED5724A-61E8-41CA-9651-DB80733249B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1" name="正方形/長方形 830">
          <a:extLst>
            <a:ext uri="{FF2B5EF4-FFF2-40B4-BE49-F238E27FC236}">
              <a16:creationId xmlns:a16="http://schemas.microsoft.com/office/drawing/2014/main" id="{5E2915B9-6CE1-43A7-A71F-2574AE06799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2" name="テキスト ボックス 831">
          <a:extLst>
            <a:ext uri="{FF2B5EF4-FFF2-40B4-BE49-F238E27FC236}">
              <a16:creationId xmlns:a16="http://schemas.microsoft.com/office/drawing/2014/main" id="{2C755956-D5F6-4DD0-BA3F-70361E9B96E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3" name="直線コネクタ 832">
          <a:extLst>
            <a:ext uri="{FF2B5EF4-FFF2-40B4-BE49-F238E27FC236}">
              <a16:creationId xmlns:a16="http://schemas.microsoft.com/office/drawing/2014/main" id="{26416F22-6378-45BA-8470-2F0482A760E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4" name="テキスト ボックス 833">
          <a:extLst>
            <a:ext uri="{FF2B5EF4-FFF2-40B4-BE49-F238E27FC236}">
              <a16:creationId xmlns:a16="http://schemas.microsoft.com/office/drawing/2014/main" id="{279C4E10-A75B-466F-8C93-28759F22504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5" name="直線コネクタ 834">
          <a:extLst>
            <a:ext uri="{FF2B5EF4-FFF2-40B4-BE49-F238E27FC236}">
              <a16:creationId xmlns:a16="http://schemas.microsoft.com/office/drawing/2014/main" id="{A4D64AF1-A7D1-4B14-A36A-82E3D085998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6" name="テキスト ボックス 835">
          <a:extLst>
            <a:ext uri="{FF2B5EF4-FFF2-40B4-BE49-F238E27FC236}">
              <a16:creationId xmlns:a16="http://schemas.microsoft.com/office/drawing/2014/main" id="{FACA8876-C036-4C50-92C4-CBB9104E92D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7" name="直線コネクタ 836">
          <a:extLst>
            <a:ext uri="{FF2B5EF4-FFF2-40B4-BE49-F238E27FC236}">
              <a16:creationId xmlns:a16="http://schemas.microsoft.com/office/drawing/2014/main" id="{27DA8B09-C8B4-4A79-9426-B7AB06B6E2E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8" name="テキスト ボックス 837">
          <a:extLst>
            <a:ext uri="{FF2B5EF4-FFF2-40B4-BE49-F238E27FC236}">
              <a16:creationId xmlns:a16="http://schemas.microsoft.com/office/drawing/2014/main" id="{9B6833B2-CA96-4FD3-8EAE-73E97AF65A4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9" name="直線コネクタ 838">
          <a:extLst>
            <a:ext uri="{FF2B5EF4-FFF2-40B4-BE49-F238E27FC236}">
              <a16:creationId xmlns:a16="http://schemas.microsoft.com/office/drawing/2014/main" id="{6A448B80-B538-421B-AAB2-912F0CCF44C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0" name="テキスト ボックス 839">
          <a:extLst>
            <a:ext uri="{FF2B5EF4-FFF2-40B4-BE49-F238E27FC236}">
              <a16:creationId xmlns:a16="http://schemas.microsoft.com/office/drawing/2014/main" id="{0C9C4866-CD2C-44AB-BB0F-B3BC554E902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1" name="直線コネクタ 840">
          <a:extLst>
            <a:ext uri="{FF2B5EF4-FFF2-40B4-BE49-F238E27FC236}">
              <a16:creationId xmlns:a16="http://schemas.microsoft.com/office/drawing/2014/main" id="{42BB005C-4DD3-4534-8DDD-F6373DC166E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2" name="テキスト ボックス 841">
          <a:extLst>
            <a:ext uri="{FF2B5EF4-FFF2-40B4-BE49-F238E27FC236}">
              <a16:creationId xmlns:a16="http://schemas.microsoft.com/office/drawing/2014/main" id="{9FCA7CBA-E5B3-4AD0-A335-53267729993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3" name="直線コネクタ 842">
          <a:extLst>
            <a:ext uri="{FF2B5EF4-FFF2-40B4-BE49-F238E27FC236}">
              <a16:creationId xmlns:a16="http://schemas.microsoft.com/office/drawing/2014/main" id="{28D3973C-6448-4C82-97C4-79EFA92FB5B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4" name="テキスト ボックス 843">
          <a:extLst>
            <a:ext uri="{FF2B5EF4-FFF2-40B4-BE49-F238E27FC236}">
              <a16:creationId xmlns:a16="http://schemas.microsoft.com/office/drawing/2014/main" id="{A2B8A53E-835F-4CE6-9019-CF7780CF860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5" name="直線コネクタ 844">
          <a:extLst>
            <a:ext uri="{FF2B5EF4-FFF2-40B4-BE49-F238E27FC236}">
              <a16:creationId xmlns:a16="http://schemas.microsoft.com/office/drawing/2014/main" id="{01F59364-A58B-47AE-A77C-3FE6E1EBB59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6" name="テキスト ボックス 845">
          <a:extLst>
            <a:ext uri="{FF2B5EF4-FFF2-40B4-BE49-F238E27FC236}">
              <a16:creationId xmlns:a16="http://schemas.microsoft.com/office/drawing/2014/main" id="{E05B06FD-B358-4B49-BF62-F2D92A55A24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7" name="直線コネクタ 846">
          <a:extLst>
            <a:ext uri="{FF2B5EF4-FFF2-40B4-BE49-F238E27FC236}">
              <a16:creationId xmlns:a16="http://schemas.microsoft.com/office/drawing/2014/main" id="{5B254A39-128E-48BE-BF2E-FAB825C8ECA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庁舎】&#10;有形固定資産減価償却率グラフ枠">
          <a:extLst>
            <a:ext uri="{FF2B5EF4-FFF2-40B4-BE49-F238E27FC236}">
              <a16:creationId xmlns:a16="http://schemas.microsoft.com/office/drawing/2014/main" id="{2958035D-8901-493D-B357-916FBC76582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49" name="直線コネクタ 848">
          <a:extLst>
            <a:ext uri="{FF2B5EF4-FFF2-40B4-BE49-F238E27FC236}">
              <a16:creationId xmlns:a16="http://schemas.microsoft.com/office/drawing/2014/main" id="{2FA55B43-5B28-4A1D-A5F2-6138441DEACF}"/>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0" name="【庁舎】&#10;有形固定資産減価償却率最小値テキスト">
          <a:extLst>
            <a:ext uri="{FF2B5EF4-FFF2-40B4-BE49-F238E27FC236}">
              <a16:creationId xmlns:a16="http://schemas.microsoft.com/office/drawing/2014/main" id="{6971083C-AFA8-425E-818C-520C5DCD71E6}"/>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1" name="直線コネクタ 850">
          <a:extLst>
            <a:ext uri="{FF2B5EF4-FFF2-40B4-BE49-F238E27FC236}">
              <a16:creationId xmlns:a16="http://schemas.microsoft.com/office/drawing/2014/main" id="{77B56E6A-090F-4E3D-9868-7D4FC5CB103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2" name="【庁舎】&#10;有形固定資産減価償却率最大値テキスト">
          <a:extLst>
            <a:ext uri="{FF2B5EF4-FFF2-40B4-BE49-F238E27FC236}">
              <a16:creationId xmlns:a16="http://schemas.microsoft.com/office/drawing/2014/main" id="{96D8EA25-E072-43C0-BE66-B6F3E1BFBA75}"/>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3" name="直線コネクタ 852">
          <a:extLst>
            <a:ext uri="{FF2B5EF4-FFF2-40B4-BE49-F238E27FC236}">
              <a16:creationId xmlns:a16="http://schemas.microsoft.com/office/drawing/2014/main" id="{20153BE6-B802-40DD-A4E0-89EA54ACCFCB}"/>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54" name="【庁舎】&#10;有形固定資産減価償却率平均値テキスト">
          <a:extLst>
            <a:ext uri="{FF2B5EF4-FFF2-40B4-BE49-F238E27FC236}">
              <a16:creationId xmlns:a16="http://schemas.microsoft.com/office/drawing/2014/main" id="{A799F2BE-534D-4756-8E52-8ED0125F63E5}"/>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55" name="フローチャート: 判断 854">
          <a:extLst>
            <a:ext uri="{FF2B5EF4-FFF2-40B4-BE49-F238E27FC236}">
              <a16:creationId xmlns:a16="http://schemas.microsoft.com/office/drawing/2014/main" id="{7D2A86E6-7376-4D08-B22D-FB698728163C}"/>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56" name="フローチャート: 判断 855">
          <a:extLst>
            <a:ext uri="{FF2B5EF4-FFF2-40B4-BE49-F238E27FC236}">
              <a16:creationId xmlns:a16="http://schemas.microsoft.com/office/drawing/2014/main" id="{8BEA0547-B378-445D-AFD6-6826EBAC71FF}"/>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57" name="フローチャート: 判断 856">
          <a:extLst>
            <a:ext uri="{FF2B5EF4-FFF2-40B4-BE49-F238E27FC236}">
              <a16:creationId xmlns:a16="http://schemas.microsoft.com/office/drawing/2014/main" id="{F090809A-4842-488A-BBCE-CDF3E44BAC58}"/>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58" name="フローチャート: 判断 857">
          <a:extLst>
            <a:ext uri="{FF2B5EF4-FFF2-40B4-BE49-F238E27FC236}">
              <a16:creationId xmlns:a16="http://schemas.microsoft.com/office/drawing/2014/main" id="{76A15AAB-02F8-4F86-8A70-BA791BDC9D24}"/>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59" name="フローチャート: 判断 858">
          <a:extLst>
            <a:ext uri="{FF2B5EF4-FFF2-40B4-BE49-F238E27FC236}">
              <a16:creationId xmlns:a16="http://schemas.microsoft.com/office/drawing/2014/main" id="{BBED8A37-13AD-4D1E-951F-325833C28214}"/>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70C836F0-EE4C-4BC4-9B0E-DA07D57B92E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852CB72B-EB00-4091-8F2C-DAEED26EE02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4FF8E629-E50C-43E0-91A1-9DF7B7757DC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86571314-106B-46C9-88B7-FD00B0595D1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47E8022C-26D0-44A6-B620-F2DA1D19086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147864</xdr:rowOff>
    </xdr:from>
    <xdr:to>
      <xdr:col>85</xdr:col>
      <xdr:colOff>177800</xdr:colOff>
      <xdr:row>100</xdr:row>
      <xdr:rowOff>78014</xdr:rowOff>
    </xdr:to>
    <xdr:sp macro="" textlink="">
      <xdr:nvSpPr>
        <xdr:cNvPr id="865" name="楕円 864">
          <a:extLst>
            <a:ext uri="{FF2B5EF4-FFF2-40B4-BE49-F238E27FC236}">
              <a16:creationId xmlns:a16="http://schemas.microsoft.com/office/drawing/2014/main" id="{DFD9CDBF-6EF7-4767-8C79-BD6E9A37D3B1}"/>
            </a:ext>
          </a:extLst>
        </xdr:cNvPr>
        <xdr:cNvSpPr/>
      </xdr:nvSpPr>
      <xdr:spPr>
        <a:xfrm>
          <a:off x="16268700" y="1712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89461</xdr:rowOff>
    </xdr:from>
    <xdr:ext cx="340478" cy="259045"/>
    <xdr:sp macro="" textlink="">
      <xdr:nvSpPr>
        <xdr:cNvPr id="866" name="【庁舎】&#10;有形固定資産減価償却率該当値テキスト">
          <a:extLst>
            <a:ext uri="{FF2B5EF4-FFF2-40B4-BE49-F238E27FC236}">
              <a16:creationId xmlns:a16="http://schemas.microsoft.com/office/drawing/2014/main" id="{2F8FDDDC-8BF2-451F-962A-73DE84D6EC9B}"/>
            </a:ext>
          </a:extLst>
        </xdr:cNvPr>
        <xdr:cNvSpPr txBox="1"/>
      </xdr:nvSpPr>
      <xdr:spPr>
        <a:xfrm>
          <a:off x="16357600" y="17063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113574</xdr:rowOff>
    </xdr:from>
    <xdr:to>
      <xdr:col>81</xdr:col>
      <xdr:colOff>101600</xdr:colOff>
      <xdr:row>100</xdr:row>
      <xdr:rowOff>43724</xdr:rowOff>
    </xdr:to>
    <xdr:sp macro="" textlink="">
      <xdr:nvSpPr>
        <xdr:cNvPr id="867" name="楕円 866">
          <a:extLst>
            <a:ext uri="{FF2B5EF4-FFF2-40B4-BE49-F238E27FC236}">
              <a16:creationId xmlns:a16="http://schemas.microsoft.com/office/drawing/2014/main" id="{FECF6853-794F-4D72-809C-CE02025CA9B2}"/>
            </a:ext>
          </a:extLst>
        </xdr:cNvPr>
        <xdr:cNvSpPr/>
      </xdr:nvSpPr>
      <xdr:spPr>
        <a:xfrm>
          <a:off x="15430500" y="1708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164374</xdr:rowOff>
    </xdr:from>
    <xdr:to>
      <xdr:col>85</xdr:col>
      <xdr:colOff>127000</xdr:colOff>
      <xdr:row>100</xdr:row>
      <xdr:rowOff>27214</xdr:rowOff>
    </xdr:to>
    <xdr:cxnSp macro="">
      <xdr:nvCxnSpPr>
        <xdr:cNvPr id="868" name="直線コネクタ 867">
          <a:extLst>
            <a:ext uri="{FF2B5EF4-FFF2-40B4-BE49-F238E27FC236}">
              <a16:creationId xmlns:a16="http://schemas.microsoft.com/office/drawing/2014/main" id="{B1B7E1C7-A400-4E9F-AFBA-2284AF03758A}"/>
            </a:ext>
          </a:extLst>
        </xdr:cNvPr>
        <xdr:cNvCxnSpPr/>
      </xdr:nvCxnSpPr>
      <xdr:spPr>
        <a:xfrm>
          <a:off x="15481300" y="1713792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80918</xdr:rowOff>
    </xdr:from>
    <xdr:to>
      <xdr:col>76</xdr:col>
      <xdr:colOff>165100</xdr:colOff>
      <xdr:row>100</xdr:row>
      <xdr:rowOff>11068</xdr:rowOff>
    </xdr:to>
    <xdr:sp macro="" textlink="">
      <xdr:nvSpPr>
        <xdr:cNvPr id="869" name="楕円 868">
          <a:extLst>
            <a:ext uri="{FF2B5EF4-FFF2-40B4-BE49-F238E27FC236}">
              <a16:creationId xmlns:a16="http://schemas.microsoft.com/office/drawing/2014/main" id="{744BF711-8A8A-495F-9B2D-1A31CA790DC8}"/>
            </a:ext>
          </a:extLst>
        </xdr:cNvPr>
        <xdr:cNvSpPr/>
      </xdr:nvSpPr>
      <xdr:spPr>
        <a:xfrm>
          <a:off x="14541500" y="1705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131718</xdr:rowOff>
    </xdr:from>
    <xdr:to>
      <xdr:col>81</xdr:col>
      <xdr:colOff>50800</xdr:colOff>
      <xdr:row>99</xdr:row>
      <xdr:rowOff>164374</xdr:rowOff>
    </xdr:to>
    <xdr:cxnSp macro="">
      <xdr:nvCxnSpPr>
        <xdr:cNvPr id="870" name="直線コネクタ 869">
          <a:extLst>
            <a:ext uri="{FF2B5EF4-FFF2-40B4-BE49-F238E27FC236}">
              <a16:creationId xmlns:a16="http://schemas.microsoft.com/office/drawing/2014/main" id="{98B3CB11-794D-43CC-AF70-503D93C526A2}"/>
            </a:ext>
          </a:extLst>
        </xdr:cNvPr>
        <xdr:cNvCxnSpPr/>
      </xdr:nvCxnSpPr>
      <xdr:spPr>
        <a:xfrm>
          <a:off x="14592300" y="1710526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170724</xdr:rowOff>
    </xdr:from>
    <xdr:to>
      <xdr:col>72</xdr:col>
      <xdr:colOff>38100</xdr:colOff>
      <xdr:row>106</xdr:row>
      <xdr:rowOff>100874</xdr:rowOff>
    </xdr:to>
    <xdr:sp macro="" textlink="">
      <xdr:nvSpPr>
        <xdr:cNvPr id="871" name="楕円 870">
          <a:extLst>
            <a:ext uri="{FF2B5EF4-FFF2-40B4-BE49-F238E27FC236}">
              <a16:creationId xmlns:a16="http://schemas.microsoft.com/office/drawing/2014/main" id="{A7BD4FE0-83C5-42C7-9D4E-0304059D89C2}"/>
            </a:ext>
          </a:extLst>
        </xdr:cNvPr>
        <xdr:cNvSpPr/>
      </xdr:nvSpPr>
      <xdr:spPr>
        <a:xfrm>
          <a:off x="13652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131718</xdr:rowOff>
    </xdr:from>
    <xdr:to>
      <xdr:col>76</xdr:col>
      <xdr:colOff>114300</xdr:colOff>
      <xdr:row>106</xdr:row>
      <xdr:rowOff>50074</xdr:rowOff>
    </xdr:to>
    <xdr:cxnSp macro="">
      <xdr:nvCxnSpPr>
        <xdr:cNvPr id="872" name="直線コネクタ 871">
          <a:extLst>
            <a:ext uri="{FF2B5EF4-FFF2-40B4-BE49-F238E27FC236}">
              <a16:creationId xmlns:a16="http://schemas.microsoft.com/office/drawing/2014/main" id="{60943BCA-3709-422B-9C56-CC7F09B108D4}"/>
            </a:ext>
          </a:extLst>
        </xdr:cNvPr>
        <xdr:cNvCxnSpPr/>
      </xdr:nvCxnSpPr>
      <xdr:spPr>
        <a:xfrm flipV="1">
          <a:off x="13703300" y="17105268"/>
          <a:ext cx="889000" cy="11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118473</xdr:rowOff>
    </xdr:from>
    <xdr:to>
      <xdr:col>67</xdr:col>
      <xdr:colOff>101600</xdr:colOff>
      <xdr:row>106</xdr:row>
      <xdr:rowOff>48623</xdr:rowOff>
    </xdr:to>
    <xdr:sp macro="" textlink="">
      <xdr:nvSpPr>
        <xdr:cNvPr id="873" name="楕円 872">
          <a:extLst>
            <a:ext uri="{FF2B5EF4-FFF2-40B4-BE49-F238E27FC236}">
              <a16:creationId xmlns:a16="http://schemas.microsoft.com/office/drawing/2014/main" id="{68168E26-7F9E-4466-8F1E-E0C3EF360D99}"/>
            </a:ext>
          </a:extLst>
        </xdr:cNvPr>
        <xdr:cNvSpPr/>
      </xdr:nvSpPr>
      <xdr:spPr>
        <a:xfrm>
          <a:off x="12763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169273</xdr:rowOff>
    </xdr:from>
    <xdr:to>
      <xdr:col>71</xdr:col>
      <xdr:colOff>177800</xdr:colOff>
      <xdr:row>106</xdr:row>
      <xdr:rowOff>50074</xdr:rowOff>
    </xdr:to>
    <xdr:cxnSp macro="">
      <xdr:nvCxnSpPr>
        <xdr:cNvPr id="874" name="直線コネクタ 873">
          <a:extLst>
            <a:ext uri="{FF2B5EF4-FFF2-40B4-BE49-F238E27FC236}">
              <a16:creationId xmlns:a16="http://schemas.microsoft.com/office/drawing/2014/main" id="{C0AC5A90-60C9-4A77-A162-6CDF29163B73}"/>
            </a:ext>
          </a:extLst>
        </xdr:cNvPr>
        <xdr:cNvCxnSpPr/>
      </xdr:nvCxnSpPr>
      <xdr:spPr>
        <a:xfrm>
          <a:off x="12814300" y="1817152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75" name="n_1aveValue【庁舎】&#10;有形固定資産減価償却率">
          <a:extLst>
            <a:ext uri="{FF2B5EF4-FFF2-40B4-BE49-F238E27FC236}">
              <a16:creationId xmlns:a16="http://schemas.microsoft.com/office/drawing/2014/main" id="{6C4B95D0-3234-481F-BDA0-37A0E59DFCF4}"/>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76" name="n_2aveValue【庁舎】&#10;有形固定資産減価償却率">
          <a:extLst>
            <a:ext uri="{FF2B5EF4-FFF2-40B4-BE49-F238E27FC236}">
              <a16:creationId xmlns:a16="http://schemas.microsoft.com/office/drawing/2014/main" id="{F7710901-975C-4035-9F73-0230C810E857}"/>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77" name="n_3aveValue【庁舎】&#10;有形固定資産減価償却率">
          <a:extLst>
            <a:ext uri="{FF2B5EF4-FFF2-40B4-BE49-F238E27FC236}">
              <a16:creationId xmlns:a16="http://schemas.microsoft.com/office/drawing/2014/main" id="{64558108-181A-404D-8F38-E9920764738A}"/>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78" name="n_4aveValue【庁舎】&#10;有形固定資産減価償却率">
          <a:extLst>
            <a:ext uri="{FF2B5EF4-FFF2-40B4-BE49-F238E27FC236}">
              <a16:creationId xmlns:a16="http://schemas.microsoft.com/office/drawing/2014/main" id="{154B1F45-4BDF-41EC-949C-7DFF41495FEF}"/>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60251</xdr:rowOff>
    </xdr:from>
    <xdr:ext cx="340478" cy="259045"/>
    <xdr:sp macro="" textlink="">
      <xdr:nvSpPr>
        <xdr:cNvPr id="879" name="n_1mainValue【庁舎】&#10;有形固定資産減価償却率">
          <a:extLst>
            <a:ext uri="{FF2B5EF4-FFF2-40B4-BE49-F238E27FC236}">
              <a16:creationId xmlns:a16="http://schemas.microsoft.com/office/drawing/2014/main" id="{88FBF84A-87A7-48C1-B145-3610120D20C1}"/>
            </a:ext>
          </a:extLst>
        </xdr:cNvPr>
        <xdr:cNvSpPr txBox="1"/>
      </xdr:nvSpPr>
      <xdr:spPr>
        <a:xfrm>
          <a:off x="15298361" y="168623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27595</xdr:rowOff>
    </xdr:from>
    <xdr:ext cx="340478" cy="259045"/>
    <xdr:sp macro="" textlink="">
      <xdr:nvSpPr>
        <xdr:cNvPr id="880" name="n_2mainValue【庁舎】&#10;有形固定資産減価償却率">
          <a:extLst>
            <a:ext uri="{FF2B5EF4-FFF2-40B4-BE49-F238E27FC236}">
              <a16:creationId xmlns:a16="http://schemas.microsoft.com/office/drawing/2014/main" id="{6306388E-C6CD-4E46-8252-3A39A93E6BFD}"/>
            </a:ext>
          </a:extLst>
        </xdr:cNvPr>
        <xdr:cNvSpPr txBox="1"/>
      </xdr:nvSpPr>
      <xdr:spPr>
        <a:xfrm>
          <a:off x="14422061" y="168296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92001</xdr:rowOff>
    </xdr:from>
    <xdr:ext cx="405111" cy="259045"/>
    <xdr:sp macro="" textlink="">
      <xdr:nvSpPr>
        <xdr:cNvPr id="881" name="n_3mainValue【庁舎】&#10;有形固定資産減価償却率">
          <a:extLst>
            <a:ext uri="{FF2B5EF4-FFF2-40B4-BE49-F238E27FC236}">
              <a16:creationId xmlns:a16="http://schemas.microsoft.com/office/drawing/2014/main" id="{7A5AF4C0-E833-429B-99C1-0CA797708E34}"/>
            </a:ext>
          </a:extLst>
        </xdr:cNvPr>
        <xdr:cNvSpPr txBox="1"/>
      </xdr:nvSpPr>
      <xdr:spPr>
        <a:xfrm>
          <a:off x="13500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39750</xdr:rowOff>
    </xdr:from>
    <xdr:ext cx="405111" cy="259045"/>
    <xdr:sp macro="" textlink="">
      <xdr:nvSpPr>
        <xdr:cNvPr id="882" name="n_4mainValue【庁舎】&#10;有形固定資産減価償却率">
          <a:extLst>
            <a:ext uri="{FF2B5EF4-FFF2-40B4-BE49-F238E27FC236}">
              <a16:creationId xmlns:a16="http://schemas.microsoft.com/office/drawing/2014/main" id="{E3BA9AA4-2CAA-42C7-8C4C-60CAC9F47886}"/>
            </a:ext>
          </a:extLst>
        </xdr:cNvPr>
        <xdr:cNvSpPr txBox="1"/>
      </xdr:nvSpPr>
      <xdr:spPr>
        <a:xfrm>
          <a:off x="12611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3" name="正方形/長方形 882">
          <a:extLst>
            <a:ext uri="{FF2B5EF4-FFF2-40B4-BE49-F238E27FC236}">
              <a16:creationId xmlns:a16="http://schemas.microsoft.com/office/drawing/2014/main" id="{76391B11-C8F9-44A2-91DD-A72E29EA610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4" name="正方形/長方形 883">
          <a:extLst>
            <a:ext uri="{FF2B5EF4-FFF2-40B4-BE49-F238E27FC236}">
              <a16:creationId xmlns:a16="http://schemas.microsoft.com/office/drawing/2014/main" id="{9F88BC88-532C-459C-A114-ADC06861B92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5" name="正方形/長方形 884">
          <a:extLst>
            <a:ext uri="{FF2B5EF4-FFF2-40B4-BE49-F238E27FC236}">
              <a16:creationId xmlns:a16="http://schemas.microsoft.com/office/drawing/2014/main" id="{EEC1CAC0-EC00-41CF-86FC-BFF83EC8BFB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6" name="正方形/長方形 885">
          <a:extLst>
            <a:ext uri="{FF2B5EF4-FFF2-40B4-BE49-F238E27FC236}">
              <a16:creationId xmlns:a16="http://schemas.microsoft.com/office/drawing/2014/main" id="{2AD4246C-99A4-4026-B8FC-60A71DB6A17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7" name="正方形/長方形 886">
          <a:extLst>
            <a:ext uri="{FF2B5EF4-FFF2-40B4-BE49-F238E27FC236}">
              <a16:creationId xmlns:a16="http://schemas.microsoft.com/office/drawing/2014/main" id="{617A52BB-1B46-40F4-B6A4-6F6CDE01CD8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8" name="正方形/長方形 887">
          <a:extLst>
            <a:ext uri="{FF2B5EF4-FFF2-40B4-BE49-F238E27FC236}">
              <a16:creationId xmlns:a16="http://schemas.microsoft.com/office/drawing/2014/main" id="{AB406CB6-5101-450C-93CC-8F0551E662F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9" name="正方形/長方形 888">
          <a:extLst>
            <a:ext uri="{FF2B5EF4-FFF2-40B4-BE49-F238E27FC236}">
              <a16:creationId xmlns:a16="http://schemas.microsoft.com/office/drawing/2014/main" id="{BC784ACB-F01A-4C33-AAAA-9B139FC5818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0" name="正方形/長方形 889">
          <a:extLst>
            <a:ext uri="{FF2B5EF4-FFF2-40B4-BE49-F238E27FC236}">
              <a16:creationId xmlns:a16="http://schemas.microsoft.com/office/drawing/2014/main" id="{9A785342-39B2-435E-8B7C-EF27FD85EF5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1" name="テキスト ボックス 890">
          <a:extLst>
            <a:ext uri="{FF2B5EF4-FFF2-40B4-BE49-F238E27FC236}">
              <a16:creationId xmlns:a16="http://schemas.microsoft.com/office/drawing/2014/main" id="{8E5E628D-B8DA-419F-BC41-4048CBFCDB0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2" name="直線コネクタ 891">
          <a:extLst>
            <a:ext uri="{FF2B5EF4-FFF2-40B4-BE49-F238E27FC236}">
              <a16:creationId xmlns:a16="http://schemas.microsoft.com/office/drawing/2014/main" id="{D12B6518-03D0-4DE8-A3C4-5997E4734DD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3" name="直線コネクタ 892">
          <a:extLst>
            <a:ext uri="{FF2B5EF4-FFF2-40B4-BE49-F238E27FC236}">
              <a16:creationId xmlns:a16="http://schemas.microsoft.com/office/drawing/2014/main" id="{37B43A0C-E000-4759-AF09-6C79AF61CBA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4" name="テキスト ボックス 893">
          <a:extLst>
            <a:ext uri="{FF2B5EF4-FFF2-40B4-BE49-F238E27FC236}">
              <a16:creationId xmlns:a16="http://schemas.microsoft.com/office/drawing/2014/main" id="{D8AFF4E6-F01A-4689-A928-60DE13675C9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5" name="直線コネクタ 894">
          <a:extLst>
            <a:ext uri="{FF2B5EF4-FFF2-40B4-BE49-F238E27FC236}">
              <a16:creationId xmlns:a16="http://schemas.microsoft.com/office/drawing/2014/main" id="{3ED93673-9E11-4E62-8A7D-E40FBEEA4BD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6" name="テキスト ボックス 895">
          <a:extLst>
            <a:ext uri="{FF2B5EF4-FFF2-40B4-BE49-F238E27FC236}">
              <a16:creationId xmlns:a16="http://schemas.microsoft.com/office/drawing/2014/main" id="{90124206-0C14-4DCE-BA7B-5DA3EBA21B6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7" name="直線コネクタ 896">
          <a:extLst>
            <a:ext uri="{FF2B5EF4-FFF2-40B4-BE49-F238E27FC236}">
              <a16:creationId xmlns:a16="http://schemas.microsoft.com/office/drawing/2014/main" id="{00026E7B-6C5E-42EB-9E8A-1CAD910E570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8" name="テキスト ボックス 897">
          <a:extLst>
            <a:ext uri="{FF2B5EF4-FFF2-40B4-BE49-F238E27FC236}">
              <a16:creationId xmlns:a16="http://schemas.microsoft.com/office/drawing/2014/main" id="{CEFD4E28-950A-4CF2-B2F7-0C7EFFE2ACF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9" name="直線コネクタ 898">
          <a:extLst>
            <a:ext uri="{FF2B5EF4-FFF2-40B4-BE49-F238E27FC236}">
              <a16:creationId xmlns:a16="http://schemas.microsoft.com/office/drawing/2014/main" id="{B5E5E8A8-F8DA-4BC1-AEC1-15442F731C9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0" name="テキスト ボックス 899">
          <a:extLst>
            <a:ext uri="{FF2B5EF4-FFF2-40B4-BE49-F238E27FC236}">
              <a16:creationId xmlns:a16="http://schemas.microsoft.com/office/drawing/2014/main" id="{1B289A3E-DA9D-468B-A76B-C48BE0AED5A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466E3C6B-35DA-4E25-9DCE-53BC3AD1312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AC412602-7096-46C0-9B82-57C6B88446F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C5F387B5-6B96-4374-B461-059D14E3AE4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112776</xdr:rowOff>
    </xdr:from>
    <xdr:to>
      <xdr:col>116</xdr:col>
      <xdr:colOff>62864</xdr:colOff>
      <xdr:row>107</xdr:row>
      <xdr:rowOff>101346</xdr:rowOff>
    </xdr:to>
    <xdr:cxnSp macro="">
      <xdr:nvCxnSpPr>
        <xdr:cNvPr id="904" name="直線コネクタ 903">
          <a:extLst>
            <a:ext uri="{FF2B5EF4-FFF2-40B4-BE49-F238E27FC236}">
              <a16:creationId xmlns:a16="http://schemas.microsoft.com/office/drawing/2014/main" id="{3EC38199-715E-41D7-946C-D7B7F7C2178D}"/>
            </a:ext>
          </a:extLst>
        </xdr:cNvPr>
        <xdr:cNvCxnSpPr/>
      </xdr:nvCxnSpPr>
      <xdr:spPr>
        <a:xfrm flipV="1">
          <a:off x="22160864" y="17429226"/>
          <a:ext cx="0" cy="1017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105173</xdr:rowOff>
    </xdr:from>
    <xdr:ext cx="469744" cy="259045"/>
    <xdr:sp macro="" textlink="">
      <xdr:nvSpPr>
        <xdr:cNvPr id="905" name="【庁舎】&#10;一人当たり面積最小値テキスト">
          <a:extLst>
            <a:ext uri="{FF2B5EF4-FFF2-40B4-BE49-F238E27FC236}">
              <a16:creationId xmlns:a16="http://schemas.microsoft.com/office/drawing/2014/main" id="{E1072091-E6B9-4940-956D-699B13FDB6A1}"/>
            </a:ext>
          </a:extLst>
        </xdr:cNvPr>
        <xdr:cNvSpPr txBox="1"/>
      </xdr:nvSpPr>
      <xdr:spPr>
        <a:xfrm>
          <a:off x="22199600" y="184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101346</xdr:rowOff>
    </xdr:from>
    <xdr:to>
      <xdr:col>116</xdr:col>
      <xdr:colOff>152400</xdr:colOff>
      <xdr:row>107</xdr:row>
      <xdr:rowOff>101346</xdr:rowOff>
    </xdr:to>
    <xdr:cxnSp macro="">
      <xdr:nvCxnSpPr>
        <xdr:cNvPr id="906" name="直線コネクタ 905">
          <a:extLst>
            <a:ext uri="{FF2B5EF4-FFF2-40B4-BE49-F238E27FC236}">
              <a16:creationId xmlns:a16="http://schemas.microsoft.com/office/drawing/2014/main" id="{7144493F-A02B-4AB0-9FFF-0E52246FC52A}"/>
            </a:ext>
          </a:extLst>
        </xdr:cNvPr>
        <xdr:cNvCxnSpPr/>
      </xdr:nvCxnSpPr>
      <xdr:spPr>
        <a:xfrm>
          <a:off x="22072600" y="18446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59453</xdr:rowOff>
    </xdr:from>
    <xdr:ext cx="469744" cy="259045"/>
    <xdr:sp macro="" textlink="">
      <xdr:nvSpPr>
        <xdr:cNvPr id="907" name="【庁舎】&#10;一人当たり面積最大値テキスト">
          <a:extLst>
            <a:ext uri="{FF2B5EF4-FFF2-40B4-BE49-F238E27FC236}">
              <a16:creationId xmlns:a16="http://schemas.microsoft.com/office/drawing/2014/main" id="{4997BBFB-AC44-41B9-9665-4D752AC58104}"/>
            </a:ext>
          </a:extLst>
        </xdr:cNvPr>
        <xdr:cNvSpPr txBox="1"/>
      </xdr:nvSpPr>
      <xdr:spPr>
        <a:xfrm>
          <a:off x="22199600" y="1720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112776</xdr:rowOff>
    </xdr:from>
    <xdr:to>
      <xdr:col>116</xdr:col>
      <xdr:colOff>152400</xdr:colOff>
      <xdr:row>101</xdr:row>
      <xdr:rowOff>112776</xdr:rowOff>
    </xdr:to>
    <xdr:cxnSp macro="">
      <xdr:nvCxnSpPr>
        <xdr:cNvPr id="908" name="直線コネクタ 907">
          <a:extLst>
            <a:ext uri="{FF2B5EF4-FFF2-40B4-BE49-F238E27FC236}">
              <a16:creationId xmlns:a16="http://schemas.microsoft.com/office/drawing/2014/main" id="{615A526D-FDDE-4B49-AC3B-294CA4953B36}"/>
            </a:ext>
          </a:extLst>
        </xdr:cNvPr>
        <xdr:cNvCxnSpPr/>
      </xdr:nvCxnSpPr>
      <xdr:spPr>
        <a:xfrm>
          <a:off x="22072600" y="17429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119142</xdr:rowOff>
    </xdr:from>
    <xdr:ext cx="469744" cy="259045"/>
    <xdr:sp macro="" textlink="">
      <xdr:nvSpPr>
        <xdr:cNvPr id="909" name="【庁舎】&#10;一人当たり面積平均値テキスト">
          <a:extLst>
            <a:ext uri="{FF2B5EF4-FFF2-40B4-BE49-F238E27FC236}">
              <a16:creationId xmlns:a16="http://schemas.microsoft.com/office/drawing/2014/main" id="{9A11000A-1E61-48D2-B61A-E15FD70E80BC}"/>
            </a:ext>
          </a:extLst>
        </xdr:cNvPr>
        <xdr:cNvSpPr txBox="1"/>
      </xdr:nvSpPr>
      <xdr:spPr>
        <a:xfrm>
          <a:off x="22199600" y="17949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96265</xdr:rowOff>
    </xdr:from>
    <xdr:to>
      <xdr:col>116</xdr:col>
      <xdr:colOff>114300</xdr:colOff>
      <xdr:row>106</xdr:row>
      <xdr:rowOff>26415</xdr:rowOff>
    </xdr:to>
    <xdr:sp macro="" textlink="">
      <xdr:nvSpPr>
        <xdr:cNvPr id="910" name="フローチャート: 判断 909">
          <a:extLst>
            <a:ext uri="{FF2B5EF4-FFF2-40B4-BE49-F238E27FC236}">
              <a16:creationId xmlns:a16="http://schemas.microsoft.com/office/drawing/2014/main" id="{B45F19B3-D94F-4037-9F03-2979994D413E}"/>
            </a:ext>
          </a:extLst>
        </xdr:cNvPr>
        <xdr:cNvSpPr/>
      </xdr:nvSpPr>
      <xdr:spPr>
        <a:xfrm>
          <a:off x="22110700" y="1809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98552</xdr:rowOff>
    </xdr:from>
    <xdr:to>
      <xdr:col>112</xdr:col>
      <xdr:colOff>38100</xdr:colOff>
      <xdr:row>106</xdr:row>
      <xdr:rowOff>28702</xdr:rowOff>
    </xdr:to>
    <xdr:sp macro="" textlink="">
      <xdr:nvSpPr>
        <xdr:cNvPr id="911" name="フローチャート: 判断 910">
          <a:extLst>
            <a:ext uri="{FF2B5EF4-FFF2-40B4-BE49-F238E27FC236}">
              <a16:creationId xmlns:a16="http://schemas.microsoft.com/office/drawing/2014/main" id="{ABDA285D-97C2-4A31-BA98-FABA28E86AC7}"/>
            </a:ext>
          </a:extLst>
        </xdr:cNvPr>
        <xdr:cNvSpPr/>
      </xdr:nvSpPr>
      <xdr:spPr>
        <a:xfrm>
          <a:off x="212725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12" name="フローチャート: 判断 911">
          <a:extLst>
            <a:ext uri="{FF2B5EF4-FFF2-40B4-BE49-F238E27FC236}">
              <a16:creationId xmlns:a16="http://schemas.microsoft.com/office/drawing/2014/main" id="{B2983333-3F23-4B4A-AD76-870790E4F809}"/>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13" name="フローチャート: 判断 912">
          <a:extLst>
            <a:ext uri="{FF2B5EF4-FFF2-40B4-BE49-F238E27FC236}">
              <a16:creationId xmlns:a16="http://schemas.microsoft.com/office/drawing/2014/main" id="{97198BC7-D54C-46C2-82BC-AC9DDFBFBB3C}"/>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135128</xdr:rowOff>
    </xdr:from>
    <xdr:to>
      <xdr:col>98</xdr:col>
      <xdr:colOff>38100</xdr:colOff>
      <xdr:row>106</xdr:row>
      <xdr:rowOff>65278</xdr:rowOff>
    </xdr:to>
    <xdr:sp macro="" textlink="">
      <xdr:nvSpPr>
        <xdr:cNvPr id="914" name="フローチャート: 判断 913">
          <a:extLst>
            <a:ext uri="{FF2B5EF4-FFF2-40B4-BE49-F238E27FC236}">
              <a16:creationId xmlns:a16="http://schemas.microsoft.com/office/drawing/2014/main" id="{80AA78CF-16A0-4A95-82E9-9DBD42C9149C}"/>
            </a:ext>
          </a:extLst>
        </xdr:cNvPr>
        <xdr:cNvSpPr/>
      </xdr:nvSpPr>
      <xdr:spPr>
        <a:xfrm>
          <a:off x="18605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2806C229-A684-4E01-B8D0-433E443DB47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C0A745F0-E16D-48BE-9DF3-03D7073882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4934ADB1-CD2A-4E0F-A7F7-C7444D069C0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516B3F0-0464-47DC-84DF-0CD958B371B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1F1B7806-9E9C-4FC9-B18A-E12ACB5EF3B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153415</xdr:rowOff>
    </xdr:from>
    <xdr:to>
      <xdr:col>116</xdr:col>
      <xdr:colOff>114300</xdr:colOff>
      <xdr:row>106</xdr:row>
      <xdr:rowOff>83565</xdr:rowOff>
    </xdr:to>
    <xdr:sp macro="" textlink="">
      <xdr:nvSpPr>
        <xdr:cNvPr id="920" name="楕円 919">
          <a:extLst>
            <a:ext uri="{FF2B5EF4-FFF2-40B4-BE49-F238E27FC236}">
              <a16:creationId xmlns:a16="http://schemas.microsoft.com/office/drawing/2014/main" id="{358E4E0A-57DE-468E-A8D4-4B0D8134329B}"/>
            </a:ext>
          </a:extLst>
        </xdr:cNvPr>
        <xdr:cNvSpPr/>
      </xdr:nvSpPr>
      <xdr:spPr>
        <a:xfrm>
          <a:off x="22110700" y="181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131842</xdr:rowOff>
    </xdr:from>
    <xdr:ext cx="469744" cy="259045"/>
    <xdr:sp macro="" textlink="">
      <xdr:nvSpPr>
        <xdr:cNvPr id="921" name="【庁舎】&#10;一人当たり面積該当値テキスト">
          <a:extLst>
            <a:ext uri="{FF2B5EF4-FFF2-40B4-BE49-F238E27FC236}">
              <a16:creationId xmlns:a16="http://schemas.microsoft.com/office/drawing/2014/main" id="{DD3AB0CB-418B-426E-A25C-BE4B8656A490}"/>
            </a:ext>
          </a:extLst>
        </xdr:cNvPr>
        <xdr:cNvSpPr txBox="1"/>
      </xdr:nvSpPr>
      <xdr:spPr>
        <a:xfrm>
          <a:off x="22199600" y="1813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153415</xdr:rowOff>
    </xdr:from>
    <xdr:to>
      <xdr:col>112</xdr:col>
      <xdr:colOff>38100</xdr:colOff>
      <xdr:row>106</xdr:row>
      <xdr:rowOff>83565</xdr:rowOff>
    </xdr:to>
    <xdr:sp macro="" textlink="">
      <xdr:nvSpPr>
        <xdr:cNvPr id="922" name="楕円 921">
          <a:extLst>
            <a:ext uri="{FF2B5EF4-FFF2-40B4-BE49-F238E27FC236}">
              <a16:creationId xmlns:a16="http://schemas.microsoft.com/office/drawing/2014/main" id="{C82619CA-DD56-4014-B72F-BC35FDF1FBCB}"/>
            </a:ext>
          </a:extLst>
        </xdr:cNvPr>
        <xdr:cNvSpPr/>
      </xdr:nvSpPr>
      <xdr:spPr>
        <a:xfrm>
          <a:off x="21272500" y="181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32765</xdr:rowOff>
    </xdr:from>
    <xdr:to>
      <xdr:col>116</xdr:col>
      <xdr:colOff>63500</xdr:colOff>
      <xdr:row>106</xdr:row>
      <xdr:rowOff>32765</xdr:rowOff>
    </xdr:to>
    <xdr:cxnSp macro="">
      <xdr:nvCxnSpPr>
        <xdr:cNvPr id="923" name="直線コネクタ 922">
          <a:extLst>
            <a:ext uri="{FF2B5EF4-FFF2-40B4-BE49-F238E27FC236}">
              <a16:creationId xmlns:a16="http://schemas.microsoft.com/office/drawing/2014/main" id="{6879C3D1-82EA-40C4-81E3-F30ACD246D39}"/>
            </a:ext>
          </a:extLst>
        </xdr:cNvPr>
        <xdr:cNvCxnSpPr/>
      </xdr:nvCxnSpPr>
      <xdr:spPr>
        <a:xfrm>
          <a:off x="21323300" y="182064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155702</xdr:rowOff>
    </xdr:from>
    <xdr:to>
      <xdr:col>107</xdr:col>
      <xdr:colOff>101600</xdr:colOff>
      <xdr:row>106</xdr:row>
      <xdr:rowOff>85852</xdr:rowOff>
    </xdr:to>
    <xdr:sp macro="" textlink="">
      <xdr:nvSpPr>
        <xdr:cNvPr id="924" name="楕円 923">
          <a:extLst>
            <a:ext uri="{FF2B5EF4-FFF2-40B4-BE49-F238E27FC236}">
              <a16:creationId xmlns:a16="http://schemas.microsoft.com/office/drawing/2014/main" id="{B9DFB3A7-E3C0-460F-988C-CA10067238B5}"/>
            </a:ext>
          </a:extLst>
        </xdr:cNvPr>
        <xdr:cNvSpPr/>
      </xdr:nvSpPr>
      <xdr:spPr>
        <a:xfrm>
          <a:off x="20383500" y="1815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32765</xdr:rowOff>
    </xdr:from>
    <xdr:to>
      <xdr:col>111</xdr:col>
      <xdr:colOff>177800</xdr:colOff>
      <xdr:row>106</xdr:row>
      <xdr:rowOff>35052</xdr:rowOff>
    </xdr:to>
    <xdr:cxnSp macro="">
      <xdr:nvCxnSpPr>
        <xdr:cNvPr id="925" name="直線コネクタ 924">
          <a:extLst>
            <a:ext uri="{FF2B5EF4-FFF2-40B4-BE49-F238E27FC236}">
              <a16:creationId xmlns:a16="http://schemas.microsoft.com/office/drawing/2014/main" id="{A6E171F6-5FF2-4158-B66A-859D620E5F65}"/>
            </a:ext>
          </a:extLst>
        </xdr:cNvPr>
        <xdr:cNvCxnSpPr/>
      </xdr:nvCxnSpPr>
      <xdr:spPr>
        <a:xfrm flipV="1">
          <a:off x="20434300" y="1820646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18542</xdr:rowOff>
    </xdr:from>
    <xdr:to>
      <xdr:col>102</xdr:col>
      <xdr:colOff>165100</xdr:colOff>
      <xdr:row>108</xdr:row>
      <xdr:rowOff>120142</xdr:rowOff>
    </xdr:to>
    <xdr:sp macro="" textlink="">
      <xdr:nvSpPr>
        <xdr:cNvPr id="926" name="楕円 925">
          <a:extLst>
            <a:ext uri="{FF2B5EF4-FFF2-40B4-BE49-F238E27FC236}">
              <a16:creationId xmlns:a16="http://schemas.microsoft.com/office/drawing/2014/main" id="{36FBC3C4-8086-4123-86BC-065938954493}"/>
            </a:ext>
          </a:extLst>
        </xdr:cNvPr>
        <xdr:cNvSpPr/>
      </xdr:nvSpPr>
      <xdr:spPr>
        <a:xfrm>
          <a:off x="19494500" y="1853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35052</xdr:rowOff>
    </xdr:from>
    <xdr:to>
      <xdr:col>107</xdr:col>
      <xdr:colOff>50800</xdr:colOff>
      <xdr:row>108</xdr:row>
      <xdr:rowOff>69342</xdr:rowOff>
    </xdr:to>
    <xdr:cxnSp macro="">
      <xdr:nvCxnSpPr>
        <xdr:cNvPr id="927" name="直線コネクタ 926">
          <a:extLst>
            <a:ext uri="{FF2B5EF4-FFF2-40B4-BE49-F238E27FC236}">
              <a16:creationId xmlns:a16="http://schemas.microsoft.com/office/drawing/2014/main" id="{B7CBEC02-5A23-4BAC-9DF2-695A2C53D6E1}"/>
            </a:ext>
          </a:extLst>
        </xdr:cNvPr>
        <xdr:cNvCxnSpPr/>
      </xdr:nvCxnSpPr>
      <xdr:spPr>
        <a:xfrm flipV="1">
          <a:off x="19545300" y="18208752"/>
          <a:ext cx="889000" cy="3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18542</xdr:rowOff>
    </xdr:from>
    <xdr:to>
      <xdr:col>98</xdr:col>
      <xdr:colOff>38100</xdr:colOff>
      <xdr:row>108</xdr:row>
      <xdr:rowOff>120142</xdr:rowOff>
    </xdr:to>
    <xdr:sp macro="" textlink="">
      <xdr:nvSpPr>
        <xdr:cNvPr id="928" name="楕円 927">
          <a:extLst>
            <a:ext uri="{FF2B5EF4-FFF2-40B4-BE49-F238E27FC236}">
              <a16:creationId xmlns:a16="http://schemas.microsoft.com/office/drawing/2014/main" id="{E68D8ADC-B95F-4A19-93BF-F5E16FA7D935}"/>
            </a:ext>
          </a:extLst>
        </xdr:cNvPr>
        <xdr:cNvSpPr/>
      </xdr:nvSpPr>
      <xdr:spPr>
        <a:xfrm>
          <a:off x="18605500" y="1853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69342</xdr:rowOff>
    </xdr:from>
    <xdr:to>
      <xdr:col>102</xdr:col>
      <xdr:colOff>114300</xdr:colOff>
      <xdr:row>108</xdr:row>
      <xdr:rowOff>69342</xdr:rowOff>
    </xdr:to>
    <xdr:cxnSp macro="">
      <xdr:nvCxnSpPr>
        <xdr:cNvPr id="929" name="直線コネクタ 928">
          <a:extLst>
            <a:ext uri="{FF2B5EF4-FFF2-40B4-BE49-F238E27FC236}">
              <a16:creationId xmlns:a16="http://schemas.microsoft.com/office/drawing/2014/main" id="{851D3A73-6ED0-4BDC-BDB6-E49738F68896}"/>
            </a:ext>
          </a:extLst>
        </xdr:cNvPr>
        <xdr:cNvCxnSpPr/>
      </xdr:nvCxnSpPr>
      <xdr:spPr>
        <a:xfrm>
          <a:off x="18656300" y="185859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45229</xdr:rowOff>
    </xdr:from>
    <xdr:ext cx="469744" cy="259045"/>
    <xdr:sp macro="" textlink="">
      <xdr:nvSpPr>
        <xdr:cNvPr id="930" name="n_1aveValue【庁舎】&#10;一人当たり面積">
          <a:extLst>
            <a:ext uri="{FF2B5EF4-FFF2-40B4-BE49-F238E27FC236}">
              <a16:creationId xmlns:a16="http://schemas.microsoft.com/office/drawing/2014/main" id="{F480DA98-B0CE-42FA-8746-ACCED2581554}"/>
            </a:ext>
          </a:extLst>
        </xdr:cNvPr>
        <xdr:cNvSpPr txBox="1"/>
      </xdr:nvSpPr>
      <xdr:spPr>
        <a:xfrm>
          <a:off x="21075727" y="1787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931" name="n_2aveValue【庁舎】&#10;一人当たり面積">
          <a:extLst>
            <a:ext uri="{FF2B5EF4-FFF2-40B4-BE49-F238E27FC236}">
              <a16:creationId xmlns:a16="http://schemas.microsoft.com/office/drawing/2014/main" id="{265FDD01-413F-4F27-8A08-67D9EAEA5604}"/>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932" name="n_3aveValue【庁舎】&#10;一人当たり面積">
          <a:extLst>
            <a:ext uri="{FF2B5EF4-FFF2-40B4-BE49-F238E27FC236}">
              <a16:creationId xmlns:a16="http://schemas.microsoft.com/office/drawing/2014/main" id="{4179A207-FE7F-4663-8DDC-BC069B26C91A}"/>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81805</xdr:rowOff>
    </xdr:from>
    <xdr:ext cx="469744" cy="259045"/>
    <xdr:sp macro="" textlink="">
      <xdr:nvSpPr>
        <xdr:cNvPr id="933" name="n_4aveValue【庁舎】&#10;一人当たり面積">
          <a:extLst>
            <a:ext uri="{FF2B5EF4-FFF2-40B4-BE49-F238E27FC236}">
              <a16:creationId xmlns:a16="http://schemas.microsoft.com/office/drawing/2014/main" id="{1F4A2CF9-7655-4D81-916E-DD71FA24849D}"/>
            </a:ext>
          </a:extLst>
        </xdr:cNvPr>
        <xdr:cNvSpPr txBox="1"/>
      </xdr:nvSpPr>
      <xdr:spPr>
        <a:xfrm>
          <a:off x="184214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74692</xdr:rowOff>
    </xdr:from>
    <xdr:ext cx="469744" cy="259045"/>
    <xdr:sp macro="" textlink="">
      <xdr:nvSpPr>
        <xdr:cNvPr id="934" name="n_1mainValue【庁舎】&#10;一人当たり面積">
          <a:extLst>
            <a:ext uri="{FF2B5EF4-FFF2-40B4-BE49-F238E27FC236}">
              <a16:creationId xmlns:a16="http://schemas.microsoft.com/office/drawing/2014/main" id="{C3BBB2B6-DFDD-4DBD-B8B6-431DDFC4DC5A}"/>
            </a:ext>
          </a:extLst>
        </xdr:cNvPr>
        <xdr:cNvSpPr txBox="1"/>
      </xdr:nvSpPr>
      <xdr:spPr>
        <a:xfrm>
          <a:off x="210757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76979</xdr:rowOff>
    </xdr:from>
    <xdr:ext cx="469744" cy="259045"/>
    <xdr:sp macro="" textlink="">
      <xdr:nvSpPr>
        <xdr:cNvPr id="935" name="n_2mainValue【庁舎】&#10;一人当たり面積">
          <a:extLst>
            <a:ext uri="{FF2B5EF4-FFF2-40B4-BE49-F238E27FC236}">
              <a16:creationId xmlns:a16="http://schemas.microsoft.com/office/drawing/2014/main" id="{BB099352-ABB2-4774-BD37-F8A53F6991EC}"/>
            </a:ext>
          </a:extLst>
        </xdr:cNvPr>
        <xdr:cNvSpPr txBox="1"/>
      </xdr:nvSpPr>
      <xdr:spPr>
        <a:xfrm>
          <a:off x="20199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111269</xdr:rowOff>
    </xdr:from>
    <xdr:ext cx="469744" cy="259045"/>
    <xdr:sp macro="" textlink="">
      <xdr:nvSpPr>
        <xdr:cNvPr id="936" name="n_3mainValue【庁舎】&#10;一人当たり面積">
          <a:extLst>
            <a:ext uri="{FF2B5EF4-FFF2-40B4-BE49-F238E27FC236}">
              <a16:creationId xmlns:a16="http://schemas.microsoft.com/office/drawing/2014/main" id="{80768C6A-F958-4C1E-9B54-0483F2DD99CC}"/>
            </a:ext>
          </a:extLst>
        </xdr:cNvPr>
        <xdr:cNvSpPr txBox="1"/>
      </xdr:nvSpPr>
      <xdr:spPr>
        <a:xfrm>
          <a:off x="19310427" y="1862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111269</xdr:rowOff>
    </xdr:from>
    <xdr:ext cx="469744" cy="259045"/>
    <xdr:sp macro="" textlink="">
      <xdr:nvSpPr>
        <xdr:cNvPr id="937" name="n_4mainValue【庁舎】&#10;一人当たり面積">
          <a:extLst>
            <a:ext uri="{FF2B5EF4-FFF2-40B4-BE49-F238E27FC236}">
              <a16:creationId xmlns:a16="http://schemas.microsoft.com/office/drawing/2014/main" id="{F89760ED-B5A0-4FBA-80A4-6FE67B7F621F}"/>
            </a:ext>
          </a:extLst>
        </xdr:cNvPr>
        <xdr:cNvSpPr txBox="1"/>
      </xdr:nvSpPr>
      <xdr:spPr>
        <a:xfrm>
          <a:off x="18421427" y="1862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E8AE5839-E664-4370-AECE-7DE63330446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BD28D38-3F14-48FB-9E40-3660E8CD4A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D90D1A9F-DAEC-4856-9A46-1BB2F1D0D87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については、減価償却が進んだことにより有形固定資産減価償却率は増加傾向にあるが類似団体と比較すると低い水準となっている。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市民体育館等の減価償却が進み有形固定資産減価償却率は増加傾向となっており、類似団体と比較しても高い水準となっているが、将来、市民会館及び市民体育館の施設整備を予定していることから減少する見込み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については、主に健康増進センターの減価償却が進み、有形固定資産減価償却率は増加傾向にあるが、類似団体と比較すると低い水準となっている。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については、主に福祉センター及び第二福祉センターの減価償却が進んでいることにより、有形固定資産減価償却率は増加傾向にあるが、類似団体と比較すると低い水準となっている。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については、減価償却が進んだものの、第３分団車庫の建設により有形固定資産が増加し有形固定資産減価償却率は減となり類似団体と比較し低い水準となっている。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減価償却が進み有形固定資産減価償却率は増加傾向にあり、類似団体と比較しても高い水準となっているが、将来市民会館及び市民体育館の施設整備を予定していることから減少する見込み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については、庁舎が竣工して間もないため、有形固定資産減価償却率は類似団体と比較して低い水準となっている。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2026&#24180;&#24230;\09&#27770;&#31639;\0&#65297;&#27770;&#31639;&#20840;&#33324;\&#65296;&#65302;&#36001;&#25919;&#29366;&#27841;&#36039;&#26009;&#38598;&#12398;&#20316;&#25104;&#21450;&#12403;&#25552;&#20986;\R080821&#12304;&#22524;&#29577;&#30476;&#24066;&#30010;&#26449;&#35506;&#12305;&#65288;918&#12294;&#65289;&#20196;&#21644;&#65302;&#24180;&#24230;&#36001;&#25919;&#29366;&#27841;&#36039;&#26009;&#38598;&#12398;&#20316;&#25104;&#12395;&#12388;&#12356;&#12390;&#65288;2&#22238;&#30446;&#12539;&#22320;&#26041;&#20844;&#20250;&#35336;&#38306;&#20418;&#65289;\02&#20316;&#26989;\&#12304;&#36001;&#25919;&#29366;&#27841;&#36039;&#26009;&#38598;&#12305;_112283_&#24535;&#26408;&#24066;_2024(2&#22238;&#30446;).xlsx" TargetMode="External"/><Relationship Id="rId1" Type="http://schemas.openxmlformats.org/officeDocument/2006/relationships/externalLinkPath" Target="/2026&#24180;&#24230;/09&#27770;&#31639;/0&#65297;&#27770;&#31639;&#20840;&#33324;/&#65296;&#65302;&#36001;&#25919;&#29366;&#27841;&#36039;&#26009;&#38598;&#12398;&#20316;&#25104;&#21450;&#12403;&#25552;&#20986;/R080821&#12304;&#22524;&#29577;&#30476;&#24066;&#30010;&#26449;&#35506;&#12305;&#65288;918&#12294;&#65289;&#20196;&#21644;&#65302;&#24180;&#24230;&#36001;&#25919;&#29366;&#27841;&#36039;&#26009;&#38598;&#12398;&#20316;&#25104;&#12395;&#12388;&#12356;&#12390;&#65288;2&#22238;&#30446;&#12539;&#22320;&#26041;&#20844;&#20250;&#35336;&#38306;&#20418;&#65289;/02&#20316;&#26989;/&#12304;&#36001;&#25919;&#29366;&#27841;&#36039;&#26009;&#38598;&#12305;_112283_&#24535;&#2640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CF51">
            <v>4.7</v>
          </cell>
        </row>
        <row r="53">
          <cell r="BP53">
            <v>60.7</v>
          </cell>
          <cell r="BX53">
            <v>61.4</v>
          </cell>
          <cell r="CF53">
            <v>52.9</v>
          </cell>
          <cell r="CN53">
            <v>54.3</v>
          </cell>
          <cell r="CV53">
            <v>54.8</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CF73">
            <v>4.7</v>
          </cell>
        </row>
        <row r="75">
          <cell r="BP75">
            <v>1</v>
          </cell>
          <cell r="BX75">
            <v>1.4</v>
          </cell>
          <cell r="CF75">
            <v>2.2000000000000002</v>
          </cell>
          <cell r="CN75">
            <v>2.4</v>
          </cell>
          <cell r="CV75">
            <v>2.4</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21" sqref="B21:AX21"/>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30172697</v>
      </c>
      <c r="BO4" s="462"/>
      <c r="BP4" s="462"/>
      <c r="BQ4" s="462"/>
      <c r="BR4" s="462"/>
      <c r="BS4" s="462"/>
      <c r="BT4" s="462"/>
      <c r="BU4" s="463"/>
      <c r="BV4" s="461">
        <v>29611140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11.8</v>
      </c>
      <c r="CU4" s="602"/>
      <c r="CV4" s="602"/>
      <c r="CW4" s="602"/>
      <c r="CX4" s="602"/>
      <c r="CY4" s="602"/>
      <c r="CZ4" s="602"/>
      <c r="DA4" s="603"/>
      <c r="DB4" s="601">
        <v>10.8</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28235867</v>
      </c>
      <c r="BO5" s="433"/>
      <c r="BP5" s="433"/>
      <c r="BQ5" s="433"/>
      <c r="BR5" s="433"/>
      <c r="BS5" s="433"/>
      <c r="BT5" s="433"/>
      <c r="BU5" s="434"/>
      <c r="BV5" s="432">
        <v>27831657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94.1</v>
      </c>
      <c r="CU5" s="430"/>
      <c r="CV5" s="430"/>
      <c r="CW5" s="430"/>
      <c r="CX5" s="430"/>
      <c r="CY5" s="430"/>
      <c r="CZ5" s="430"/>
      <c r="DA5" s="431"/>
      <c r="DB5" s="429">
        <v>94.9</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1936830</v>
      </c>
      <c r="BO6" s="433"/>
      <c r="BP6" s="433"/>
      <c r="BQ6" s="433"/>
      <c r="BR6" s="433"/>
      <c r="BS6" s="433"/>
      <c r="BT6" s="433"/>
      <c r="BU6" s="434"/>
      <c r="BV6" s="432">
        <v>1779483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94.5</v>
      </c>
      <c r="CU6" s="576"/>
      <c r="CV6" s="576"/>
      <c r="CW6" s="576"/>
      <c r="CX6" s="576"/>
      <c r="CY6" s="576"/>
      <c r="CZ6" s="576"/>
      <c r="DA6" s="577"/>
      <c r="DB6" s="575">
        <v>96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30675</v>
      </c>
      <c r="BO7" s="433"/>
      <c r="BP7" s="433"/>
      <c r="BQ7" s="433"/>
      <c r="BR7" s="433"/>
      <c r="BS7" s="433"/>
      <c r="BT7" s="433"/>
      <c r="BU7" s="434"/>
      <c r="BV7" s="432">
        <v>87770</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16123898</v>
      </c>
      <c r="CU7" s="433"/>
      <c r="CV7" s="433"/>
      <c r="CW7" s="433"/>
      <c r="CX7" s="433"/>
      <c r="CY7" s="433"/>
      <c r="CZ7" s="433"/>
      <c r="DA7" s="434"/>
      <c r="DB7" s="432">
        <v>15670145</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1906155</v>
      </c>
      <c r="BO8" s="433"/>
      <c r="BP8" s="433"/>
      <c r="BQ8" s="433"/>
      <c r="BR8" s="433"/>
      <c r="BS8" s="433"/>
      <c r="BT8" s="433"/>
      <c r="BU8" s="434"/>
      <c r="BV8" s="432">
        <v>1691713</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0.79</v>
      </c>
      <c r="CU8" s="536"/>
      <c r="CV8" s="536"/>
      <c r="CW8" s="536"/>
      <c r="CX8" s="536"/>
      <c r="CY8" s="536"/>
      <c r="CZ8" s="536"/>
      <c r="DA8" s="537"/>
      <c r="DB8" s="535">
        <v>0.8</v>
      </c>
      <c r="DC8" s="536"/>
      <c r="DD8" s="536"/>
      <c r="DE8" s="536"/>
      <c r="DF8" s="536"/>
      <c r="DG8" s="536"/>
      <c r="DH8" s="536"/>
      <c r="DI8" s="537"/>
    </row>
    <row r="9" spans="1:119" ht="18.75" customHeight="1" thickBot="1" x14ac:dyDescent="0.2">
      <c r="A9" s="163"/>
      <c r="B9" s="564" t="s">
        <v>107</v>
      </c>
      <c r="C9" s="565"/>
      <c r="D9" s="565"/>
      <c r="E9" s="565"/>
      <c r="F9" s="565"/>
      <c r="G9" s="565"/>
      <c r="H9" s="565"/>
      <c r="I9" s="565"/>
      <c r="J9" s="565"/>
      <c r="K9" s="483"/>
      <c r="L9" s="566" t="s">
        <v>108</v>
      </c>
      <c r="M9" s="567"/>
      <c r="N9" s="567"/>
      <c r="O9" s="567"/>
      <c r="P9" s="567"/>
      <c r="Q9" s="568"/>
      <c r="R9" s="569">
        <v>75346</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214442</v>
      </c>
      <c r="BO9" s="433"/>
      <c r="BP9" s="433"/>
      <c r="BQ9" s="433"/>
      <c r="BR9" s="433"/>
      <c r="BS9" s="433"/>
      <c r="BT9" s="433"/>
      <c r="BU9" s="434"/>
      <c r="BV9" s="432">
        <v>-234600</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9.1</v>
      </c>
      <c r="CU9" s="430"/>
      <c r="CV9" s="430"/>
      <c r="CW9" s="430"/>
      <c r="CX9" s="430"/>
      <c r="CY9" s="430"/>
      <c r="CZ9" s="430"/>
      <c r="DA9" s="431"/>
      <c r="DB9" s="429">
        <v>9.1999999999999993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113</v>
      </c>
      <c r="M10" s="389"/>
      <c r="N10" s="389"/>
      <c r="O10" s="389"/>
      <c r="P10" s="389"/>
      <c r="Q10" s="390"/>
      <c r="R10" s="385">
        <v>72676</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133757</v>
      </c>
      <c r="BO10" s="433"/>
      <c r="BP10" s="433"/>
      <c r="BQ10" s="433"/>
      <c r="BR10" s="433"/>
      <c r="BS10" s="433"/>
      <c r="BT10" s="433"/>
      <c r="BU10" s="434"/>
      <c r="BV10" s="432">
        <v>62462</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76153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73771</v>
      </c>
      <c r="S13" s="520"/>
      <c r="T13" s="520"/>
      <c r="U13" s="520"/>
      <c r="V13" s="521"/>
      <c r="W13" s="522" t="s">
        <v>131</v>
      </c>
      <c r="X13" s="418"/>
      <c r="Y13" s="418"/>
      <c r="Z13" s="418"/>
      <c r="AA13" s="418"/>
      <c r="AB13" s="419"/>
      <c r="AC13" s="385">
        <v>174</v>
      </c>
      <c r="AD13" s="386"/>
      <c r="AE13" s="386"/>
      <c r="AF13" s="386"/>
      <c r="AG13" s="387"/>
      <c r="AH13" s="385">
        <v>193</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348199</v>
      </c>
      <c r="BO13" s="433"/>
      <c r="BP13" s="433"/>
      <c r="BQ13" s="433"/>
      <c r="BR13" s="433"/>
      <c r="BS13" s="433"/>
      <c r="BT13" s="433"/>
      <c r="BU13" s="434"/>
      <c r="BV13" s="432">
        <v>-172138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2.4</v>
      </c>
      <c r="CU13" s="430"/>
      <c r="CV13" s="430"/>
      <c r="CW13" s="430"/>
      <c r="CX13" s="430"/>
      <c r="CY13" s="430"/>
      <c r="CZ13" s="430"/>
      <c r="DA13" s="431"/>
      <c r="DB13" s="429">
        <v>2.4</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76312</v>
      </c>
      <c r="S14" s="520"/>
      <c r="T14" s="520"/>
      <c r="U14" s="520"/>
      <c r="V14" s="521"/>
      <c r="W14" s="523"/>
      <c r="X14" s="421"/>
      <c r="Y14" s="421"/>
      <c r="Z14" s="421"/>
      <c r="AA14" s="421"/>
      <c r="AB14" s="422"/>
      <c r="AC14" s="512">
        <v>0.5</v>
      </c>
      <c r="AD14" s="513"/>
      <c r="AE14" s="513"/>
      <c r="AF14" s="513"/>
      <c r="AG14" s="514"/>
      <c r="AH14" s="512">
        <v>0.6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74115</v>
      </c>
      <c r="S15" s="520"/>
      <c r="T15" s="520"/>
      <c r="U15" s="520"/>
      <c r="V15" s="521"/>
      <c r="W15" s="522" t="s">
        <v>137</v>
      </c>
      <c r="X15" s="418"/>
      <c r="Y15" s="418"/>
      <c r="Z15" s="418"/>
      <c r="AA15" s="418"/>
      <c r="AB15" s="419"/>
      <c r="AC15" s="385">
        <v>6509</v>
      </c>
      <c r="AD15" s="386"/>
      <c r="AE15" s="386"/>
      <c r="AF15" s="386"/>
      <c r="AG15" s="387"/>
      <c r="AH15" s="385">
        <v>6974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10184905</v>
      </c>
      <c r="BO15" s="462"/>
      <c r="BP15" s="462"/>
      <c r="BQ15" s="462"/>
      <c r="BR15" s="462"/>
      <c r="BS15" s="462"/>
      <c r="BT15" s="462"/>
      <c r="BU15" s="463"/>
      <c r="BV15" s="461">
        <v>9946123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19.7</v>
      </c>
      <c r="AD16" s="513"/>
      <c r="AE16" s="513"/>
      <c r="AF16" s="513"/>
      <c r="AG16" s="514"/>
      <c r="AH16" s="512">
        <v>22.3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13209014</v>
      </c>
      <c r="BO16" s="433"/>
      <c r="BP16" s="433"/>
      <c r="BQ16" s="433"/>
      <c r="BR16" s="433"/>
      <c r="BS16" s="433"/>
      <c r="BT16" s="433"/>
      <c r="BU16" s="434"/>
      <c r="BV16" s="432">
        <v>12679648</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26423</v>
      </c>
      <c r="AD17" s="386"/>
      <c r="AE17" s="386"/>
      <c r="AF17" s="386"/>
      <c r="AG17" s="387"/>
      <c r="AH17" s="385">
        <v>24137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13019025</v>
      </c>
      <c r="BO17" s="433"/>
      <c r="BP17" s="433"/>
      <c r="BQ17" s="433"/>
      <c r="BR17" s="433"/>
      <c r="BS17" s="433"/>
      <c r="BT17" s="433"/>
      <c r="BU17" s="434"/>
      <c r="BV17" s="432">
        <v>12688639</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9.0500000000000007</v>
      </c>
      <c r="M18" s="485"/>
      <c r="N18" s="485"/>
      <c r="O18" s="485"/>
      <c r="P18" s="485"/>
      <c r="Q18" s="485"/>
      <c r="R18" s="486"/>
      <c r="S18" s="486"/>
      <c r="T18" s="486"/>
      <c r="U18" s="486"/>
      <c r="V18" s="487"/>
      <c r="W18" s="503"/>
      <c r="X18" s="504"/>
      <c r="Y18" s="504"/>
      <c r="Z18" s="504"/>
      <c r="AA18" s="504"/>
      <c r="AB18" s="528"/>
      <c r="AC18" s="402">
        <v>79.8</v>
      </c>
      <c r="AD18" s="403"/>
      <c r="AE18" s="403"/>
      <c r="AF18" s="403"/>
      <c r="AG18" s="488"/>
      <c r="AH18" s="402">
        <v>77.099999999999994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15692854</v>
      </c>
      <c r="BO18" s="433"/>
      <c r="BP18" s="433"/>
      <c r="BQ18" s="433"/>
      <c r="BR18" s="433"/>
      <c r="BS18" s="433"/>
      <c r="BT18" s="433"/>
      <c r="BU18" s="434"/>
      <c r="BV18" s="432">
        <v>15213956</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8326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20923054</v>
      </c>
      <c r="BO19" s="433"/>
      <c r="BP19" s="433"/>
      <c r="BQ19" s="433"/>
      <c r="BR19" s="433"/>
      <c r="BS19" s="433"/>
      <c r="BT19" s="433"/>
      <c r="BU19" s="434"/>
      <c r="BV19" s="432">
        <v>20662520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32730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22377707</v>
      </c>
      <c r="BO22" s="462"/>
      <c r="BP22" s="462"/>
      <c r="BQ22" s="462"/>
      <c r="BR22" s="462"/>
      <c r="BS22" s="462"/>
      <c r="BT22" s="462"/>
      <c r="BU22" s="463"/>
      <c r="BV22" s="461">
        <v>22850713</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11533712</v>
      </c>
      <c r="BO23" s="433"/>
      <c r="BP23" s="433"/>
      <c r="BQ23" s="433"/>
      <c r="BR23" s="433"/>
      <c r="BS23" s="433"/>
      <c r="BT23" s="433"/>
      <c r="BU23" s="434"/>
      <c r="BV23" s="432">
        <v>12220164</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8680</v>
      </c>
      <c r="R24" s="386"/>
      <c r="S24" s="386"/>
      <c r="T24" s="386"/>
      <c r="U24" s="386"/>
      <c r="V24" s="387"/>
      <c r="W24" s="475"/>
      <c r="X24" s="412"/>
      <c r="Y24" s="413"/>
      <c r="Z24" s="388" t="s">
        <v>162</v>
      </c>
      <c r="AA24" s="389"/>
      <c r="AB24" s="389"/>
      <c r="AC24" s="389"/>
      <c r="AD24" s="389"/>
      <c r="AE24" s="389"/>
      <c r="AF24" s="389"/>
      <c r="AG24" s="390"/>
      <c r="AH24" s="385">
        <v>348</v>
      </c>
      <c r="AI24" s="386"/>
      <c r="AJ24" s="386"/>
      <c r="AK24" s="386"/>
      <c r="AL24" s="387"/>
      <c r="AM24" s="385">
        <v>1072536</v>
      </c>
      <c r="AN24" s="386"/>
      <c r="AO24" s="386"/>
      <c r="AP24" s="386"/>
      <c r="AQ24" s="386"/>
      <c r="AR24" s="387"/>
      <c r="AS24" s="385">
        <v>3082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13571092</v>
      </c>
      <c r="BO24" s="433"/>
      <c r="BP24" s="433"/>
      <c r="BQ24" s="433"/>
      <c r="BR24" s="433"/>
      <c r="BS24" s="433"/>
      <c r="BT24" s="433"/>
      <c r="BU24" s="434"/>
      <c r="BV24" s="432">
        <v>13273067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7640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5873970</v>
      </c>
      <c r="BO25" s="462"/>
      <c r="BP25" s="462"/>
      <c r="BQ25" s="462"/>
      <c r="BR25" s="462"/>
      <c r="BS25" s="462"/>
      <c r="BT25" s="462"/>
      <c r="BU25" s="463"/>
      <c r="BV25" s="461">
        <v>5518331</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7220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4300</v>
      </c>
      <c r="R27" s="386"/>
      <c r="S27" s="386"/>
      <c r="T27" s="386"/>
      <c r="U27" s="386"/>
      <c r="V27" s="387"/>
      <c r="W27" s="475"/>
      <c r="X27" s="412"/>
      <c r="Y27" s="413"/>
      <c r="Z27" s="388" t="s">
        <v>172</v>
      </c>
      <c r="AA27" s="389"/>
      <c r="AB27" s="389"/>
      <c r="AC27" s="389"/>
      <c r="AD27" s="389"/>
      <c r="AE27" s="389"/>
      <c r="AF27" s="389"/>
      <c r="AG27" s="390"/>
      <c r="AH27" s="385">
        <v>9</v>
      </c>
      <c r="AI27" s="386"/>
      <c r="AJ27" s="386"/>
      <c r="AK27" s="386"/>
      <c r="AL27" s="387"/>
      <c r="AM27" s="385">
        <v>33075</v>
      </c>
      <c r="AN27" s="386"/>
      <c r="AO27" s="386"/>
      <c r="AP27" s="386"/>
      <c r="AQ27" s="386"/>
      <c r="AR27" s="387"/>
      <c r="AS27" s="385">
        <v>3675</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3780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3043284</v>
      </c>
      <c r="BO28" s="462"/>
      <c r="BP28" s="462"/>
      <c r="BQ28" s="462"/>
      <c r="BR28" s="462"/>
      <c r="BS28" s="462"/>
      <c r="BT28" s="462"/>
      <c r="BU28" s="463"/>
      <c r="BV28" s="461">
        <v>2909526</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12</v>
      </c>
      <c r="M29" s="386"/>
      <c r="N29" s="386"/>
      <c r="O29" s="386"/>
      <c r="P29" s="387"/>
      <c r="Q29" s="385">
        <v>3570</v>
      </c>
      <c r="R29" s="386"/>
      <c r="S29" s="386"/>
      <c r="T29" s="386"/>
      <c r="U29" s="386"/>
      <c r="V29" s="387"/>
      <c r="W29" s="476"/>
      <c r="X29" s="477"/>
      <c r="Y29" s="478"/>
      <c r="Z29" s="388" t="s">
        <v>178</v>
      </c>
      <c r="AA29" s="389"/>
      <c r="AB29" s="389"/>
      <c r="AC29" s="389"/>
      <c r="AD29" s="389"/>
      <c r="AE29" s="389"/>
      <c r="AF29" s="389"/>
      <c r="AG29" s="390"/>
      <c r="AH29" s="385">
        <v>357</v>
      </c>
      <c r="AI29" s="386"/>
      <c r="AJ29" s="386"/>
      <c r="AK29" s="386"/>
      <c r="AL29" s="387"/>
      <c r="AM29" s="385">
        <v>1105611</v>
      </c>
      <c r="AN29" s="386"/>
      <c r="AO29" s="386"/>
      <c r="AP29" s="386"/>
      <c r="AQ29" s="386"/>
      <c r="AR29" s="387"/>
      <c r="AS29" s="385">
        <v>3097</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101.5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2456388</v>
      </c>
      <c r="BO30" s="467"/>
      <c r="BP30" s="467"/>
      <c r="BQ30" s="467"/>
      <c r="BR30" s="467"/>
      <c r="BS30" s="467"/>
      <c r="BT30" s="467"/>
      <c r="BU30" s="468"/>
      <c r="BV30" s="466">
        <v>2614875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埼玉県後期高齢者医療広域連合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志木街づくり</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志木駅東口地下駐車場事業特別会計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埼玉県後期高齢者医療広域連合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志木市文化スポーツ振興公社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埼玉県市町村総合事務組合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埼玉県市町村総合事務組合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彩の国さいたま人づくり広域連合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朝霞地区一部事務組合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志木地区衛生組合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iUy5H070J25M5OndiKNMs0TpQsx/4N6mm0pEiPCU6ZCxomoOOlPzFJu8Ti9QLjvJvHR+GboWEO02J+8+6uroRg==" saltValue="mLjv+bXNjTyYXo0yaDAA8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21" sqref="B21:BF21"/>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11514409</v>
      </c>
      <c r="S5" s="690"/>
      <c r="T5" s="690"/>
      <c r="U5" s="690"/>
      <c r="V5" s="690"/>
      <c r="W5" s="690"/>
      <c r="X5" s="690"/>
      <c r="Y5" s="715"/>
      <c r="Z5" s="728">
        <v>38.200000000000003</v>
      </c>
      <c r="AA5" s="728"/>
      <c r="AB5" s="728"/>
      <c r="AC5" s="728"/>
      <c r="AD5" s="729">
        <v>10759689</v>
      </c>
      <c r="AE5" s="729"/>
      <c r="AF5" s="729"/>
      <c r="AG5" s="729"/>
      <c r="AH5" s="729"/>
      <c r="AI5" s="729"/>
      <c r="AJ5" s="729"/>
      <c r="AK5" s="729"/>
      <c r="AL5" s="716">
        <v>64.8</v>
      </c>
      <c r="AM5" s="698"/>
      <c r="AN5" s="698"/>
      <c r="AO5" s="717"/>
      <c r="AP5" s="692" t="s">
        <v>217</v>
      </c>
      <c r="AQ5" s="693"/>
      <c r="AR5" s="693"/>
      <c r="AS5" s="693"/>
      <c r="AT5" s="693"/>
      <c r="AU5" s="693"/>
      <c r="AV5" s="693"/>
      <c r="AW5" s="693"/>
      <c r="AX5" s="693"/>
      <c r="AY5" s="693"/>
      <c r="AZ5" s="693"/>
      <c r="BA5" s="693"/>
      <c r="BB5" s="693"/>
      <c r="BC5" s="693"/>
      <c r="BD5" s="693"/>
      <c r="BE5" s="693"/>
      <c r="BF5" s="694"/>
      <c r="BG5" s="634">
        <v>10759689</v>
      </c>
      <c r="BH5" s="635"/>
      <c r="BI5" s="635"/>
      <c r="BJ5" s="635"/>
      <c r="BK5" s="635"/>
      <c r="BL5" s="635"/>
      <c r="BM5" s="635"/>
      <c r="BN5" s="636"/>
      <c r="BO5" s="672">
        <v>93.4</v>
      </c>
      <c r="BP5" s="672"/>
      <c r="BQ5" s="672"/>
      <c r="BR5" s="672"/>
      <c r="BS5" s="673">
        <v>64680</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121465</v>
      </c>
      <c r="S6" s="635"/>
      <c r="T6" s="635"/>
      <c r="U6" s="635"/>
      <c r="V6" s="635"/>
      <c r="W6" s="635"/>
      <c r="X6" s="635"/>
      <c r="Y6" s="636"/>
      <c r="Z6" s="672">
        <v>0.4</v>
      </c>
      <c r="AA6" s="672"/>
      <c r="AB6" s="672"/>
      <c r="AC6" s="672"/>
      <c r="AD6" s="673">
        <v>121465</v>
      </c>
      <c r="AE6" s="673"/>
      <c r="AF6" s="673"/>
      <c r="AG6" s="673"/>
      <c r="AH6" s="673"/>
      <c r="AI6" s="673"/>
      <c r="AJ6" s="673"/>
      <c r="AK6" s="673"/>
      <c r="AL6" s="637">
        <v>0.7</v>
      </c>
      <c r="AM6" s="638"/>
      <c r="AN6" s="638"/>
      <c r="AO6" s="674"/>
      <c r="AP6" s="631" t="s">
        <v>222</v>
      </c>
      <c r="AQ6" s="632"/>
      <c r="AR6" s="632"/>
      <c r="AS6" s="632"/>
      <c r="AT6" s="632"/>
      <c r="AU6" s="632"/>
      <c r="AV6" s="632"/>
      <c r="AW6" s="632"/>
      <c r="AX6" s="632"/>
      <c r="AY6" s="632"/>
      <c r="AZ6" s="632"/>
      <c r="BA6" s="632"/>
      <c r="BB6" s="632"/>
      <c r="BC6" s="632"/>
      <c r="BD6" s="632"/>
      <c r="BE6" s="632"/>
      <c r="BF6" s="633"/>
      <c r="BG6" s="634">
        <v>10759689</v>
      </c>
      <c r="BH6" s="635"/>
      <c r="BI6" s="635"/>
      <c r="BJ6" s="635"/>
      <c r="BK6" s="635"/>
      <c r="BL6" s="635"/>
      <c r="BM6" s="635"/>
      <c r="BN6" s="636"/>
      <c r="BO6" s="672">
        <v>93.4</v>
      </c>
      <c r="BP6" s="672"/>
      <c r="BQ6" s="672"/>
      <c r="BR6" s="672"/>
      <c r="BS6" s="673">
        <v>64680</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173842</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173842</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6341</v>
      </c>
      <c r="S7" s="635"/>
      <c r="T7" s="635"/>
      <c r="U7" s="635"/>
      <c r="V7" s="635"/>
      <c r="W7" s="635"/>
      <c r="X7" s="635"/>
      <c r="Y7" s="636"/>
      <c r="Z7" s="672">
        <v>0</v>
      </c>
      <c r="AA7" s="672"/>
      <c r="AB7" s="672"/>
      <c r="AC7" s="672"/>
      <c r="AD7" s="673">
        <v>6341</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5878260</v>
      </c>
      <c r="BH7" s="635"/>
      <c r="BI7" s="635"/>
      <c r="BJ7" s="635"/>
      <c r="BK7" s="635"/>
      <c r="BL7" s="635"/>
      <c r="BM7" s="635"/>
      <c r="BN7" s="636"/>
      <c r="BO7" s="672">
        <v>51.1</v>
      </c>
      <c r="BP7" s="672"/>
      <c r="BQ7" s="672"/>
      <c r="BR7" s="672"/>
      <c r="BS7" s="673">
        <v>64680</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3407650</v>
      </c>
      <c r="CS7" s="635"/>
      <c r="CT7" s="635"/>
      <c r="CU7" s="635"/>
      <c r="CV7" s="635"/>
      <c r="CW7" s="635"/>
      <c r="CX7" s="635"/>
      <c r="CY7" s="636"/>
      <c r="CZ7" s="672">
        <v>12.1</v>
      </c>
      <c r="DA7" s="672"/>
      <c r="DB7" s="672"/>
      <c r="DC7" s="672"/>
      <c r="DD7" s="640">
        <v>406053</v>
      </c>
      <c r="DE7" s="635"/>
      <c r="DF7" s="635"/>
      <c r="DG7" s="635"/>
      <c r="DH7" s="635"/>
      <c r="DI7" s="635"/>
      <c r="DJ7" s="635"/>
      <c r="DK7" s="635"/>
      <c r="DL7" s="635"/>
      <c r="DM7" s="635"/>
      <c r="DN7" s="635"/>
      <c r="DO7" s="635"/>
      <c r="DP7" s="636"/>
      <c r="DQ7" s="640">
        <v>2614929</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120657</v>
      </c>
      <c r="S8" s="635"/>
      <c r="T8" s="635"/>
      <c r="U8" s="635"/>
      <c r="V8" s="635"/>
      <c r="W8" s="635"/>
      <c r="X8" s="635"/>
      <c r="Y8" s="636"/>
      <c r="Z8" s="672">
        <v>0.4</v>
      </c>
      <c r="AA8" s="672"/>
      <c r="AB8" s="672"/>
      <c r="AC8" s="672"/>
      <c r="AD8" s="673">
        <v>120657</v>
      </c>
      <c r="AE8" s="673"/>
      <c r="AF8" s="673"/>
      <c r="AG8" s="673"/>
      <c r="AH8" s="673"/>
      <c r="AI8" s="673"/>
      <c r="AJ8" s="673"/>
      <c r="AK8" s="673"/>
      <c r="AL8" s="637">
        <v>0.7</v>
      </c>
      <c r="AM8" s="638"/>
      <c r="AN8" s="638"/>
      <c r="AO8" s="674"/>
      <c r="AP8" s="631" t="s">
        <v>228</v>
      </c>
      <c r="AQ8" s="632"/>
      <c r="AR8" s="632"/>
      <c r="AS8" s="632"/>
      <c r="AT8" s="632"/>
      <c r="AU8" s="632"/>
      <c r="AV8" s="632"/>
      <c r="AW8" s="632"/>
      <c r="AX8" s="632"/>
      <c r="AY8" s="632"/>
      <c r="AZ8" s="632"/>
      <c r="BA8" s="632"/>
      <c r="BB8" s="632"/>
      <c r="BC8" s="632"/>
      <c r="BD8" s="632"/>
      <c r="BE8" s="632"/>
      <c r="BF8" s="633"/>
      <c r="BG8" s="634">
        <v>122216</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14497222</v>
      </c>
      <c r="CS8" s="635"/>
      <c r="CT8" s="635"/>
      <c r="CU8" s="635"/>
      <c r="CV8" s="635"/>
      <c r="CW8" s="635"/>
      <c r="CX8" s="635"/>
      <c r="CY8" s="636"/>
      <c r="CZ8" s="672">
        <v>51.3</v>
      </c>
      <c r="DA8" s="672"/>
      <c r="DB8" s="672"/>
      <c r="DC8" s="672"/>
      <c r="DD8" s="640">
        <v>27044</v>
      </c>
      <c r="DE8" s="635"/>
      <c r="DF8" s="635"/>
      <c r="DG8" s="635"/>
      <c r="DH8" s="635"/>
      <c r="DI8" s="635"/>
      <c r="DJ8" s="635"/>
      <c r="DK8" s="635"/>
      <c r="DL8" s="635"/>
      <c r="DM8" s="635"/>
      <c r="DN8" s="635"/>
      <c r="DO8" s="635"/>
      <c r="DP8" s="636"/>
      <c r="DQ8" s="640">
        <v>7608355</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173227</v>
      </c>
      <c r="S9" s="635"/>
      <c r="T9" s="635"/>
      <c r="U9" s="635"/>
      <c r="V9" s="635"/>
      <c r="W9" s="635"/>
      <c r="X9" s="635"/>
      <c r="Y9" s="636"/>
      <c r="Z9" s="672">
        <v>0.6</v>
      </c>
      <c r="AA9" s="672"/>
      <c r="AB9" s="672"/>
      <c r="AC9" s="672"/>
      <c r="AD9" s="673">
        <v>173227</v>
      </c>
      <c r="AE9" s="673"/>
      <c r="AF9" s="673"/>
      <c r="AG9" s="673"/>
      <c r="AH9" s="673"/>
      <c r="AI9" s="673"/>
      <c r="AJ9" s="673"/>
      <c r="AK9" s="673"/>
      <c r="AL9" s="637">
        <v>1</v>
      </c>
      <c r="AM9" s="638"/>
      <c r="AN9" s="638"/>
      <c r="AO9" s="674"/>
      <c r="AP9" s="631" t="s">
        <v>231</v>
      </c>
      <c r="AQ9" s="632"/>
      <c r="AR9" s="632"/>
      <c r="AS9" s="632"/>
      <c r="AT9" s="632"/>
      <c r="AU9" s="632"/>
      <c r="AV9" s="632"/>
      <c r="AW9" s="632"/>
      <c r="AX9" s="632"/>
      <c r="AY9" s="632"/>
      <c r="AZ9" s="632"/>
      <c r="BA9" s="632"/>
      <c r="BB9" s="632"/>
      <c r="BC9" s="632"/>
      <c r="BD9" s="632"/>
      <c r="BE9" s="632"/>
      <c r="BF9" s="633"/>
      <c r="BG9" s="634">
        <v>5305938</v>
      </c>
      <c r="BH9" s="635"/>
      <c r="BI9" s="635"/>
      <c r="BJ9" s="635"/>
      <c r="BK9" s="635"/>
      <c r="BL9" s="635"/>
      <c r="BM9" s="635"/>
      <c r="BN9" s="636"/>
      <c r="BO9" s="672">
        <v>46.1</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1814967</v>
      </c>
      <c r="CS9" s="635"/>
      <c r="CT9" s="635"/>
      <c r="CU9" s="635"/>
      <c r="CV9" s="635"/>
      <c r="CW9" s="635"/>
      <c r="CX9" s="635"/>
      <c r="CY9" s="636"/>
      <c r="CZ9" s="672">
        <v>6.4</v>
      </c>
      <c r="DA9" s="672"/>
      <c r="DB9" s="672"/>
      <c r="DC9" s="672"/>
      <c r="DD9" s="640" t="s">
        <v>122</v>
      </c>
      <c r="DE9" s="635"/>
      <c r="DF9" s="635"/>
      <c r="DG9" s="635"/>
      <c r="DH9" s="635"/>
      <c r="DI9" s="635"/>
      <c r="DJ9" s="635"/>
      <c r="DK9" s="635"/>
      <c r="DL9" s="635"/>
      <c r="DM9" s="635"/>
      <c r="DN9" s="635"/>
      <c r="DO9" s="635"/>
      <c r="DP9" s="636"/>
      <c r="DQ9" s="640">
        <v>1661429</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182277</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20532</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18330</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1673030</v>
      </c>
      <c r="S11" s="635"/>
      <c r="T11" s="635"/>
      <c r="U11" s="635"/>
      <c r="V11" s="635"/>
      <c r="W11" s="635"/>
      <c r="X11" s="635"/>
      <c r="Y11" s="636"/>
      <c r="Z11" s="637">
        <v>5.5</v>
      </c>
      <c r="AA11" s="638"/>
      <c r="AB11" s="638"/>
      <c r="AC11" s="639"/>
      <c r="AD11" s="640">
        <v>1673030</v>
      </c>
      <c r="AE11" s="635"/>
      <c r="AF11" s="635"/>
      <c r="AG11" s="635"/>
      <c r="AH11" s="635"/>
      <c r="AI11" s="635"/>
      <c r="AJ11" s="635"/>
      <c r="AK11" s="636"/>
      <c r="AL11" s="637">
        <v>10.1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267829</v>
      </c>
      <c r="BH11" s="635"/>
      <c r="BI11" s="635"/>
      <c r="BJ11" s="635"/>
      <c r="BK11" s="635"/>
      <c r="BL11" s="635"/>
      <c r="BM11" s="635"/>
      <c r="BN11" s="636"/>
      <c r="BO11" s="672">
        <v>2.2999999999999998</v>
      </c>
      <c r="BP11" s="672"/>
      <c r="BQ11" s="672"/>
      <c r="BR11" s="672"/>
      <c r="BS11" s="673">
        <v>64680</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41888</v>
      </c>
      <c r="CS11" s="635"/>
      <c r="CT11" s="635"/>
      <c r="CU11" s="635"/>
      <c r="CV11" s="635"/>
      <c r="CW11" s="635"/>
      <c r="CX11" s="635"/>
      <c r="CY11" s="636"/>
      <c r="CZ11" s="672">
        <v>0.1</v>
      </c>
      <c r="DA11" s="672"/>
      <c r="DB11" s="672"/>
      <c r="DC11" s="672"/>
      <c r="DD11" s="640">
        <v>3425</v>
      </c>
      <c r="DE11" s="635"/>
      <c r="DF11" s="635"/>
      <c r="DG11" s="635"/>
      <c r="DH11" s="635"/>
      <c r="DI11" s="635"/>
      <c r="DJ11" s="635"/>
      <c r="DK11" s="635"/>
      <c r="DL11" s="635"/>
      <c r="DM11" s="635"/>
      <c r="DN11" s="635"/>
      <c r="DO11" s="635"/>
      <c r="DP11" s="636"/>
      <c r="DQ11" s="640">
        <v>36759</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v>7081</v>
      </c>
      <c r="S12" s="635"/>
      <c r="T12" s="635"/>
      <c r="U12" s="635"/>
      <c r="V12" s="635"/>
      <c r="W12" s="635"/>
      <c r="X12" s="635"/>
      <c r="Y12" s="636"/>
      <c r="Z12" s="672">
        <v>0</v>
      </c>
      <c r="AA12" s="672"/>
      <c r="AB12" s="672"/>
      <c r="AC12" s="672"/>
      <c r="AD12" s="673">
        <v>7081</v>
      </c>
      <c r="AE12" s="673"/>
      <c r="AF12" s="673"/>
      <c r="AG12" s="673"/>
      <c r="AH12" s="673"/>
      <c r="AI12" s="673"/>
      <c r="AJ12" s="673"/>
      <c r="AK12" s="673"/>
      <c r="AL12" s="637">
        <v>0</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4441333</v>
      </c>
      <c r="BH12" s="635"/>
      <c r="BI12" s="635"/>
      <c r="BJ12" s="635"/>
      <c r="BK12" s="635"/>
      <c r="BL12" s="635"/>
      <c r="BM12" s="635"/>
      <c r="BN12" s="636"/>
      <c r="BO12" s="672">
        <v>38.6</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126130</v>
      </c>
      <c r="CS12" s="635"/>
      <c r="CT12" s="635"/>
      <c r="CU12" s="635"/>
      <c r="CV12" s="635"/>
      <c r="CW12" s="635"/>
      <c r="CX12" s="635"/>
      <c r="CY12" s="636"/>
      <c r="CZ12" s="672">
        <v>0.4</v>
      </c>
      <c r="DA12" s="672"/>
      <c r="DB12" s="672"/>
      <c r="DC12" s="672"/>
      <c r="DD12" s="640" t="s">
        <v>122</v>
      </c>
      <c r="DE12" s="635"/>
      <c r="DF12" s="635"/>
      <c r="DG12" s="635"/>
      <c r="DH12" s="635"/>
      <c r="DI12" s="635"/>
      <c r="DJ12" s="635"/>
      <c r="DK12" s="635"/>
      <c r="DL12" s="635"/>
      <c r="DM12" s="635"/>
      <c r="DN12" s="635"/>
      <c r="DO12" s="635"/>
      <c r="DP12" s="636"/>
      <c r="DQ12" s="640">
        <v>115109</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4408325</v>
      </c>
      <c r="BH13" s="635"/>
      <c r="BI13" s="635"/>
      <c r="BJ13" s="635"/>
      <c r="BK13" s="635"/>
      <c r="BL13" s="635"/>
      <c r="BM13" s="635"/>
      <c r="BN13" s="636"/>
      <c r="BO13" s="672">
        <v>38.299999999999997</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1944399</v>
      </c>
      <c r="CS13" s="635"/>
      <c r="CT13" s="635"/>
      <c r="CU13" s="635"/>
      <c r="CV13" s="635"/>
      <c r="CW13" s="635"/>
      <c r="CX13" s="635"/>
      <c r="CY13" s="636"/>
      <c r="CZ13" s="672">
        <v>6.9</v>
      </c>
      <c r="DA13" s="672"/>
      <c r="DB13" s="672"/>
      <c r="DC13" s="672"/>
      <c r="DD13" s="640">
        <v>837835</v>
      </c>
      <c r="DE13" s="635"/>
      <c r="DF13" s="635"/>
      <c r="DG13" s="635"/>
      <c r="DH13" s="635"/>
      <c r="DI13" s="635"/>
      <c r="DJ13" s="635"/>
      <c r="DK13" s="635"/>
      <c r="DL13" s="635"/>
      <c r="DM13" s="635"/>
      <c r="DN13" s="635"/>
      <c r="DO13" s="635"/>
      <c r="DP13" s="636"/>
      <c r="DQ13" s="640">
        <v>1152822</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100321</v>
      </c>
      <c r="BH14" s="635"/>
      <c r="BI14" s="635"/>
      <c r="BJ14" s="635"/>
      <c r="BK14" s="635"/>
      <c r="BL14" s="635"/>
      <c r="BM14" s="635"/>
      <c r="BN14" s="636"/>
      <c r="BO14" s="672">
        <v>0.9</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1026745</v>
      </c>
      <c r="CS14" s="635"/>
      <c r="CT14" s="635"/>
      <c r="CU14" s="635"/>
      <c r="CV14" s="635"/>
      <c r="CW14" s="635"/>
      <c r="CX14" s="635"/>
      <c r="CY14" s="636"/>
      <c r="CZ14" s="672">
        <v>3.6</v>
      </c>
      <c r="DA14" s="672"/>
      <c r="DB14" s="672"/>
      <c r="DC14" s="672"/>
      <c r="DD14" s="640">
        <v>59404</v>
      </c>
      <c r="DE14" s="635"/>
      <c r="DF14" s="635"/>
      <c r="DG14" s="635"/>
      <c r="DH14" s="635"/>
      <c r="DI14" s="635"/>
      <c r="DJ14" s="635"/>
      <c r="DK14" s="635"/>
      <c r="DL14" s="635"/>
      <c r="DM14" s="635"/>
      <c r="DN14" s="635"/>
      <c r="DO14" s="635"/>
      <c r="DP14" s="636"/>
      <c r="DQ14" s="640">
        <v>963332</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25572</v>
      </c>
      <c r="S15" s="635"/>
      <c r="T15" s="635"/>
      <c r="U15" s="635"/>
      <c r="V15" s="635"/>
      <c r="W15" s="635"/>
      <c r="X15" s="635"/>
      <c r="Y15" s="636"/>
      <c r="Z15" s="672">
        <v>0.1</v>
      </c>
      <c r="AA15" s="672"/>
      <c r="AB15" s="672"/>
      <c r="AC15" s="672"/>
      <c r="AD15" s="673">
        <v>25572</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339775</v>
      </c>
      <c r="BH15" s="635"/>
      <c r="BI15" s="635"/>
      <c r="BJ15" s="635"/>
      <c r="BK15" s="635"/>
      <c r="BL15" s="635"/>
      <c r="BM15" s="635"/>
      <c r="BN15" s="636"/>
      <c r="BO15" s="672">
        <v>3</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3268707</v>
      </c>
      <c r="CS15" s="635"/>
      <c r="CT15" s="635"/>
      <c r="CU15" s="635"/>
      <c r="CV15" s="635"/>
      <c r="CW15" s="635"/>
      <c r="CX15" s="635"/>
      <c r="CY15" s="636"/>
      <c r="CZ15" s="672">
        <v>11.6</v>
      </c>
      <c r="DA15" s="672"/>
      <c r="DB15" s="672"/>
      <c r="DC15" s="672"/>
      <c r="DD15" s="640">
        <v>351082</v>
      </c>
      <c r="DE15" s="635"/>
      <c r="DF15" s="635"/>
      <c r="DG15" s="635"/>
      <c r="DH15" s="635"/>
      <c r="DI15" s="635"/>
      <c r="DJ15" s="635"/>
      <c r="DK15" s="635"/>
      <c r="DL15" s="635"/>
      <c r="DM15" s="635"/>
      <c r="DN15" s="635"/>
      <c r="DO15" s="635"/>
      <c r="DP15" s="636"/>
      <c r="DQ15" s="640">
        <v>2727532</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94504</v>
      </c>
      <c r="S16" s="635"/>
      <c r="T16" s="635"/>
      <c r="U16" s="635"/>
      <c r="V16" s="635"/>
      <c r="W16" s="635"/>
      <c r="X16" s="635"/>
      <c r="Y16" s="636"/>
      <c r="Z16" s="672">
        <v>0.3</v>
      </c>
      <c r="AA16" s="672"/>
      <c r="AB16" s="672"/>
      <c r="AC16" s="672"/>
      <c r="AD16" s="673">
        <v>94504</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16349</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16349</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449316</v>
      </c>
      <c r="S17" s="635"/>
      <c r="T17" s="635"/>
      <c r="U17" s="635"/>
      <c r="V17" s="635"/>
      <c r="W17" s="635"/>
      <c r="X17" s="635"/>
      <c r="Y17" s="636"/>
      <c r="Z17" s="672">
        <v>1.5</v>
      </c>
      <c r="AA17" s="672"/>
      <c r="AB17" s="672"/>
      <c r="AC17" s="672"/>
      <c r="AD17" s="673">
        <v>449316</v>
      </c>
      <c r="AE17" s="673"/>
      <c r="AF17" s="673"/>
      <c r="AG17" s="673"/>
      <c r="AH17" s="673"/>
      <c r="AI17" s="673"/>
      <c r="AJ17" s="673"/>
      <c r="AK17" s="673"/>
      <c r="AL17" s="637">
        <v>2.7</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1897436</v>
      </c>
      <c r="CS17" s="635"/>
      <c r="CT17" s="635"/>
      <c r="CU17" s="635"/>
      <c r="CV17" s="635"/>
      <c r="CW17" s="635"/>
      <c r="CX17" s="635"/>
      <c r="CY17" s="636"/>
      <c r="CZ17" s="672">
        <v>6.7</v>
      </c>
      <c r="DA17" s="672"/>
      <c r="DB17" s="672"/>
      <c r="DC17" s="672"/>
      <c r="DD17" s="640" t="s">
        <v>122</v>
      </c>
      <c r="DE17" s="635"/>
      <c r="DF17" s="635"/>
      <c r="DG17" s="635"/>
      <c r="DH17" s="635"/>
      <c r="DI17" s="635"/>
      <c r="DJ17" s="635"/>
      <c r="DK17" s="635"/>
      <c r="DL17" s="635"/>
      <c r="DM17" s="635"/>
      <c r="DN17" s="635"/>
      <c r="DO17" s="635"/>
      <c r="DP17" s="636"/>
      <c r="DQ17" s="640">
        <v>1897436</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85259</v>
      </c>
      <c r="S18" s="635"/>
      <c r="T18" s="635"/>
      <c r="U18" s="635"/>
      <c r="V18" s="635"/>
      <c r="W18" s="635"/>
      <c r="X18" s="635"/>
      <c r="Y18" s="636"/>
      <c r="Z18" s="672">
        <v>0.3</v>
      </c>
      <c r="AA18" s="672"/>
      <c r="AB18" s="672"/>
      <c r="AC18" s="672"/>
      <c r="AD18" s="673">
        <v>85259</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363134</v>
      </c>
      <c r="S19" s="635"/>
      <c r="T19" s="635"/>
      <c r="U19" s="635"/>
      <c r="V19" s="635"/>
      <c r="W19" s="635"/>
      <c r="X19" s="635"/>
      <c r="Y19" s="636"/>
      <c r="Z19" s="672">
        <v>1.2</v>
      </c>
      <c r="AA19" s="672"/>
      <c r="AB19" s="672"/>
      <c r="AC19" s="672"/>
      <c r="AD19" s="673">
        <v>363134</v>
      </c>
      <c r="AE19" s="673"/>
      <c r="AF19" s="673"/>
      <c r="AG19" s="673"/>
      <c r="AH19" s="673"/>
      <c r="AI19" s="673"/>
      <c r="AJ19" s="673"/>
      <c r="AK19" s="673"/>
      <c r="AL19" s="637">
        <v>2.2000000000000002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754720</v>
      </c>
      <c r="BH19" s="635"/>
      <c r="BI19" s="635"/>
      <c r="BJ19" s="635"/>
      <c r="BK19" s="635"/>
      <c r="BL19" s="635"/>
      <c r="BM19" s="635"/>
      <c r="BN19" s="636"/>
      <c r="BO19" s="672">
        <v>6.6</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923</v>
      </c>
      <c r="S20" s="635"/>
      <c r="T20" s="635"/>
      <c r="U20" s="635"/>
      <c r="V20" s="635"/>
      <c r="W20" s="635"/>
      <c r="X20" s="635"/>
      <c r="Y20" s="636"/>
      <c r="Z20" s="672">
        <v>0</v>
      </c>
      <c r="AA20" s="672"/>
      <c r="AB20" s="672"/>
      <c r="AC20" s="672"/>
      <c r="AD20" s="673">
        <v>923</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754720</v>
      </c>
      <c r="BH20" s="635"/>
      <c r="BI20" s="635"/>
      <c r="BJ20" s="635"/>
      <c r="BK20" s="635"/>
      <c r="BL20" s="635"/>
      <c r="BM20" s="635"/>
      <c r="BN20" s="636"/>
      <c r="BO20" s="672">
        <v>6.6</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28235867</v>
      </c>
      <c r="CS20" s="635"/>
      <c r="CT20" s="635"/>
      <c r="CU20" s="635"/>
      <c r="CV20" s="635"/>
      <c r="CW20" s="635"/>
      <c r="CX20" s="635"/>
      <c r="CY20" s="636"/>
      <c r="CZ20" s="672">
        <v>100</v>
      </c>
      <c r="DA20" s="672"/>
      <c r="DB20" s="672"/>
      <c r="DC20" s="672"/>
      <c r="DD20" s="640">
        <v>1684843</v>
      </c>
      <c r="DE20" s="635"/>
      <c r="DF20" s="635"/>
      <c r="DG20" s="635"/>
      <c r="DH20" s="635"/>
      <c r="DI20" s="635"/>
      <c r="DJ20" s="635"/>
      <c r="DK20" s="635"/>
      <c r="DL20" s="635"/>
      <c r="DM20" s="635"/>
      <c r="DN20" s="635"/>
      <c r="DO20" s="635"/>
      <c r="DP20" s="636"/>
      <c r="DQ20" s="640">
        <v>18986224</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3339948</v>
      </c>
      <c r="S21" s="635"/>
      <c r="T21" s="635"/>
      <c r="U21" s="635"/>
      <c r="V21" s="635"/>
      <c r="W21" s="635"/>
      <c r="X21" s="635"/>
      <c r="Y21" s="636"/>
      <c r="Z21" s="672">
        <v>11.1</v>
      </c>
      <c r="AA21" s="672"/>
      <c r="AB21" s="672"/>
      <c r="AC21" s="672"/>
      <c r="AD21" s="673">
        <v>3024109</v>
      </c>
      <c r="AE21" s="673"/>
      <c r="AF21" s="673"/>
      <c r="AG21" s="673"/>
      <c r="AH21" s="673"/>
      <c r="AI21" s="673"/>
      <c r="AJ21" s="673"/>
      <c r="AK21" s="673"/>
      <c r="AL21" s="637">
        <v>18.2</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3024109</v>
      </c>
      <c r="S22" s="635"/>
      <c r="T22" s="635"/>
      <c r="U22" s="635"/>
      <c r="V22" s="635"/>
      <c r="W22" s="635"/>
      <c r="X22" s="635"/>
      <c r="Y22" s="636"/>
      <c r="Z22" s="672">
        <v>10</v>
      </c>
      <c r="AA22" s="672"/>
      <c r="AB22" s="672"/>
      <c r="AC22" s="672"/>
      <c r="AD22" s="673">
        <v>3024109</v>
      </c>
      <c r="AE22" s="673"/>
      <c r="AF22" s="673"/>
      <c r="AG22" s="673"/>
      <c r="AH22" s="673"/>
      <c r="AI22" s="673"/>
      <c r="AJ22" s="673"/>
      <c r="AK22" s="673"/>
      <c r="AL22" s="637">
        <v>18.2</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315839</v>
      </c>
      <c r="S23" s="635"/>
      <c r="T23" s="635"/>
      <c r="U23" s="635"/>
      <c r="V23" s="635"/>
      <c r="W23" s="635"/>
      <c r="X23" s="635"/>
      <c r="Y23" s="636"/>
      <c r="Z23" s="672">
        <v>1</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v>754720</v>
      </c>
      <c r="BH23" s="635"/>
      <c r="BI23" s="635"/>
      <c r="BJ23" s="635"/>
      <c r="BK23" s="635"/>
      <c r="BL23" s="635"/>
      <c r="BM23" s="635"/>
      <c r="BN23" s="636"/>
      <c r="BO23" s="672">
        <v>6.6</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15347860</v>
      </c>
      <c r="CS24" s="690"/>
      <c r="CT24" s="690"/>
      <c r="CU24" s="690"/>
      <c r="CV24" s="690"/>
      <c r="CW24" s="690"/>
      <c r="CX24" s="690"/>
      <c r="CY24" s="715"/>
      <c r="CZ24" s="716">
        <v>54.4</v>
      </c>
      <c r="DA24" s="698"/>
      <c r="DB24" s="698"/>
      <c r="DC24" s="718"/>
      <c r="DD24" s="714">
        <v>8991390</v>
      </c>
      <c r="DE24" s="690"/>
      <c r="DF24" s="690"/>
      <c r="DG24" s="690"/>
      <c r="DH24" s="690"/>
      <c r="DI24" s="690"/>
      <c r="DJ24" s="690"/>
      <c r="DK24" s="715"/>
      <c r="DL24" s="714">
        <v>7401960</v>
      </c>
      <c r="DM24" s="690"/>
      <c r="DN24" s="690"/>
      <c r="DO24" s="690"/>
      <c r="DP24" s="690"/>
      <c r="DQ24" s="690"/>
      <c r="DR24" s="690"/>
      <c r="DS24" s="690"/>
      <c r="DT24" s="690"/>
      <c r="DU24" s="690"/>
      <c r="DV24" s="715"/>
      <c r="DW24" s="716">
        <v>44.4</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17525550</v>
      </c>
      <c r="S25" s="635"/>
      <c r="T25" s="635"/>
      <c r="U25" s="635"/>
      <c r="V25" s="635"/>
      <c r="W25" s="635"/>
      <c r="X25" s="635"/>
      <c r="Y25" s="636"/>
      <c r="Z25" s="672">
        <v>58.1</v>
      </c>
      <c r="AA25" s="672"/>
      <c r="AB25" s="672"/>
      <c r="AC25" s="672"/>
      <c r="AD25" s="673">
        <v>16454991</v>
      </c>
      <c r="AE25" s="673"/>
      <c r="AF25" s="673"/>
      <c r="AG25" s="673"/>
      <c r="AH25" s="673"/>
      <c r="AI25" s="673"/>
      <c r="AJ25" s="673"/>
      <c r="AK25" s="673"/>
      <c r="AL25" s="637">
        <v>99.1</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4020628</v>
      </c>
      <c r="CS25" s="647"/>
      <c r="CT25" s="647"/>
      <c r="CU25" s="647"/>
      <c r="CV25" s="647"/>
      <c r="CW25" s="647"/>
      <c r="CX25" s="647"/>
      <c r="CY25" s="648"/>
      <c r="CZ25" s="637">
        <v>14.2</v>
      </c>
      <c r="DA25" s="649"/>
      <c r="DB25" s="649"/>
      <c r="DC25" s="650"/>
      <c r="DD25" s="640">
        <v>3753911</v>
      </c>
      <c r="DE25" s="647"/>
      <c r="DF25" s="647"/>
      <c r="DG25" s="647"/>
      <c r="DH25" s="647"/>
      <c r="DI25" s="647"/>
      <c r="DJ25" s="647"/>
      <c r="DK25" s="648"/>
      <c r="DL25" s="640">
        <v>3050943</v>
      </c>
      <c r="DM25" s="647"/>
      <c r="DN25" s="647"/>
      <c r="DO25" s="647"/>
      <c r="DP25" s="647"/>
      <c r="DQ25" s="647"/>
      <c r="DR25" s="647"/>
      <c r="DS25" s="647"/>
      <c r="DT25" s="647"/>
      <c r="DU25" s="647"/>
      <c r="DV25" s="648"/>
      <c r="DW25" s="637">
        <v>18.3</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5646</v>
      </c>
      <c r="S26" s="635"/>
      <c r="T26" s="635"/>
      <c r="U26" s="635"/>
      <c r="V26" s="635"/>
      <c r="W26" s="635"/>
      <c r="X26" s="635"/>
      <c r="Y26" s="636"/>
      <c r="Z26" s="672">
        <v>0</v>
      </c>
      <c r="AA26" s="672"/>
      <c r="AB26" s="672"/>
      <c r="AC26" s="672"/>
      <c r="AD26" s="673">
        <v>5646</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2424610</v>
      </c>
      <c r="CS26" s="635"/>
      <c r="CT26" s="635"/>
      <c r="CU26" s="635"/>
      <c r="CV26" s="635"/>
      <c r="CW26" s="635"/>
      <c r="CX26" s="635"/>
      <c r="CY26" s="636"/>
      <c r="CZ26" s="637">
        <v>8.6</v>
      </c>
      <c r="DA26" s="649"/>
      <c r="DB26" s="649"/>
      <c r="DC26" s="650"/>
      <c r="DD26" s="640">
        <v>2250820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273728</v>
      </c>
      <c r="S27" s="635"/>
      <c r="T27" s="635"/>
      <c r="U27" s="635"/>
      <c r="V27" s="635"/>
      <c r="W27" s="635"/>
      <c r="X27" s="635"/>
      <c r="Y27" s="636"/>
      <c r="Z27" s="672">
        <v>0.9</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11514409</v>
      </c>
      <c r="BH27" s="635"/>
      <c r="BI27" s="635"/>
      <c r="BJ27" s="635"/>
      <c r="BK27" s="635"/>
      <c r="BL27" s="635"/>
      <c r="BM27" s="635"/>
      <c r="BN27" s="636"/>
      <c r="BO27" s="672">
        <v>100</v>
      </c>
      <c r="BP27" s="672"/>
      <c r="BQ27" s="672"/>
      <c r="BR27" s="672"/>
      <c r="BS27" s="673">
        <v>64680</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9429796</v>
      </c>
      <c r="CS27" s="647"/>
      <c r="CT27" s="647"/>
      <c r="CU27" s="647"/>
      <c r="CV27" s="647"/>
      <c r="CW27" s="647"/>
      <c r="CX27" s="647"/>
      <c r="CY27" s="648"/>
      <c r="CZ27" s="637">
        <v>33.4</v>
      </c>
      <c r="DA27" s="649"/>
      <c r="DB27" s="649"/>
      <c r="DC27" s="650"/>
      <c r="DD27" s="640">
        <v>3340043</v>
      </c>
      <c r="DE27" s="647"/>
      <c r="DF27" s="647"/>
      <c r="DG27" s="647"/>
      <c r="DH27" s="647"/>
      <c r="DI27" s="647"/>
      <c r="DJ27" s="647"/>
      <c r="DK27" s="648"/>
      <c r="DL27" s="640">
        <v>2453581</v>
      </c>
      <c r="DM27" s="647"/>
      <c r="DN27" s="647"/>
      <c r="DO27" s="647"/>
      <c r="DP27" s="647"/>
      <c r="DQ27" s="647"/>
      <c r="DR27" s="647"/>
      <c r="DS27" s="647"/>
      <c r="DT27" s="647"/>
      <c r="DU27" s="647"/>
      <c r="DV27" s="648"/>
      <c r="DW27" s="637">
        <v>14.7</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94818</v>
      </c>
      <c r="S28" s="635"/>
      <c r="T28" s="635"/>
      <c r="U28" s="635"/>
      <c r="V28" s="635"/>
      <c r="W28" s="635"/>
      <c r="X28" s="635"/>
      <c r="Y28" s="636"/>
      <c r="Z28" s="672">
        <v>0.3</v>
      </c>
      <c r="AA28" s="672"/>
      <c r="AB28" s="672"/>
      <c r="AC28" s="672"/>
      <c r="AD28" s="673">
        <v>71935</v>
      </c>
      <c r="AE28" s="673"/>
      <c r="AF28" s="673"/>
      <c r="AG28" s="673"/>
      <c r="AH28" s="673"/>
      <c r="AI28" s="673"/>
      <c r="AJ28" s="673"/>
      <c r="AK28" s="673"/>
      <c r="AL28" s="637">
        <v>0.4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1897436</v>
      </c>
      <c r="CS28" s="635"/>
      <c r="CT28" s="635"/>
      <c r="CU28" s="635"/>
      <c r="CV28" s="635"/>
      <c r="CW28" s="635"/>
      <c r="CX28" s="635"/>
      <c r="CY28" s="636"/>
      <c r="CZ28" s="637">
        <v>6.7</v>
      </c>
      <c r="DA28" s="649"/>
      <c r="DB28" s="649"/>
      <c r="DC28" s="650"/>
      <c r="DD28" s="640">
        <v>1897436</v>
      </c>
      <c r="DE28" s="635"/>
      <c r="DF28" s="635"/>
      <c r="DG28" s="635"/>
      <c r="DH28" s="635"/>
      <c r="DI28" s="635"/>
      <c r="DJ28" s="635"/>
      <c r="DK28" s="636"/>
      <c r="DL28" s="640">
        <v>1897436</v>
      </c>
      <c r="DM28" s="635"/>
      <c r="DN28" s="635"/>
      <c r="DO28" s="635"/>
      <c r="DP28" s="635"/>
      <c r="DQ28" s="635"/>
      <c r="DR28" s="635"/>
      <c r="DS28" s="635"/>
      <c r="DT28" s="635"/>
      <c r="DU28" s="635"/>
      <c r="DV28" s="636"/>
      <c r="DW28" s="637">
        <v>11.4</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43486</v>
      </c>
      <c r="S29" s="635"/>
      <c r="T29" s="635"/>
      <c r="U29" s="635"/>
      <c r="V29" s="635"/>
      <c r="W29" s="635"/>
      <c r="X29" s="635"/>
      <c r="Y29" s="636"/>
      <c r="Z29" s="672">
        <v>0.1</v>
      </c>
      <c r="AA29" s="672"/>
      <c r="AB29" s="672"/>
      <c r="AC29" s="672"/>
      <c r="AD29" s="673">
        <v>1</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1897436</v>
      </c>
      <c r="CS29" s="647"/>
      <c r="CT29" s="647"/>
      <c r="CU29" s="647"/>
      <c r="CV29" s="647"/>
      <c r="CW29" s="647"/>
      <c r="CX29" s="647"/>
      <c r="CY29" s="648"/>
      <c r="CZ29" s="637">
        <v>6.7</v>
      </c>
      <c r="DA29" s="649"/>
      <c r="DB29" s="649"/>
      <c r="DC29" s="650"/>
      <c r="DD29" s="640">
        <v>1897436</v>
      </c>
      <c r="DE29" s="647"/>
      <c r="DF29" s="647"/>
      <c r="DG29" s="647"/>
      <c r="DH29" s="647"/>
      <c r="DI29" s="647"/>
      <c r="DJ29" s="647"/>
      <c r="DK29" s="648"/>
      <c r="DL29" s="640">
        <v>1897436</v>
      </c>
      <c r="DM29" s="647"/>
      <c r="DN29" s="647"/>
      <c r="DO29" s="647"/>
      <c r="DP29" s="647"/>
      <c r="DQ29" s="647"/>
      <c r="DR29" s="647"/>
      <c r="DS29" s="647"/>
      <c r="DT29" s="647"/>
      <c r="DU29" s="647"/>
      <c r="DV29" s="648"/>
      <c r="DW29" s="637">
        <v>11.4</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6022103</v>
      </c>
      <c r="S30" s="635"/>
      <c r="T30" s="635"/>
      <c r="U30" s="635"/>
      <c r="V30" s="635"/>
      <c r="W30" s="635"/>
      <c r="X30" s="635"/>
      <c r="Y30" s="636"/>
      <c r="Z30" s="672">
        <v>20</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1838370</v>
      </c>
      <c r="CS30" s="635"/>
      <c r="CT30" s="635"/>
      <c r="CU30" s="635"/>
      <c r="CV30" s="635"/>
      <c r="CW30" s="635"/>
      <c r="CX30" s="635"/>
      <c r="CY30" s="636"/>
      <c r="CZ30" s="637">
        <v>6.5</v>
      </c>
      <c r="DA30" s="649"/>
      <c r="DB30" s="649"/>
      <c r="DC30" s="650"/>
      <c r="DD30" s="640">
        <v>1838370</v>
      </c>
      <c r="DE30" s="635"/>
      <c r="DF30" s="635"/>
      <c r="DG30" s="635"/>
      <c r="DH30" s="635"/>
      <c r="DI30" s="635"/>
      <c r="DJ30" s="635"/>
      <c r="DK30" s="636"/>
      <c r="DL30" s="640">
        <v>1838370</v>
      </c>
      <c r="DM30" s="635"/>
      <c r="DN30" s="635"/>
      <c r="DO30" s="635"/>
      <c r="DP30" s="635"/>
      <c r="DQ30" s="635"/>
      <c r="DR30" s="635"/>
      <c r="DS30" s="635"/>
      <c r="DT30" s="635"/>
      <c r="DU30" s="635"/>
      <c r="DV30" s="636"/>
      <c r="DW30" s="637">
        <v>11</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99.5</v>
      </c>
      <c r="BH31" s="697"/>
      <c r="BI31" s="697"/>
      <c r="BJ31" s="697"/>
      <c r="BK31" s="697"/>
      <c r="BL31" s="697"/>
      <c r="BM31" s="698">
        <v>99.3</v>
      </c>
      <c r="BN31" s="697"/>
      <c r="BO31" s="697"/>
      <c r="BP31" s="697"/>
      <c r="BQ31" s="699"/>
      <c r="BR31" s="696">
        <v>99.6</v>
      </c>
      <c r="BS31" s="697"/>
      <c r="BT31" s="697"/>
      <c r="BU31" s="697"/>
      <c r="BV31" s="697"/>
      <c r="BW31" s="697"/>
      <c r="BX31" s="698">
        <v>99.4</v>
      </c>
      <c r="BY31" s="697"/>
      <c r="BZ31" s="697"/>
      <c r="CA31" s="697"/>
      <c r="CB31" s="699"/>
      <c r="CD31" s="655"/>
      <c r="CE31" s="656"/>
      <c r="CF31" s="631" t="s">
        <v>301</v>
      </c>
      <c r="CG31" s="632"/>
      <c r="CH31" s="632"/>
      <c r="CI31" s="632"/>
      <c r="CJ31" s="632"/>
      <c r="CK31" s="632"/>
      <c r="CL31" s="632"/>
      <c r="CM31" s="632"/>
      <c r="CN31" s="632"/>
      <c r="CO31" s="632"/>
      <c r="CP31" s="632"/>
      <c r="CQ31" s="633"/>
      <c r="CR31" s="634">
        <v>59066</v>
      </c>
      <c r="CS31" s="647"/>
      <c r="CT31" s="647"/>
      <c r="CU31" s="647"/>
      <c r="CV31" s="647"/>
      <c r="CW31" s="647"/>
      <c r="CX31" s="647"/>
      <c r="CY31" s="648"/>
      <c r="CZ31" s="637">
        <v>0.2</v>
      </c>
      <c r="DA31" s="649"/>
      <c r="DB31" s="649"/>
      <c r="DC31" s="650"/>
      <c r="DD31" s="640">
        <v>59066</v>
      </c>
      <c r="DE31" s="647"/>
      <c r="DF31" s="647"/>
      <c r="DG31" s="647"/>
      <c r="DH31" s="647"/>
      <c r="DI31" s="647"/>
      <c r="DJ31" s="647"/>
      <c r="DK31" s="648"/>
      <c r="DL31" s="640">
        <v>59066</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2150278</v>
      </c>
      <c r="S32" s="635"/>
      <c r="T32" s="635"/>
      <c r="U32" s="635"/>
      <c r="V32" s="635"/>
      <c r="W32" s="635"/>
      <c r="X32" s="635"/>
      <c r="Y32" s="636"/>
      <c r="Z32" s="672">
        <v>7.1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99.3</v>
      </c>
      <c r="BH32" s="647"/>
      <c r="BI32" s="647"/>
      <c r="BJ32" s="647"/>
      <c r="BK32" s="647"/>
      <c r="BL32" s="647"/>
      <c r="BM32" s="638">
        <v>99</v>
      </c>
      <c r="BN32" s="647"/>
      <c r="BO32" s="647"/>
      <c r="BP32" s="647"/>
      <c r="BQ32" s="670"/>
      <c r="BR32" s="700">
        <v>99.5</v>
      </c>
      <c r="BS32" s="647"/>
      <c r="BT32" s="647"/>
      <c r="BU32" s="647"/>
      <c r="BV32" s="647"/>
      <c r="BW32" s="647"/>
      <c r="BX32" s="638">
        <v>99.1</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24525</v>
      </c>
      <c r="S33" s="635"/>
      <c r="T33" s="635"/>
      <c r="U33" s="635"/>
      <c r="V33" s="635"/>
      <c r="W33" s="635"/>
      <c r="X33" s="635"/>
      <c r="Y33" s="636"/>
      <c r="Z33" s="672">
        <v>0.1</v>
      </c>
      <c r="AA33" s="672"/>
      <c r="AB33" s="672"/>
      <c r="AC33" s="672"/>
      <c r="AD33" s="673">
        <v>13244</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99.8</v>
      </c>
      <c r="BH33" s="619"/>
      <c r="BI33" s="619"/>
      <c r="BJ33" s="619"/>
      <c r="BK33" s="619"/>
      <c r="BL33" s="619"/>
      <c r="BM33" s="665">
        <v>99.7</v>
      </c>
      <c r="BN33" s="619"/>
      <c r="BO33" s="619"/>
      <c r="BP33" s="619"/>
      <c r="BQ33" s="682"/>
      <c r="BR33" s="695">
        <v>99.8</v>
      </c>
      <c r="BS33" s="619"/>
      <c r="BT33" s="619"/>
      <c r="BU33" s="619"/>
      <c r="BV33" s="619"/>
      <c r="BW33" s="619"/>
      <c r="BX33" s="665">
        <v>99.7</v>
      </c>
      <c r="BY33" s="619"/>
      <c r="BZ33" s="619"/>
      <c r="CA33" s="619"/>
      <c r="CB33" s="682"/>
      <c r="CD33" s="631" t="s">
        <v>308</v>
      </c>
      <c r="CE33" s="632"/>
      <c r="CF33" s="632"/>
      <c r="CG33" s="632"/>
      <c r="CH33" s="632"/>
      <c r="CI33" s="632"/>
      <c r="CJ33" s="632"/>
      <c r="CK33" s="632"/>
      <c r="CL33" s="632"/>
      <c r="CM33" s="632"/>
      <c r="CN33" s="632"/>
      <c r="CO33" s="632"/>
      <c r="CP33" s="632"/>
      <c r="CQ33" s="633"/>
      <c r="CR33" s="634">
        <v>11186815</v>
      </c>
      <c r="CS33" s="647"/>
      <c r="CT33" s="647"/>
      <c r="CU33" s="647"/>
      <c r="CV33" s="647"/>
      <c r="CW33" s="647"/>
      <c r="CX33" s="647"/>
      <c r="CY33" s="648"/>
      <c r="CZ33" s="637">
        <v>39.6</v>
      </c>
      <c r="DA33" s="649"/>
      <c r="DB33" s="649"/>
      <c r="DC33" s="650"/>
      <c r="DD33" s="640">
        <v>9789171</v>
      </c>
      <c r="DE33" s="647"/>
      <c r="DF33" s="647"/>
      <c r="DG33" s="647"/>
      <c r="DH33" s="647"/>
      <c r="DI33" s="647"/>
      <c r="DJ33" s="647"/>
      <c r="DK33" s="648"/>
      <c r="DL33" s="640">
        <v>8290894</v>
      </c>
      <c r="DM33" s="647"/>
      <c r="DN33" s="647"/>
      <c r="DO33" s="647"/>
      <c r="DP33" s="647"/>
      <c r="DQ33" s="647"/>
      <c r="DR33" s="647"/>
      <c r="DS33" s="647"/>
      <c r="DT33" s="647"/>
      <c r="DU33" s="647"/>
      <c r="DV33" s="648"/>
      <c r="DW33" s="637">
        <v>49.7</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36535</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4477973</v>
      </c>
      <c r="CS34" s="635"/>
      <c r="CT34" s="635"/>
      <c r="CU34" s="635"/>
      <c r="CV34" s="635"/>
      <c r="CW34" s="635"/>
      <c r="CX34" s="635"/>
      <c r="CY34" s="636"/>
      <c r="CZ34" s="637">
        <v>15.9</v>
      </c>
      <c r="DA34" s="649"/>
      <c r="DB34" s="649"/>
      <c r="DC34" s="650"/>
      <c r="DD34" s="640">
        <v>3880066</v>
      </c>
      <c r="DE34" s="635"/>
      <c r="DF34" s="635"/>
      <c r="DG34" s="635"/>
      <c r="DH34" s="635"/>
      <c r="DI34" s="635"/>
      <c r="DJ34" s="635"/>
      <c r="DK34" s="636"/>
      <c r="DL34" s="640">
        <v>3491147</v>
      </c>
      <c r="DM34" s="635"/>
      <c r="DN34" s="635"/>
      <c r="DO34" s="635"/>
      <c r="DP34" s="635"/>
      <c r="DQ34" s="635"/>
      <c r="DR34" s="635"/>
      <c r="DS34" s="635"/>
      <c r="DT34" s="635"/>
      <c r="DU34" s="635"/>
      <c r="DV34" s="636"/>
      <c r="DW34" s="637">
        <v>20.9</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503318</v>
      </c>
      <c r="S35" s="635"/>
      <c r="T35" s="635"/>
      <c r="U35" s="635"/>
      <c r="V35" s="635"/>
      <c r="W35" s="635"/>
      <c r="X35" s="635"/>
      <c r="Y35" s="636"/>
      <c r="Z35" s="672">
        <v>1.7</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278217</v>
      </c>
      <c r="CS35" s="647"/>
      <c r="CT35" s="647"/>
      <c r="CU35" s="647"/>
      <c r="CV35" s="647"/>
      <c r="CW35" s="647"/>
      <c r="CX35" s="647"/>
      <c r="CY35" s="648"/>
      <c r="CZ35" s="637">
        <v>1</v>
      </c>
      <c r="DA35" s="649"/>
      <c r="DB35" s="649"/>
      <c r="DC35" s="650"/>
      <c r="DD35" s="640">
        <v>270368</v>
      </c>
      <c r="DE35" s="647"/>
      <c r="DF35" s="647"/>
      <c r="DG35" s="647"/>
      <c r="DH35" s="647"/>
      <c r="DI35" s="647"/>
      <c r="DJ35" s="647"/>
      <c r="DK35" s="648"/>
      <c r="DL35" s="640">
        <v>265962</v>
      </c>
      <c r="DM35" s="647"/>
      <c r="DN35" s="647"/>
      <c r="DO35" s="647"/>
      <c r="DP35" s="647"/>
      <c r="DQ35" s="647"/>
      <c r="DR35" s="647"/>
      <c r="DS35" s="647"/>
      <c r="DT35" s="647"/>
      <c r="DU35" s="647"/>
      <c r="DV35" s="648"/>
      <c r="DW35" s="637">
        <v>1.6</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1779483</v>
      </c>
      <c r="S36" s="635"/>
      <c r="T36" s="635"/>
      <c r="U36" s="635"/>
      <c r="V36" s="635"/>
      <c r="W36" s="635"/>
      <c r="X36" s="635"/>
      <c r="Y36" s="636"/>
      <c r="Z36" s="672">
        <v>5.9</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3295882</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276111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3363796</v>
      </c>
      <c r="CS36" s="635"/>
      <c r="CT36" s="635"/>
      <c r="CU36" s="635"/>
      <c r="CV36" s="635"/>
      <c r="CW36" s="635"/>
      <c r="CX36" s="635"/>
      <c r="CY36" s="636"/>
      <c r="CZ36" s="637">
        <v>11.9</v>
      </c>
      <c r="DA36" s="649"/>
      <c r="DB36" s="649"/>
      <c r="DC36" s="650"/>
      <c r="DD36" s="640">
        <v>2940141</v>
      </c>
      <c r="DE36" s="635"/>
      <c r="DF36" s="635"/>
      <c r="DG36" s="635"/>
      <c r="DH36" s="635"/>
      <c r="DI36" s="635"/>
      <c r="DJ36" s="635"/>
      <c r="DK36" s="636"/>
      <c r="DL36" s="640">
        <v>2479232</v>
      </c>
      <c r="DM36" s="635"/>
      <c r="DN36" s="635"/>
      <c r="DO36" s="635"/>
      <c r="DP36" s="635"/>
      <c r="DQ36" s="635"/>
      <c r="DR36" s="635"/>
      <c r="DS36" s="635"/>
      <c r="DT36" s="635"/>
      <c r="DU36" s="635"/>
      <c r="DV36" s="636"/>
      <c r="DW36" s="637">
        <v>14.9</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347863</v>
      </c>
      <c r="S37" s="635"/>
      <c r="T37" s="635"/>
      <c r="U37" s="635"/>
      <c r="V37" s="635"/>
      <c r="W37" s="635"/>
      <c r="X37" s="635"/>
      <c r="Y37" s="636"/>
      <c r="Z37" s="672">
        <v>1.2</v>
      </c>
      <c r="AA37" s="672"/>
      <c r="AB37" s="672"/>
      <c r="AC37" s="672"/>
      <c r="AD37" s="673">
        <v>56236</v>
      </c>
      <c r="AE37" s="673"/>
      <c r="AF37" s="673"/>
      <c r="AG37" s="673"/>
      <c r="AH37" s="673"/>
      <c r="AI37" s="673"/>
      <c r="AJ37" s="673"/>
      <c r="AK37" s="673"/>
      <c r="AL37" s="637">
        <v>0.3</v>
      </c>
      <c r="AM37" s="638"/>
      <c r="AN37" s="638"/>
      <c r="AO37" s="674"/>
      <c r="AQ37" s="667" t="s">
        <v>320</v>
      </c>
      <c r="AR37" s="668"/>
      <c r="AS37" s="668"/>
      <c r="AT37" s="668"/>
      <c r="AU37" s="668"/>
      <c r="AV37" s="668"/>
      <c r="AW37" s="668"/>
      <c r="AX37" s="668"/>
      <c r="AY37" s="669"/>
      <c r="AZ37" s="634">
        <v>389300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47188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1561099</v>
      </c>
      <c r="CS37" s="647"/>
      <c r="CT37" s="647"/>
      <c r="CU37" s="647"/>
      <c r="CV37" s="647"/>
      <c r="CW37" s="647"/>
      <c r="CX37" s="647"/>
      <c r="CY37" s="648"/>
      <c r="CZ37" s="637">
        <v>5.5</v>
      </c>
      <c r="DA37" s="649"/>
      <c r="DB37" s="649"/>
      <c r="DC37" s="650"/>
      <c r="DD37" s="640">
        <v>1561099</v>
      </c>
      <c r="DE37" s="647"/>
      <c r="DF37" s="647"/>
      <c r="DG37" s="647"/>
      <c r="DH37" s="647"/>
      <c r="DI37" s="647"/>
      <c r="DJ37" s="647"/>
      <c r="DK37" s="648"/>
      <c r="DL37" s="640">
        <v>1480291</v>
      </c>
      <c r="DM37" s="647"/>
      <c r="DN37" s="647"/>
      <c r="DO37" s="647"/>
      <c r="DP37" s="647"/>
      <c r="DQ37" s="647"/>
      <c r="DR37" s="647"/>
      <c r="DS37" s="647"/>
      <c r="DT37" s="647"/>
      <c r="DU37" s="647"/>
      <c r="DV37" s="648"/>
      <c r="DW37" s="637">
        <v>8.9</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1365364</v>
      </c>
      <c r="S38" s="635"/>
      <c r="T38" s="635"/>
      <c r="U38" s="635"/>
      <c r="V38" s="635"/>
      <c r="W38" s="635"/>
      <c r="X38" s="635"/>
      <c r="Y38" s="636"/>
      <c r="Z38" s="672">
        <v>4.5</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12110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9021</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2894472</v>
      </c>
      <c r="CS38" s="635"/>
      <c r="CT38" s="635"/>
      <c r="CU38" s="635"/>
      <c r="CV38" s="635"/>
      <c r="CW38" s="635"/>
      <c r="CX38" s="635"/>
      <c r="CY38" s="636"/>
      <c r="CZ38" s="637">
        <v>10.3</v>
      </c>
      <c r="DA38" s="649"/>
      <c r="DB38" s="649"/>
      <c r="DC38" s="650"/>
      <c r="DD38" s="640">
        <v>2555153</v>
      </c>
      <c r="DE38" s="635"/>
      <c r="DF38" s="635"/>
      <c r="DG38" s="635"/>
      <c r="DH38" s="635"/>
      <c r="DI38" s="635"/>
      <c r="DJ38" s="635"/>
      <c r="DK38" s="636"/>
      <c r="DL38" s="640">
        <v>2054553</v>
      </c>
      <c r="DM38" s="635"/>
      <c r="DN38" s="635"/>
      <c r="DO38" s="635"/>
      <c r="DP38" s="635"/>
      <c r="DQ38" s="635"/>
      <c r="DR38" s="635"/>
      <c r="DS38" s="635"/>
      <c r="DT38" s="635"/>
      <c r="DU38" s="635"/>
      <c r="DV38" s="636"/>
      <c r="DW38" s="637">
        <v>12.3</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12785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168077</v>
      </c>
      <c r="CS39" s="647"/>
      <c r="CT39" s="647"/>
      <c r="CU39" s="647"/>
      <c r="CV39" s="647"/>
      <c r="CW39" s="647"/>
      <c r="CX39" s="647"/>
      <c r="CY39" s="648"/>
      <c r="CZ39" s="637">
        <v>0.6</v>
      </c>
      <c r="DA39" s="649"/>
      <c r="DB39" s="649"/>
      <c r="DC39" s="650"/>
      <c r="DD39" s="640">
        <v>143443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80764</v>
      </c>
      <c r="S40" s="635"/>
      <c r="T40" s="635"/>
      <c r="U40" s="635"/>
      <c r="V40" s="635"/>
      <c r="W40" s="635"/>
      <c r="X40" s="635"/>
      <c r="Y40" s="636"/>
      <c r="Z40" s="672">
        <v>0.3</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115</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4280</v>
      </c>
      <c r="CS40" s="635"/>
      <c r="CT40" s="635"/>
      <c r="CU40" s="635"/>
      <c r="CV40" s="635"/>
      <c r="CW40" s="635"/>
      <c r="CX40" s="635"/>
      <c r="CY40" s="636"/>
      <c r="CZ40" s="637">
        <v>0</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30172697</v>
      </c>
      <c r="S41" s="659"/>
      <c r="T41" s="659"/>
      <c r="U41" s="659"/>
      <c r="V41" s="659"/>
      <c r="W41" s="659"/>
      <c r="X41" s="659"/>
      <c r="Y41" s="662"/>
      <c r="Z41" s="663">
        <v>100</v>
      </c>
      <c r="AA41" s="663"/>
      <c r="AB41" s="663"/>
      <c r="AC41" s="663"/>
      <c r="AD41" s="664">
        <v>16602053</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913339</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1981133</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321</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1701192</v>
      </c>
      <c r="CS42" s="647"/>
      <c r="CT42" s="647"/>
      <c r="CU42" s="647"/>
      <c r="CV42" s="647"/>
      <c r="CW42" s="647"/>
      <c r="CX42" s="647"/>
      <c r="CY42" s="648"/>
      <c r="CZ42" s="637">
        <v>6</v>
      </c>
      <c r="DA42" s="649"/>
      <c r="DB42" s="649"/>
      <c r="DC42" s="650"/>
      <c r="DD42" s="640">
        <v>205663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20594</v>
      </c>
      <c r="CS43" s="647"/>
      <c r="CT43" s="647"/>
      <c r="CU43" s="647"/>
      <c r="CV43" s="647"/>
      <c r="CW43" s="647"/>
      <c r="CX43" s="647"/>
      <c r="CY43" s="648"/>
      <c r="CZ43" s="637">
        <v>0.1</v>
      </c>
      <c r="DA43" s="649"/>
      <c r="DB43" s="649"/>
      <c r="DC43" s="650"/>
      <c r="DD43" s="640">
        <v>20594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1684843</v>
      </c>
      <c r="CS44" s="635"/>
      <c r="CT44" s="635"/>
      <c r="CU44" s="635"/>
      <c r="CV44" s="635"/>
      <c r="CW44" s="635"/>
      <c r="CX44" s="635"/>
      <c r="CY44" s="636"/>
      <c r="CZ44" s="637">
        <v>6</v>
      </c>
      <c r="DA44" s="638"/>
      <c r="DB44" s="638"/>
      <c r="DC44" s="639"/>
      <c r="DD44" s="640">
        <v>189314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54690</v>
      </c>
      <c r="CS45" s="647"/>
      <c r="CT45" s="647"/>
      <c r="CU45" s="647"/>
      <c r="CV45" s="647"/>
      <c r="CW45" s="647"/>
      <c r="CX45" s="647"/>
      <c r="CY45" s="648"/>
      <c r="CZ45" s="637">
        <v>0.2</v>
      </c>
      <c r="DA45" s="649"/>
      <c r="DB45" s="649"/>
      <c r="DC45" s="650"/>
      <c r="DD45" s="640">
        <v>5659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1604503</v>
      </c>
      <c r="CS46" s="635"/>
      <c r="CT46" s="635"/>
      <c r="CU46" s="635"/>
      <c r="CV46" s="635"/>
      <c r="CW46" s="635"/>
      <c r="CX46" s="635"/>
      <c r="CY46" s="636"/>
      <c r="CZ46" s="637">
        <v>5.7</v>
      </c>
      <c r="DA46" s="638"/>
      <c r="DB46" s="638"/>
      <c r="DC46" s="639"/>
      <c r="DD46" s="640">
        <v>180405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16349</v>
      </c>
      <c r="CS47" s="647"/>
      <c r="CT47" s="647"/>
      <c r="CU47" s="647"/>
      <c r="CV47" s="647"/>
      <c r="CW47" s="647"/>
      <c r="CX47" s="647"/>
      <c r="CY47" s="648"/>
      <c r="CZ47" s="637">
        <v>0.1</v>
      </c>
      <c r="DA47" s="649"/>
      <c r="DB47" s="649"/>
      <c r="DC47" s="650"/>
      <c r="DD47" s="640">
        <v>16349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28235867</v>
      </c>
      <c r="CS49" s="619"/>
      <c r="CT49" s="619"/>
      <c r="CU49" s="619"/>
      <c r="CV49" s="619"/>
      <c r="CW49" s="619"/>
      <c r="CX49" s="619"/>
      <c r="CY49" s="620"/>
      <c r="CZ49" s="621">
        <v>100</v>
      </c>
      <c r="DA49" s="622"/>
      <c r="DB49" s="622"/>
      <c r="DC49" s="623"/>
      <c r="DD49" s="624">
        <v>18986224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tp86wGxolZoe/zyMqe+t+mMxcyMAkcOYr1qpJhTPueuGqeZ00CnqdGd4zzQVOwe1Rqbjs1NAxnoncGOVmqIRsA==" saltValue="eUteiEdatTxdR8OYW4MrK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I1" zoomScale="70" zoomScaleNormal="25" zoomScaleSheetLayoutView="70" workbookViewId="0">
      <selection activeCell="CR83" sqref="CR83:CV83"/>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375</v>
      </c>
      <c r="C7" s="1061"/>
      <c r="D7" s="1061"/>
      <c r="E7" s="1061"/>
      <c r="F7" s="1061"/>
      <c r="G7" s="1061"/>
      <c r="H7" s="1061"/>
      <c r="I7" s="1061"/>
      <c r="J7" s="1061"/>
      <c r="K7" s="1061"/>
      <c r="L7" s="1061"/>
      <c r="M7" s="1061"/>
      <c r="N7" s="1061"/>
      <c r="O7" s="1061"/>
      <c r="P7" s="1062"/>
      <c r="Q7" s="1115">
        <v>30211</v>
      </c>
      <c r="R7" s="1116"/>
      <c r="S7" s="1116"/>
      <c r="T7" s="1116"/>
      <c r="U7" s="1116"/>
      <c r="V7" s="1116">
        <v>28274</v>
      </c>
      <c r="W7" s="1116"/>
      <c r="X7" s="1116"/>
      <c r="Y7" s="1116"/>
      <c r="Z7" s="1116"/>
      <c r="AA7" s="1116">
        <v>1937</v>
      </c>
      <c r="AB7" s="1116"/>
      <c r="AC7" s="1116"/>
      <c r="AD7" s="1116"/>
      <c r="AE7" s="1117"/>
      <c r="AF7" s="1118">
        <v>1906</v>
      </c>
      <c r="AG7" s="1119"/>
      <c r="AH7" s="1119"/>
      <c r="AI7" s="1119"/>
      <c r="AJ7" s="1120"/>
      <c r="AK7" s="1121">
        <v>503</v>
      </c>
      <c r="AL7" s="1122"/>
      <c r="AM7" s="1122"/>
      <c r="AN7" s="1122"/>
      <c r="AO7" s="1122"/>
      <c r="AP7" s="1122">
        <v>22378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562</v>
      </c>
      <c r="BT7" s="1113"/>
      <c r="BU7" s="1113"/>
      <c r="BV7" s="1113"/>
      <c r="BW7" s="1113"/>
      <c r="BX7" s="1113"/>
      <c r="BY7" s="1113"/>
      <c r="BZ7" s="1113"/>
      <c r="CA7" s="1113"/>
      <c r="CB7" s="1113"/>
      <c r="CC7" s="1113"/>
      <c r="CD7" s="1113"/>
      <c r="CE7" s="1113"/>
      <c r="CF7" s="1113"/>
      <c r="CG7" s="1125"/>
      <c r="CH7" s="1109">
        <v>18</v>
      </c>
      <c r="CI7" s="1110"/>
      <c r="CJ7" s="1110"/>
      <c r="CK7" s="1110"/>
      <c r="CL7" s="1111"/>
      <c r="CM7" s="1109">
        <v>29</v>
      </c>
      <c r="CN7" s="1110"/>
      <c r="CO7" s="1110"/>
      <c r="CP7" s="1110"/>
      <c r="CQ7" s="1111"/>
      <c r="CR7" s="1109">
        <v>3</v>
      </c>
      <c r="CS7" s="1110"/>
      <c r="CT7" s="1110"/>
      <c r="CU7" s="1110"/>
      <c r="CV7" s="1111"/>
      <c r="CW7" s="1109">
        <v>46</v>
      </c>
      <c r="CX7" s="1110"/>
      <c r="CY7" s="1110"/>
      <c r="CZ7" s="1110"/>
      <c r="DA7" s="1111"/>
      <c r="DB7" s="1109" t="s">
        <v>552</v>
      </c>
      <c r="DC7" s="1110"/>
      <c r="DD7" s="1110"/>
      <c r="DE7" s="1110"/>
      <c r="DF7" s="1111"/>
      <c r="DG7" s="1109" t="s">
        <v>552</v>
      </c>
      <c r="DH7" s="1110"/>
      <c r="DI7" s="1110"/>
      <c r="DJ7" s="1110"/>
      <c r="DK7" s="1111"/>
      <c r="DL7" s="1109" t="s">
        <v>552</v>
      </c>
      <c r="DM7" s="1110"/>
      <c r="DN7" s="1110"/>
      <c r="DO7" s="1110"/>
      <c r="DP7" s="1111"/>
      <c r="DQ7" s="1109" t="s">
        <v>552</v>
      </c>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563</v>
      </c>
      <c r="BT8" s="1006"/>
      <c r="BU8" s="1006"/>
      <c r="BV8" s="1006"/>
      <c r="BW8" s="1006"/>
      <c r="BX8" s="1006"/>
      <c r="BY8" s="1006"/>
      <c r="BZ8" s="1006"/>
      <c r="CA8" s="1006"/>
      <c r="CB8" s="1006"/>
      <c r="CC8" s="1006"/>
      <c r="CD8" s="1006"/>
      <c r="CE8" s="1006"/>
      <c r="CF8" s="1006"/>
      <c r="CG8" s="1027"/>
      <c r="CH8" s="1002">
        <v>5</v>
      </c>
      <c r="CI8" s="1003"/>
      <c r="CJ8" s="1003"/>
      <c r="CK8" s="1003"/>
      <c r="CL8" s="1004"/>
      <c r="CM8" s="1002">
        <v>93</v>
      </c>
      <c r="CN8" s="1003"/>
      <c r="CO8" s="1003"/>
      <c r="CP8" s="1003"/>
      <c r="CQ8" s="1004"/>
      <c r="CR8" s="1002">
        <v>30</v>
      </c>
      <c r="CS8" s="1003"/>
      <c r="CT8" s="1003"/>
      <c r="CU8" s="1003"/>
      <c r="CV8" s="1004"/>
      <c r="CW8" s="1002">
        <v>17</v>
      </c>
      <c r="CX8" s="1003"/>
      <c r="CY8" s="1003"/>
      <c r="CZ8" s="1003"/>
      <c r="DA8" s="1004"/>
      <c r="DB8" s="1002" t="s">
        <v>552</v>
      </c>
      <c r="DC8" s="1003"/>
      <c r="DD8" s="1003"/>
      <c r="DE8" s="1003"/>
      <c r="DF8" s="1004"/>
      <c r="DG8" s="1002" t="s">
        <v>552</v>
      </c>
      <c r="DH8" s="1003"/>
      <c r="DI8" s="1003"/>
      <c r="DJ8" s="1003"/>
      <c r="DK8" s="1004"/>
      <c r="DL8" s="1002" t="s">
        <v>552</v>
      </c>
      <c r="DM8" s="1003"/>
      <c r="DN8" s="1003"/>
      <c r="DO8" s="1003"/>
      <c r="DP8" s="1004"/>
      <c r="DQ8" s="1002" t="s">
        <v>552</v>
      </c>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80">
        <f>Q7</f>
        <v>30211</v>
      </c>
      <c r="R23" s="1074"/>
      <c r="S23" s="1074"/>
      <c r="T23" s="1074"/>
      <c r="U23" s="1074"/>
      <c r="V23" s="1074">
        <f>V7</f>
        <v>28274</v>
      </c>
      <c r="W23" s="1074"/>
      <c r="X23" s="1074"/>
      <c r="Y23" s="1074"/>
      <c r="Z23" s="1074"/>
      <c r="AA23" s="1074">
        <f>AA7</f>
        <v>1937</v>
      </c>
      <c r="AB23" s="1074"/>
      <c r="AC23" s="1074"/>
      <c r="AD23" s="1074"/>
      <c r="AE23" s="1081"/>
      <c r="AF23" s="1082">
        <v>1906</v>
      </c>
      <c r="AG23" s="1074"/>
      <c r="AH23" s="1074"/>
      <c r="AI23" s="1074"/>
      <c r="AJ23" s="1083"/>
      <c r="AK23" s="1084"/>
      <c r="AL23" s="1085"/>
      <c r="AM23" s="1085"/>
      <c r="AN23" s="1085"/>
      <c r="AO23" s="1085"/>
      <c r="AP23" s="1074">
        <f>AP7</f>
        <v>22378</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389</v>
      </c>
      <c r="C28" s="1061"/>
      <c r="D28" s="1061"/>
      <c r="E28" s="1061"/>
      <c r="F28" s="1061"/>
      <c r="G28" s="1061"/>
      <c r="H28" s="1061"/>
      <c r="I28" s="1061"/>
      <c r="J28" s="1061"/>
      <c r="K28" s="1061"/>
      <c r="L28" s="1061"/>
      <c r="M28" s="1061"/>
      <c r="N28" s="1061"/>
      <c r="O28" s="1061"/>
      <c r="P28" s="1062"/>
      <c r="Q28" s="1063">
        <v>6876</v>
      </c>
      <c r="R28" s="1064"/>
      <c r="S28" s="1064"/>
      <c r="T28" s="1064"/>
      <c r="U28" s="1064"/>
      <c r="V28" s="1064">
        <v>6600</v>
      </c>
      <c r="W28" s="1064"/>
      <c r="X28" s="1064"/>
      <c r="Y28" s="1064"/>
      <c r="Z28" s="1064"/>
      <c r="AA28" s="1064">
        <v>276</v>
      </c>
      <c r="AB28" s="1064"/>
      <c r="AC28" s="1064"/>
      <c r="AD28" s="1064"/>
      <c r="AE28" s="1065"/>
      <c r="AF28" s="1066">
        <v>276</v>
      </c>
      <c r="AG28" s="1064"/>
      <c r="AH28" s="1064"/>
      <c r="AI28" s="1064"/>
      <c r="AJ28" s="1067"/>
      <c r="AK28" s="1055">
        <v>831</v>
      </c>
      <c r="AL28" s="1056"/>
      <c r="AM28" s="1056"/>
      <c r="AN28" s="1056"/>
      <c r="AO28" s="1056"/>
      <c r="AP28" s="1056" t="s">
        <v>552</v>
      </c>
      <c r="AQ28" s="1056"/>
      <c r="AR28" s="1056"/>
      <c r="AS28" s="1056"/>
      <c r="AT28" s="1056"/>
      <c r="AU28" s="1056" t="s">
        <v>552</v>
      </c>
      <c r="AV28" s="1056"/>
      <c r="AW28" s="1056"/>
      <c r="AX28" s="1056"/>
      <c r="AY28" s="1056"/>
      <c r="AZ28" s="1057" t="s">
        <v>552</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390</v>
      </c>
      <c r="C29" s="1044"/>
      <c r="D29" s="1044"/>
      <c r="E29" s="1044"/>
      <c r="F29" s="1044"/>
      <c r="G29" s="1044"/>
      <c r="H29" s="1044"/>
      <c r="I29" s="1044"/>
      <c r="J29" s="1044"/>
      <c r="K29" s="1044"/>
      <c r="L29" s="1044"/>
      <c r="M29" s="1044"/>
      <c r="N29" s="1044"/>
      <c r="O29" s="1044"/>
      <c r="P29" s="1045"/>
      <c r="Q29" s="1051">
        <v>68</v>
      </c>
      <c r="R29" s="1052"/>
      <c r="S29" s="1052"/>
      <c r="T29" s="1052"/>
      <c r="U29" s="1052"/>
      <c r="V29" s="1052">
        <v>55</v>
      </c>
      <c r="W29" s="1052"/>
      <c r="X29" s="1052"/>
      <c r="Y29" s="1052"/>
      <c r="Z29" s="1052"/>
      <c r="AA29" s="1052">
        <v>13</v>
      </c>
      <c r="AB29" s="1052"/>
      <c r="AC29" s="1052"/>
      <c r="AD29" s="1052"/>
      <c r="AE29" s="1053"/>
      <c r="AF29" s="1048">
        <v>13</v>
      </c>
      <c r="AG29" s="1049"/>
      <c r="AH29" s="1049"/>
      <c r="AI29" s="1049"/>
      <c r="AJ29" s="1050"/>
      <c r="AK29" s="993" t="s">
        <v>552</v>
      </c>
      <c r="AL29" s="984"/>
      <c r="AM29" s="984"/>
      <c r="AN29" s="984"/>
      <c r="AO29" s="984"/>
      <c r="AP29" s="984" t="s">
        <v>552</v>
      </c>
      <c r="AQ29" s="984"/>
      <c r="AR29" s="984"/>
      <c r="AS29" s="984"/>
      <c r="AT29" s="984"/>
      <c r="AU29" s="984" t="s">
        <v>552</v>
      </c>
      <c r="AV29" s="984"/>
      <c r="AW29" s="984"/>
      <c r="AX29" s="984"/>
      <c r="AY29" s="984"/>
      <c r="AZ29" s="1054" t="s">
        <v>552</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391</v>
      </c>
      <c r="C30" s="1044"/>
      <c r="D30" s="1044"/>
      <c r="E30" s="1044"/>
      <c r="F30" s="1044"/>
      <c r="G30" s="1044"/>
      <c r="H30" s="1044"/>
      <c r="I30" s="1044"/>
      <c r="J30" s="1044"/>
      <c r="K30" s="1044"/>
      <c r="L30" s="1044"/>
      <c r="M30" s="1044"/>
      <c r="N30" s="1044"/>
      <c r="O30" s="1044"/>
      <c r="P30" s="1045"/>
      <c r="Q30" s="1051">
        <v>6004</v>
      </c>
      <c r="R30" s="1052"/>
      <c r="S30" s="1052"/>
      <c r="T30" s="1052"/>
      <c r="U30" s="1052"/>
      <c r="V30" s="1052">
        <v>5762</v>
      </c>
      <c r="W30" s="1052"/>
      <c r="X30" s="1052"/>
      <c r="Y30" s="1052"/>
      <c r="Z30" s="1052"/>
      <c r="AA30" s="1052">
        <v>241</v>
      </c>
      <c r="AB30" s="1052"/>
      <c r="AC30" s="1052"/>
      <c r="AD30" s="1052"/>
      <c r="AE30" s="1053"/>
      <c r="AF30" s="1048">
        <v>241</v>
      </c>
      <c r="AG30" s="1049"/>
      <c r="AH30" s="1049"/>
      <c r="AI30" s="1049"/>
      <c r="AJ30" s="1050"/>
      <c r="AK30" s="993">
        <v>927</v>
      </c>
      <c r="AL30" s="984"/>
      <c r="AM30" s="984"/>
      <c r="AN30" s="984"/>
      <c r="AO30" s="984"/>
      <c r="AP30" s="984" t="s">
        <v>552</v>
      </c>
      <c r="AQ30" s="984"/>
      <c r="AR30" s="984"/>
      <c r="AS30" s="984"/>
      <c r="AT30" s="984"/>
      <c r="AU30" s="984" t="s">
        <v>552</v>
      </c>
      <c r="AV30" s="984"/>
      <c r="AW30" s="984"/>
      <c r="AX30" s="984"/>
      <c r="AY30" s="984"/>
      <c r="AZ30" s="1054" t="s">
        <v>552</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392</v>
      </c>
      <c r="C31" s="1044"/>
      <c r="D31" s="1044"/>
      <c r="E31" s="1044"/>
      <c r="F31" s="1044"/>
      <c r="G31" s="1044"/>
      <c r="H31" s="1044"/>
      <c r="I31" s="1044"/>
      <c r="J31" s="1044"/>
      <c r="K31" s="1044"/>
      <c r="L31" s="1044"/>
      <c r="M31" s="1044"/>
      <c r="N31" s="1044"/>
      <c r="O31" s="1044"/>
      <c r="P31" s="1045"/>
      <c r="Q31" s="1051">
        <v>1299</v>
      </c>
      <c r="R31" s="1052"/>
      <c r="S31" s="1052"/>
      <c r="T31" s="1052"/>
      <c r="U31" s="1052"/>
      <c r="V31" s="1052">
        <v>1295</v>
      </c>
      <c r="W31" s="1052"/>
      <c r="X31" s="1052"/>
      <c r="Y31" s="1052"/>
      <c r="Z31" s="1052"/>
      <c r="AA31" s="1052">
        <v>4</v>
      </c>
      <c r="AB31" s="1052"/>
      <c r="AC31" s="1052"/>
      <c r="AD31" s="1052"/>
      <c r="AE31" s="1053"/>
      <c r="AF31" s="1048">
        <v>4</v>
      </c>
      <c r="AG31" s="1049"/>
      <c r="AH31" s="1049"/>
      <c r="AI31" s="1049"/>
      <c r="AJ31" s="1050"/>
      <c r="AK31" s="993">
        <v>216</v>
      </c>
      <c r="AL31" s="984"/>
      <c r="AM31" s="984"/>
      <c r="AN31" s="984"/>
      <c r="AO31" s="984"/>
      <c r="AP31" s="984" t="s">
        <v>552</v>
      </c>
      <c r="AQ31" s="984"/>
      <c r="AR31" s="984"/>
      <c r="AS31" s="984"/>
      <c r="AT31" s="984"/>
      <c r="AU31" s="984" t="s">
        <v>552</v>
      </c>
      <c r="AV31" s="984"/>
      <c r="AW31" s="984"/>
      <c r="AX31" s="984"/>
      <c r="AY31" s="984"/>
      <c r="AZ31" s="1054" t="s">
        <v>552</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393</v>
      </c>
      <c r="C32" s="1044"/>
      <c r="D32" s="1044"/>
      <c r="E32" s="1044"/>
      <c r="F32" s="1044"/>
      <c r="G32" s="1044"/>
      <c r="H32" s="1044"/>
      <c r="I32" s="1044"/>
      <c r="J32" s="1044"/>
      <c r="K32" s="1044"/>
      <c r="L32" s="1044"/>
      <c r="M32" s="1044"/>
      <c r="N32" s="1044"/>
      <c r="O32" s="1044"/>
      <c r="P32" s="1045"/>
      <c r="Q32" s="1051">
        <v>1338</v>
      </c>
      <c r="R32" s="1052"/>
      <c r="S32" s="1052"/>
      <c r="T32" s="1052"/>
      <c r="U32" s="1052"/>
      <c r="V32" s="1052">
        <v>1288</v>
      </c>
      <c r="W32" s="1052"/>
      <c r="X32" s="1052"/>
      <c r="Y32" s="1052"/>
      <c r="Z32" s="1052"/>
      <c r="AA32" s="1052">
        <v>50</v>
      </c>
      <c r="AB32" s="1052"/>
      <c r="AC32" s="1052"/>
      <c r="AD32" s="1052"/>
      <c r="AE32" s="1053"/>
      <c r="AF32" s="1048">
        <v>1901</v>
      </c>
      <c r="AG32" s="1049"/>
      <c r="AH32" s="1049"/>
      <c r="AI32" s="1049"/>
      <c r="AJ32" s="1050"/>
      <c r="AK32" s="993">
        <v>12</v>
      </c>
      <c r="AL32" s="984"/>
      <c r="AM32" s="984"/>
      <c r="AN32" s="984"/>
      <c r="AO32" s="984"/>
      <c r="AP32" s="984">
        <v>2262</v>
      </c>
      <c r="AQ32" s="984"/>
      <c r="AR32" s="984"/>
      <c r="AS32" s="984"/>
      <c r="AT32" s="984"/>
      <c r="AU32" s="984">
        <v>7</v>
      </c>
      <c r="AV32" s="984"/>
      <c r="AW32" s="984"/>
      <c r="AX32" s="984"/>
      <c r="AY32" s="984"/>
      <c r="AZ32" s="1054" t="s">
        <v>552</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395</v>
      </c>
      <c r="C33" s="1044"/>
      <c r="D33" s="1044"/>
      <c r="E33" s="1044"/>
      <c r="F33" s="1044"/>
      <c r="G33" s="1044"/>
      <c r="H33" s="1044"/>
      <c r="I33" s="1044"/>
      <c r="J33" s="1044"/>
      <c r="K33" s="1044"/>
      <c r="L33" s="1044"/>
      <c r="M33" s="1044"/>
      <c r="N33" s="1044"/>
      <c r="O33" s="1044"/>
      <c r="P33" s="1045"/>
      <c r="Q33" s="1051">
        <v>1831</v>
      </c>
      <c r="R33" s="1052"/>
      <c r="S33" s="1052"/>
      <c r="T33" s="1052"/>
      <c r="U33" s="1052"/>
      <c r="V33" s="1052">
        <v>1714</v>
      </c>
      <c r="W33" s="1052"/>
      <c r="X33" s="1052"/>
      <c r="Y33" s="1052"/>
      <c r="Z33" s="1052"/>
      <c r="AA33" s="1052">
        <v>117</v>
      </c>
      <c r="AB33" s="1052"/>
      <c r="AC33" s="1052"/>
      <c r="AD33" s="1052"/>
      <c r="AE33" s="1053"/>
      <c r="AF33" s="1048">
        <v>1426</v>
      </c>
      <c r="AG33" s="1049"/>
      <c r="AH33" s="1049"/>
      <c r="AI33" s="1049"/>
      <c r="AJ33" s="1050"/>
      <c r="AK33" s="993">
        <v>389</v>
      </c>
      <c r="AL33" s="984"/>
      <c r="AM33" s="984"/>
      <c r="AN33" s="984"/>
      <c r="AO33" s="984"/>
      <c r="AP33" s="984">
        <v>3074</v>
      </c>
      <c r="AQ33" s="984"/>
      <c r="AR33" s="984"/>
      <c r="AS33" s="984"/>
      <c r="AT33" s="984"/>
      <c r="AU33" s="984">
        <v>1777</v>
      </c>
      <c r="AV33" s="984"/>
      <c r="AW33" s="984"/>
      <c r="AX33" s="984"/>
      <c r="AY33" s="984"/>
      <c r="AZ33" s="1054" t="s">
        <v>552</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3862</v>
      </c>
      <c r="AG63" s="972"/>
      <c r="AH63" s="972"/>
      <c r="AI63" s="972"/>
      <c r="AJ63" s="1035"/>
      <c r="AK63" s="1036"/>
      <c r="AL63" s="976"/>
      <c r="AM63" s="976"/>
      <c r="AN63" s="976"/>
      <c r="AO63" s="976"/>
      <c r="AP63" s="972">
        <f>SUM(AP32:AT33)</f>
        <v>5336</v>
      </c>
      <c r="AQ63" s="972"/>
      <c r="AR63" s="972"/>
      <c r="AS63" s="972"/>
      <c r="AT63" s="972"/>
      <c r="AU63" s="972">
        <f>SUM(AU32:AY33)</f>
        <v>1784</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553</v>
      </c>
      <c r="C68" s="999"/>
      <c r="D68" s="999"/>
      <c r="E68" s="999"/>
      <c r="F68" s="999"/>
      <c r="G68" s="999"/>
      <c r="H68" s="999"/>
      <c r="I68" s="999"/>
      <c r="J68" s="999"/>
      <c r="K68" s="999"/>
      <c r="L68" s="999"/>
      <c r="M68" s="999"/>
      <c r="N68" s="999"/>
      <c r="O68" s="999"/>
      <c r="P68" s="1000"/>
      <c r="Q68" s="1001">
        <v>2263</v>
      </c>
      <c r="R68" s="995"/>
      <c r="S68" s="995"/>
      <c r="T68" s="995"/>
      <c r="U68" s="995"/>
      <c r="V68" s="995">
        <v>2225</v>
      </c>
      <c r="W68" s="995"/>
      <c r="X68" s="995"/>
      <c r="Y68" s="995"/>
      <c r="Z68" s="995"/>
      <c r="AA68" s="995">
        <v>38</v>
      </c>
      <c r="AB68" s="995"/>
      <c r="AC68" s="995"/>
      <c r="AD68" s="995"/>
      <c r="AE68" s="995"/>
      <c r="AF68" s="995">
        <v>38</v>
      </c>
      <c r="AG68" s="995"/>
      <c r="AH68" s="995"/>
      <c r="AI68" s="995"/>
      <c r="AJ68" s="995"/>
      <c r="AK68" s="995" t="s">
        <v>552</v>
      </c>
      <c r="AL68" s="995"/>
      <c r="AM68" s="995"/>
      <c r="AN68" s="995"/>
      <c r="AO68" s="995"/>
      <c r="AP68" s="995" t="s">
        <v>552</v>
      </c>
      <c r="AQ68" s="995"/>
      <c r="AR68" s="995"/>
      <c r="AS68" s="995"/>
      <c r="AT68" s="995"/>
      <c r="AU68" s="995" t="s">
        <v>552</v>
      </c>
      <c r="AV68" s="995"/>
      <c r="AW68" s="995"/>
      <c r="AX68" s="995"/>
      <c r="AY68" s="995"/>
      <c r="AZ68" s="996" t="s">
        <v>554</v>
      </c>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555</v>
      </c>
      <c r="C69" s="988"/>
      <c r="D69" s="988"/>
      <c r="E69" s="988"/>
      <c r="F69" s="988"/>
      <c r="G69" s="988"/>
      <c r="H69" s="988"/>
      <c r="I69" s="988"/>
      <c r="J69" s="988"/>
      <c r="K69" s="988"/>
      <c r="L69" s="988"/>
      <c r="M69" s="988"/>
      <c r="N69" s="988"/>
      <c r="O69" s="988"/>
      <c r="P69" s="989"/>
      <c r="Q69" s="990">
        <v>924950</v>
      </c>
      <c r="R69" s="984"/>
      <c r="S69" s="984"/>
      <c r="T69" s="984"/>
      <c r="U69" s="984"/>
      <c r="V69" s="984">
        <v>909345</v>
      </c>
      <c r="W69" s="984"/>
      <c r="X69" s="984"/>
      <c r="Y69" s="984"/>
      <c r="Z69" s="984"/>
      <c r="AA69" s="984">
        <v>15606</v>
      </c>
      <c r="AB69" s="984"/>
      <c r="AC69" s="984"/>
      <c r="AD69" s="984"/>
      <c r="AE69" s="984"/>
      <c r="AF69" s="984">
        <v>15606</v>
      </c>
      <c r="AG69" s="984"/>
      <c r="AH69" s="984"/>
      <c r="AI69" s="984"/>
      <c r="AJ69" s="984"/>
      <c r="AK69" s="984">
        <v>9690</v>
      </c>
      <c r="AL69" s="984"/>
      <c r="AM69" s="984"/>
      <c r="AN69" s="984"/>
      <c r="AO69" s="984"/>
      <c r="AP69" s="984" t="s">
        <v>552</v>
      </c>
      <c r="AQ69" s="984"/>
      <c r="AR69" s="984"/>
      <c r="AS69" s="984"/>
      <c r="AT69" s="984"/>
      <c r="AU69" s="984" t="s">
        <v>552</v>
      </c>
      <c r="AV69" s="984"/>
      <c r="AW69" s="984"/>
      <c r="AX69" s="984"/>
      <c r="AY69" s="984"/>
      <c r="AZ69" s="985" t="s">
        <v>556</v>
      </c>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557</v>
      </c>
      <c r="C70" s="988"/>
      <c r="D70" s="988"/>
      <c r="E70" s="988"/>
      <c r="F70" s="988"/>
      <c r="G70" s="988"/>
      <c r="H70" s="988"/>
      <c r="I70" s="988"/>
      <c r="J70" s="988"/>
      <c r="K70" s="988"/>
      <c r="L70" s="988"/>
      <c r="M70" s="988"/>
      <c r="N70" s="988"/>
      <c r="O70" s="988"/>
      <c r="P70" s="989"/>
      <c r="Q70" s="990">
        <v>22583</v>
      </c>
      <c r="R70" s="984"/>
      <c r="S70" s="984"/>
      <c r="T70" s="984"/>
      <c r="U70" s="984"/>
      <c r="V70" s="984">
        <v>21732</v>
      </c>
      <c r="W70" s="984"/>
      <c r="X70" s="984"/>
      <c r="Y70" s="984"/>
      <c r="Z70" s="984"/>
      <c r="AA70" s="984">
        <v>851</v>
      </c>
      <c r="AB70" s="984"/>
      <c r="AC70" s="984"/>
      <c r="AD70" s="984"/>
      <c r="AE70" s="984"/>
      <c r="AF70" s="984">
        <v>851</v>
      </c>
      <c r="AG70" s="984"/>
      <c r="AH70" s="984"/>
      <c r="AI70" s="984"/>
      <c r="AJ70" s="984"/>
      <c r="AK70" s="984">
        <v>21</v>
      </c>
      <c r="AL70" s="984"/>
      <c r="AM70" s="984"/>
      <c r="AN70" s="984"/>
      <c r="AO70" s="984"/>
      <c r="AP70" s="984" t="s">
        <v>552</v>
      </c>
      <c r="AQ70" s="984"/>
      <c r="AR70" s="984"/>
      <c r="AS70" s="984"/>
      <c r="AT70" s="984"/>
      <c r="AU70" s="984" t="s">
        <v>552</v>
      </c>
      <c r="AV70" s="984"/>
      <c r="AW70" s="984"/>
      <c r="AX70" s="984"/>
      <c r="AY70" s="984"/>
      <c r="AZ70" s="985" t="s">
        <v>554</v>
      </c>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557</v>
      </c>
      <c r="C71" s="988"/>
      <c r="D71" s="988"/>
      <c r="E71" s="988"/>
      <c r="F71" s="988"/>
      <c r="G71" s="988"/>
      <c r="H71" s="988"/>
      <c r="I71" s="988"/>
      <c r="J71" s="988"/>
      <c r="K71" s="988"/>
      <c r="L71" s="988"/>
      <c r="M71" s="988"/>
      <c r="N71" s="988"/>
      <c r="O71" s="988"/>
      <c r="P71" s="989"/>
      <c r="Q71" s="990">
        <v>138</v>
      </c>
      <c r="R71" s="984"/>
      <c r="S71" s="984"/>
      <c r="T71" s="984"/>
      <c r="U71" s="984"/>
      <c r="V71" s="984">
        <v>94</v>
      </c>
      <c r="W71" s="984"/>
      <c r="X71" s="984"/>
      <c r="Y71" s="984"/>
      <c r="Z71" s="984"/>
      <c r="AA71" s="984">
        <v>44</v>
      </c>
      <c r="AB71" s="984"/>
      <c r="AC71" s="984"/>
      <c r="AD71" s="984"/>
      <c r="AE71" s="984"/>
      <c r="AF71" s="984">
        <v>44</v>
      </c>
      <c r="AG71" s="984"/>
      <c r="AH71" s="984"/>
      <c r="AI71" s="984"/>
      <c r="AJ71" s="984"/>
      <c r="AK71" s="984" t="s">
        <v>552</v>
      </c>
      <c r="AL71" s="984"/>
      <c r="AM71" s="984"/>
      <c r="AN71" s="984"/>
      <c r="AO71" s="984"/>
      <c r="AP71" s="984" t="s">
        <v>552</v>
      </c>
      <c r="AQ71" s="984"/>
      <c r="AR71" s="984"/>
      <c r="AS71" s="984"/>
      <c r="AT71" s="984"/>
      <c r="AU71" s="984" t="s">
        <v>552</v>
      </c>
      <c r="AV71" s="984"/>
      <c r="AW71" s="984"/>
      <c r="AX71" s="984"/>
      <c r="AY71" s="984"/>
      <c r="AZ71" s="985" t="s">
        <v>558</v>
      </c>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559</v>
      </c>
      <c r="C72" s="988"/>
      <c r="D72" s="988"/>
      <c r="E72" s="988"/>
      <c r="F72" s="988"/>
      <c r="G72" s="988"/>
      <c r="H72" s="988"/>
      <c r="I72" s="988"/>
      <c r="J72" s="988"/>
      <c r="K72" s="988"/>
      <c r="L72" s="988"/>
      <c r="M72" s="988"/>
      <c r="N72" s="988"/>
      <c r="O72" s="988"/>
      <c r="P72" s="989"/>
      <c r="Q72" s="990">
        <v>308</v>
      </c>
      <c r="R72" s="984"/>
      <c r="S72" s="984"/>
      <c r="T72" s="984"/>
      <c r="U72" s="984"/>
      <c r="V72" s="984">
        <v>290</v>
      </c>
      <c r="W72" s="984"/>
      <c r="X72" s="984"/>
      <c r="Y72" s="984"/>
      <c r="Z72" s="984"/>
      <c r="AA72" s="984">
        <v>18</v>
      </c>
      <c r="AB72" s="984"/>
      <c r="AC72" s="984"/>
      <c r="AD72" s="984"/>
      <c r="AE72" s="984"/>
      <c r="AF72" s="984">
        <v>18</v>
      </c>
      <c r="AG72" s="984"/>
      <c r="AH72" s="984"/>
      <c r="AI72" s="984"/>
      <c r="AJ72" s="984"/>
      <c r="AK72" s="984">
        <v>7</v>
      </c>
      <c r="AL72" s="984"/>
      <c r="AM72" s="984"/>
      <c r="AN72" s="984"/>
      <c r="AO72" s="984"/>
      <c r="AP72" s="984" t="s">
        <v>552</v>
      </c>
      <c r="AQ72" s="984"/>
      <c r="AR72" s="984"/>
      <c r="AS72" s="984"/>
      <c r="AT72" s="984"/>
      <c r="AU72" s="984" t="s">
        <v>552</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560</v>
      </c>
      <c r="C73" s="988"/>
      <c r="D73" s="988"/>
      <c r="E73" s="988"/>
      <c r="F73" s="988"/>
      <c r="G73" s="988"/>
      <c r="H73" s="988"/>
      <c r="I73" s="988"/>
      <c r="J73" s="988"/>
      <c r="K73" s="988"/>
      <c r="L73" s="988"/>
      <c r="M73" s="988"/>
      <c r="N73" s="988"/>
      <c r="O73" s="988"/>
      <c r="P73" s="989"/>
      <c r="Q73" s="990">
        <v>5893</v>
      </c>
      <c r="R73" s="984"/>
      <c r="S73" s="984"/>
      <c r="T73" s="984"/>
      <c r="U73" s="984"/>
      <c r="V73" s="984">
        <v>5653</v>
      </c>
      <c r="W73" s="984"/>
      <c r="X73" s="984"/>
      <c r="Y73" s="984"/>
      <c r="Z73" s="984"/>
      <c r="AA73" s="984">
        <v>240</v>
      </c>
      <c r="AB73" s="984"/>
      <c r="AC73" s="984"/>
      <c r="AD73" s="984"/>
      <c r="AE73" s="984"/>
      <c r="AF73" s="984">
        <v>240</v>
      </c>
      <c r="AG73" s="984"/>
      <c r="AH73" s="984"/>
      <c r="AI73" s="984"/>
      <c r="AJ73" s="984"/>
      <c r="AK73" s="984" t="s">
        <v>552</v>
      </c>
      <c r="AL73" s="984"/>
      <c r="AM73" s="984"/>
      <c r="AN73" s="984"/>
      <c r="AO73" s="984"/>
      <c r="AP73" s="984">
        <v>346</v>
      </c>
      <c r="AQ73" s="984"/>
      <c r="AR73" s="984"/>
      <c r="AS73" s="984"/>
      <c r="AT73" s="984"/>
      <c r="AU73" s="984">
        <v>61</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561</v>
      </c>
      <c r="C74" s="988"/>
      <c r="D74" s="988"/>
      <c r="E74" s="988"/>
      <c r="F74" s="988"/>
      <c r="G74" s="988"/>
      <c r="H74" s="988"/>
      <c r="I74" s="988"/>
      <c r="J74" s="988"/>
      <c r="K74" s="988"/>
      <c r="L74" s="988"/>
      <c r="M74" s="988"/>
      <c r="N74" s="988"/>
      <c r="O74" s="988"/>
      <c r="P74" s="989"/>
      <c r="Q74" s="990">
        <v>3485</v>
      </c>
      <c r="R74" s="984"/>
      <c r="S74" s="984"/>
      <c r="T74" s="984"/>
      <c r="U74" s="984"/>
      <c r="V74" s="984">
        <v>3315</v>
      </c>
      <c r="W74" s="984"/>
      <c r="X74" s="984"/>
      <c r="Y74" s="984"/>
      <c r="Z74" s="984"/>
      <c r="AA74" s="984">
        <v>170</v>
      </c>
      <c r="AB74" s="984"/>
      <c r="AC74" s="984"/>
      <c r="AD74" s="984"/>
      <c r="AE74" s="984"/>
      <c r="AF74" s="984">
        <v>170</v>
      </c>
      <c r="AG74" s="984"/>
      <c r="AH74" s="984"/>
      <c r="AI74" s="984"/>
      <c r="AJ74" s="984"/>
      <c r="AK74" s="984">
        <v>95</v>
      </c>
      <c r="AL74" s="984"/>
      <c r="AM74" s="984"/>
      <c r="AN74" s="984"/>
      <c r="AO74" s="984"/>
      <c r="AP74" s="984">
        <v>3369</v>
      </c>
      <c r="AQ74" s="984"/>
      <c r="AR74" s="984"/>
      <c r="AS74" s="984"/>
      <c r="AT74" s="984"/>
      <c r="AU74" s="984" t="s">
        <v>552</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SUM(AF68:AJ74)</f>
        <v>16967</v>
      </c>
      <c r="AG88" s="972"/>
      <c r="AH88" s="972"/>
      <c r="AI88" s="972"/>
      <c r="AJ88" s="972"/>
      <c r="AK88" s="976"/>
      <c r="AL88" s="976"/>
      <c r="AM88" s="976"/>
      <c r="AN88" s="976"/>
      <c r="AO88" s="976"/>
      <c r="AP88" s="972">
        <f>SUM(AP73:AT74)</f>
        <v>3715</v>
      </c>
      <c r="AQ88" s="972"/>
      <c r="AR88" s="972"/>
      <c r="AS88" s="972"/>
      <c r="AT88" s="972"/>
      <c r="AU88" s="972">
        <f>AU73</f>
        <v>61</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f>SUM(CR7:CV8)</f>
        <v>33</v>
      </c>
      <c r="CS102" s="966"/>
      <c r="CT102" s="966"/>
      <c r="CU102" s="966"/>
      <c r="CV102" s="967"/>
      <c r="CW102" s="965">
        <f>SUM(CW7:DA8)</f>
        <v>63</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1907007</v>
      </c>
      <c r="AB110" s="902"/>
      <c r="AC110" s="902"/>
      <c r="AD110" s="902"/>
      <c r="AE110" s="903"/>
      <c r="AF110" s="904">
        <v>1902149</v>
      </c>
      <c r="AG110" s="902"/>
      <c r="AH110" s="902"/>
      <c r="AI110" s="902"/>
      <c r="AJ110" s="903"/>
      <c r="AK110" s="904">
        <v>1897436</v>
      </c>
      <c r="AL110" s="902"/>
      <c r="AM110" s="902"/>
      <c r="AN110" s="902"/>
      <c r="AO110" s="903"/>
      <c r="AP110" s="905">
        <v>12.9</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23346341</v>
      </c>
      <c r="BR110" s="855"/>
      <c r="BS110" s="855"/>
      <c r="BT110" s="855"/>
      <c r="BU110" s="855"/>
      <c r="BV110" s="855">
        <v>22850713</v>
      </c>
      <c r="BW110" s="855"/>
      <c r="BX110" s="855"/>
      <c r="BY110" s="855"/>
      <c r="BZ110" s="855"/>
      <c r="CA110" s="855">
        <v>22377707</v>
      </c>
      <c r="CB110" s="855"/>
      <c r="CC110" s="855"/>
      <c r="CD110" s="855"/>
      <c r="CE110" s="855"/>
      <c r="CF110" s="879">
        <v>151.80000000000001</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2032548</v>
      </c>
      <c r="BR112" s="830"/>
      <c r="BS112" s="830"/>
      <c r="BT112" s="830"/>
      <c r="BU112" s="830"/>
      <c r="BV112" s="830">
        <v>1888694</v>
      </c>
      <c r="BW112" s="830"/>
      <c r="BX112" s="830"/>
      <c r="BY112" s="830"/>
      <c r="BZ112" s="830"/>
      <c r="CA112" s="830">
        <v>1783733</v>
      </c>
      <c r="CB112" s="830"/>
      <c r="CC112" s="830"/>
      <c r="CD112" s="830"/>
      <c r="CE112" s="830"/>
      <c r="CF112" s="888">
        <v>12.1</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349936</v>
      </c>
      <c r="AB113" s="932"/>
      <c r="AC113" s="932"/>
      <c r="AD113" s="932"/>
      <c r="AE113" s="933"/>
      <c r="AF113" s="934">
        <v>262954</v>
      </c>
      <c r="AG113" s="932"/>
      <c r="AH113" s="932"/>
      <c r="AI113" s="932"/>
      <c r="AJ113" s="933"/>
      <c r="AK113" s="934">
        <v>197216</v>
      </c>
      <c r="AL113" s="932"/>
      <c r="AM113" s="932"/>
      <c r="AN113" s="932"/>
      <c r="AO113" s="933"/>
      <c r="AP113" s="935">
        <v>1.3</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1033565</v>
      </c>
      <c r="BR113" s="830"/>
      <c r="BS113" s="830"/>
      <c r="BT113" s="830"/>
      <c r="BU113" s="830"/>
      <c r="BV113" s="830">
        <v>966413</v>
      </c>
      <c r="BW113" s="830"/>
      <c r="BX113" s="830"/>
      <c r="BY113" s="830"/>
      <c r="BZ113" s="830"/>
      <c r="CA113" s="830">
        <v>852236</v>
      </c>
      <c r="CB113" s="830"/>
      <c r="CC113" s="830"/>
      <c r="CD113" s="830"/>
      <c r="CE113" s="830"/>
      <c r="CF113" s="888">
        <v>5.8</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33623</v>
      </c>
      <c r="AB114" s="793"/>
      <c r="AC114" s="793"/>
      <c r="AD114" s="793"/>
      <c r="AE114" s="794"/>
      <c r="AF114" s="795">
        <v>63740</v>
      </c>
      <c r="AG114" s="793"/>
      <c r="AH114" s="793"/>
      <c r="AI114" s="793"/>
      <c r="AJ114" s="794"/>
      <c r="AK114" s="795">
        <v>98992</v>
      </c>
      <c r="AL114" s="793"/>
      <c r="AM114" s="793"/>
      <c r="AN114" s="793"/>
      <c r="AO114" s="794"/>
      <c r="AP114" s="837">
        <v>0.7</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1390667</v>
      </c>
      <c r="BR114" s="830"/>
      <c r="BS114" s="830"/>
      <c r="BT114" s="830"/>
      <c r="BU114" s="830"/>
      <c r="BV114" s="830">
        <v>1441035</v>
      </c>
      <c r="BW114" s="830"/>
      <c r="BX114" s="830"/>
      <c r="BY114" s="830"/>
      <c r="BZ114" s="830"/>
      <c r="CA114" s="830">
        <v>1425750</v>
      </c>
      <c r="CB114" s="830"/>
      <c r="CC114" s="830"/>
      <c r="CD114" s="830"/>
      <c r="CE114" s="830"/>
      <c r="CF114" s="888">
        <v>9.6999999999999993</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2290566</v>
      </c>
      <c r="AB117" s="916"/>
      <c r="AC117" s="916"/>
      <c r="AD117" s="916"/>
      <c r="AE117" s="917"/>
      <c r="AF117" s="918">
        <v>2228843</v>
      </c>
      <c r="AG117" s="916"/>
      <c r="AH117" s="916"/>
      <c r="AI117" s="916"/>
      <c r="AJ117" s="917"/>
      <c r="AK117" s="918">
        <v>2193644</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442</v>
      </c>
      <c r="BP119" s="891"/>
      <c r="BQ119" s="892">
        <v>27803121</v>
      </c>
      <c r="BR119" s="858"/>
      <c r="BS119" s="858"/>
      <c r="BT119" s="858"/>
      <c r="BU119" s="858"/>
      <c r="BV119" s="858">
        <v>27146855</v>
      </c>
      <c r="BW119" s="858"/>
      <c r="BX119" s="858"/>
      <c r="BY119" s="858"/>
      <c r="BZ119" s="858"/>
      <c r="CA119" s="858">
        <v>26439426</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5595153</v>
      </c>
      <c r="BR120" s="855"/>
      <c r="BS120" s="855"/>
      <c r="BT120" s="855"/>
      <c r="BU120" s="855"/>
      <c r="BV120" s="855">
        <v>5836339</v>
      </c>
      <c r="BW120" s="855"/>
      <c r="BX120" s="855"/>
      <c r="BY120" s="855"/>
      <c r="BZ120" s="855"/>
      <c r="CA120" s="855">
        <v>5937450</v>
      </c>
      <c r="CB120" s="855"/>
      <c r="CC120" s="855"/>
      <c r="CD120" s="855"/>
      <c r="CE120" s="855"/>
      <c r="CF120" s="879">
        <v>40.299999999999997</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2022180</v>
      </c>
      <c r="DH120" s="855"/>
      <c r="DI120" s="855"/>
      <c r="DJ120" s="855"/>
      <c r="DK120" s="855"/>
      <c r="DL120" s="855">
        <v>1881096</v>
      </c>
      <c r="DM120" s="855"/>
      <c r="DN120" s="855"/>
      <c r="DO120" s="855"/>
      <c r="DP120" s="855"/>
      <c r="DQ120" s="855">
        <v>1776947</v>
      </c>
      <c r="DR120" s="855"/>
      <c r="DS120" s="855"/>
      <c r="DT120" s="855"/>
      <c r="DU120" s="855"/>
      <c r="DV120" s="856">
        <v>12.1</v>
      </c>
      <c r="DW120" s="856"/>
      <c r="DX120" s="856"/>
      <c r="DY120" s="856"/>
      <c r="DZ120" s="857"/>
    </row>
    <row r="121" spans="1:130" s="212"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3511799</v>
      </c>
      <c r="BR121" s="830"/>
      <c r="BS121" s="830"/>
      <c r="BT121" s="830"/>
      <c r="BU121" s="830"/>
      <c r="BV121" s="830">
        <v>3976966</v>
      </c>
      <c r="BW121" s="830"/>
      <c r="BX121" s="830"/>
      <c r="BY121" s="830"/>
      <c r="BZ121" s="830"/>
      <c r="CA121" s="830">
        <v>4304321</v>
      </c>
      <c r="CB121" s="830"/>
      <c r="CC121" s="830"/>
      <c r="CD121" s="830"/>
      <c r="CE121" s="830"/>
      <c r="CF121" s="888">
        <v>29.2</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10368</v>
      </c>
      <c r="DH121" s="830"/>
      <c r="DI121" s="830"/>
      <c r="DJ121" s="830"/>
      <c r="DK121" s="830"/>
      <c r="DL121" s="830">
        <v>7598</v>
      </c>
      <c r="DM121" s="830"/>
      <c r="DN121" s="830"/>
      <c r="DO121" s="830"/>
      <c r="DP121" s="830"/>
      <c r="DQ121" s="830">
        <v>6786</v>
      </c>
      <c r="DR121" s="830"/>
      <c r="DS121" s="830"/>
      <c r="DT121" s="830"/>
      <c r="DU121" s="830"/>
      <c r="DV121" s="807">
        <v>0</v>
      </c>
      <c r="DW121" s="807"/>
      <c r="DX121" s="807"/>
      <c r="DY121" s="807"/>
      <c r="DZ121" s="808"/>
    </row>
    <row r="122" spans="1:130" s="212"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18037652</v>
      </c>
      <c r="BR122" s="858"/>
      <c r="BS122" s="858"/>
      <c r="BT122" s="858"/>
      <c r="BU122" s="858"/>
      <c r="BV122" s="858">
        <v>17513526</v>
      </c>
      <c r="BW122" s="858"/>
      <c r="BX122" s="858"/>
      <c r="BY122" s="858"/>
      <c r="BZ122" s="858"/>
      <c r="CA122" s="858">
        <v>16695850</v>
      </c>
      <c r="CB122" s="858"/>
      <c r="CC122" s="858"/>
      <c r="CD122" s="858"/>
      <c r="CE122" s="858"/>
      <c r="CF122" s="859">
        <v>113.3</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450</v>
      </c>
      <c r="BP123" s="891"/>
      <c r="BQ123" s="845">
        <v>27144604</v>
      </c>
      <c r="BR123" s="846"/>
      <c r="BS123" s="846"/>
      <c r="BT123" s="846"/>
      <c r="BU123" s="846"/>
      <c r="BV123" s="846">
        <v>27326831</v>
      </c>
      <c r="BW123" s="846"/>
      <c r="BX123" s="846"/>
      <c r="BY123" s="846"/>
      <c r="BZ123" s="846"/>
      <c r="CA123" s="846">
        <v>26937621</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4.7</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425254</v>
      </c>
      <c r="AB128" s="814"/>
      <c r="AC128" s="814"/>
      <c r="AD128" s="814"/>
      <c r="AE128" s="815"/>
      <c r="AF128" s="816">
        <v>475606</v>
      </c>
      <c r="AG128" s="814"/>
      <c r="AH128" s="814"/>
      <c r="AI128" s="814"/>
      <c r="AJ128" s="815"/>
      <c r="AK128" s="816">
        <v>503252</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15356169</v>
      </c>
      <c r="AB129" s="793"/>
      <c r="AC129" s="793"/>
      <c r="AD129" s="793"/>
      <c r="AE129" s="794"/>
      <c r="AF129" s="795">
        <v>15670145</v>
      </c>
      <c r="AG129" s="793"/>
      <c r="AH129" s="793"/>
      <c r="AI129" s="793"/>
      <c r="AJ129" s="794"/>
      <c r="AK129" s="795">
        <v>16123898</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1429789</v>
      </c>
      <c r="AB130" s="793"/>
      <c r="AC130" s="793"/>
      <c r="AD130" s="793"/>
      <c r="AE130" s="794"/>
      <c r="AF130" s="795">
        <v>1426393</v>
      </c>
      <c r="AG130" s="793"/>
      <c r="AH130" s="793"/>
      <c r="AI130" s="793"/>
      <c r="AJ130" s="794"/>
      <c r="AK130" s="795">
        <v>1386430</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2.4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13926380</v>
      </c>
      <c r="AB131" s="777"/>
      <c r="AC131" s="777"/>
      <c r="AD131" s="777"/>
      <c r="AE131" s="778"/>
      <c r="AF131" s="779">
        <v>14243752</v>
      </c>
      <c r="AG131" s="777"/>
      <c r="AH131" s="777"/>
      <c r="AI131" s="777"/>
      <c r="AJ131" s="778"/>
      <c r="AK131" s="779">
        <v>14737468</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3.1273238270000001</v>
      </c>
      <c r="AB132" s="758"/>
      <c r="AC132" s="758"/>
      <c r="AD132" s="758"/>
      <c r="AE132" s="759"/>
      <c r="AF132" s="760">
        <v>2.2946482079999999</v>
      </c>
      <c r="AG132" s="758"/>
      <c r="AH132" s="758"/>
      <c r="AI132" s="758"/>
      <c r="AJ132" s="759"/>
      <c r="AK132" s="760">
        <v>2.0625116879999998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2.2000000000000002</v>
      </c>
      <c r="AB133" s="737"/>
      <c r="AC133" s="737"/>
      <c r="AD133" s="737"/>
      <c r="AE133" s="738"/>
      <c r="AF133" s="736">
        <v>2.4</v>
      </c>
      <c r="AG133" s="737"/>
      <c r="AH133" s="737"/>
      <c r="AI133" s="737"/>
      <c r="AJ133" s="738"/>
      <c r="AK133" s="736">
        <v>2.4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r5yoXh/PO5b+U0scoZro94dbqy9/pTqoBvzLWL6HPDyt758tFWQrS+JHzWlYgSQk08KhOAOgd8lzCQNFFOhLQ==" saltValue="mWF1+G4i3UNw2v7Xet6/E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fitToWidth="0"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P16" zoomScaleNormal="85" zoomScaleSheetLayoutView="100" workbookViewId="0">
      <selection activeCell="AU73" sqref="AU73"/>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RxKiLdw2Ddbi0fhj7g5P2PkJIAxb6dxf6KPSD+ImPJY6X21e27aPuza7+oJeragbhMCLO0KpRf5aTwdmlEQWg==" saltValue="VrdjRHuxGM6Kabdyjoig1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B21" sqref="B21:AX21"/>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OfGqF1V/ZaAFVYD5UibZMNIjskqOt0BpRKC0O5nMX4mlqsFt5VOnuiEvKjaE/kzlvTyN8KLBh7yYG/ktLCPlQ==" saltValue="tpBa86lcHBbsq1agGiUjj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B21" sqref="B21:AX21"/>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31" t="s">
        <v>479</v>
      </c>
      <c r="AP7" s="253"/>
      <c r="AQ7" s="254" t="s">
        <v>480</v>
      </c>
      <c r="AR7" s="255"/>
    </row>
    <row r="8" spans="1:46" x14ac:dyDescent="0.15">
      <c r="A8" s="247"/>
      <c r="AK8" s="256"/>
      <c r="AL8" s="257"/>
      <c r="AM8" s="257"/>
      <c r="AN8" s="258"/>
      <c r="AO8" s="1132"/>
      <c r="AP8" s="259" t="s">
        <v>481</v>
      </c>
      <c r="AQ8" s="260" t="s">
        <v>482</v>
      </c>
      <c r="AR8" s="261" t="s">
        <v>483</v>
      </c>
    </row>
    <row r="9" spans="1:46" x14ac:dyDescent="0.15">
      <c r="A9" s="247"/>
      <c r="AK9" s="1143" t="s">
        <v>484</v>
      </c>
      <c r="AL9" s="1144"/>
      <c r="AM9" s="1144"/>
      <c r="AN9" s="1145"/>
      <c r="AO9" s="262">
        <v>4020628</v>
      </c>
      <c r="AP9" s="262">
        <v>52797</v>
      </c>
      <c r="AQ9" s="263">
        <v>72348</v>
      </c>
      <c r="AR9" s="264">
        <v>-27</v>
      </c>
    </row>
    <row r="10" spans="1:46" ht="13.5" customHeight="1" x14ac:dyDescent="0.15">
      <c r="A10" s="247"/>
      <c r="AK10" s="1143" t="s">
        <v>485</v>
      </c>
      <c r="AL10" s="1144"/>
      <c r="AM10" s="1144"/>
      <c r="AN10" s="1145"/>
      <c r="AO10" s="265">
        <v>747105</v>
      </c>
      <c r="AP10" s="265">
        <v>9811</v>
      </c>
      <c r="AQ10" s="266">
        <v>6364</v>
      </c>
      <c r="AR10" s="267">
        <v>54.2</v>
      </c>
    </row>
    <row r="11" spans="1:46" ht="13.5" customHeight="1" x14ac:dyDescent="0.15">
      <c r="A11" s="247"/>
      <c r="AK11" s="1143" t="s">
        <v>486</v>
      </c>
      <c r="AL11" s="1144"/>
      <c r="AM11" s="1144"/>
      <c r="AN11" s="1145"/>
      <c r="AO11" s="265">
        <v>45271</v>
      </c>
      <c r="AP11" s="265">
        <v>594</v>
      </c>
      <c r="AQ11" s="266">
        <v>1262</v>
      </c>
      <c r="AR11" s="267">
        <v>-52.9</v>
      </c>
    </row>
    <row r="12" spans="1:46" ht="13.5" customHeight="1" x14ac:dyDescent="0.15">
      <c r="A12" s="247"/>
      <c r="AK12" s="1143" t="s">
        <v>487</v>
      </c>
      <c r="AL12" s="1144"/>
      <c r="AM12" s="1144"/>
      <c r="AN12" s="1145"/>
      <c r="AO12" s="265" t="s">
        <v>488</v>
      </c>
      <c r="AP12" s="265" t="s">
        <v>488</v>
      </c>
      <c r="AQ12" s="266">
        <v>10</v>
      </c>
      <c r="AR12" s="267" t="s">
        <v>488</v>
      </c>
    </row>
    <row r="13" spans="1:46" ht="13.5" customHeight="1" x14ac:dyDescent="0.15">
      <c r="A13" s="247"/>
      <c r="AK13" s="1143" t="s">
        <v>489</v>
      </c>
      <c r="AL13" s="1144"/>
      <c r="AM13" s="1144"/>
      <c r="AN13" s="1145"/>
      <c r="AO13" s="265">
        <v>237025</v>
      </c>
      <c r="AP13" s="265">
        <v>3112</v>
      </c>
      <c r="AQ13" s="266">
        <v>3257</v>
      </c>
      <c r="AR13" s="267">
        <v>-4.5</v>
      </c>
    </row>
    <row r="14" spans="1:46" ht="13.5" customHeight="1" x14ac:dyDescent="0.15">
      <c r="A14" s="247"/>
      <c r="AK14" s="1143" t="s">
        <v>490</v>
      </c>
      <c r="AL14" s="1144"/>
      <c r="AM14" s="1144"/>
      <c r="AN14" s="1145"/>
      <c r="AO14" s="265">
        <v>20594</v>
      </c>
      <c r="AP14" s="265">
        <v>270</v>
      </c>
      <c r="AQ14" s="266">
        <v>1617</v>
      </c>
      <c r="AR14" s="267">
        <v>-83.3</v>
      </c>
    </row>
    <row r="15" spans="1:46" ht="13.5" customHeight="1" x14ac:dyDescent="0.15">
      <c r="A15" s="247"/>
      <c r="AK15" s="1146" t="s">
        <v>491</v>
      </c>
      <c r="AL15" s="1147"/>
      <c r="AM15" s="1147"/>
      <c r="AN15" s="1148"/>
      <c r="AO15" s="265">
        <v>-196029</v>
      </c>
      <c r="AP15" s="265">
        <v>-2574</v>
      </c>
      <c r="AQ15" s="266">
        <v>-3947</v>
      </c>
      <c r="AR15" s="267">
        <v>-34.799999999999997</v>
      </c>
    </row>
    <row r="16" spans="1:46" x14ac:dyDescent="0.15">
      <c r="A16" s="247"/>
      <c r="AK16" s="1146" t="s">
        <v>178</v>
      </c>
      <c r="AL16" s="1147"/>
      <c r="AM16" s="1147"/>
      <c r="AN16" s="1148"/>
      <c r="AO16" s="265">
        <v>4874594</v>
      </c>
      <c r="AP16" s="265">
        <v>64011</v>
      </c>
      <c r="AQ16" s="266">
        <v>80912</v>
      </c>
      <c r="AR16" s="267">
        <v>-20.9</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49" t="s">
        <v>496</v>
      </c>
      <c r="AL21" s="1150"/>
      <c r="AM21" s="1150"/>
      <c r="AN21" s="1151"/>
      <c r="AO21" s="277">
        <v>4.6900000000000004</v>
      </c>
      <c r="AP21" s="278">
        <v>6.71</v>
      </c>
      <c r="AQ21" s="279">
        <v>-2.02</v>
      </c>
      <c r="AS21" s="280"/>
      <c r="AT21" s="276"/>
    </row>
    <row r="22" spans="1:46" s="248" customFormat="1" x14ac:dyDescent="0.15">
      <c r="A22" s="276"/>
      <c r="AK22" s="1149" t="s">
        <v>497</v>
      </c>
      <c r="AL22" s="1150"/>
      <c r="AM22" s="1150"/>
      <c r="AN22" s="1151"/>
      <c r="AO22" s="281">
        <v>101.5</v>
      </c>
      <c r="AP22" s="282">
        <v>98.3</v>
      </c>
      <c r="AQ22" s="283">
        <v>3.2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31" t="s">
        <v>479</v>
      </c>
      <c r="AP30" s="253"/>
      <c r="AQ30" s="254" t="s">
        <v>480</v>
      </c>
      <c r="AR30" s="255"/>
    </row>
    <row r="31" spans="1:46" x14ac:dyDescent="0.15">
      <c r="A31" s="247"/>
      <c r="AK31" s="256"/>
      <c r="AL31" s="257"/>
      <c r="AM31" s="257"/>
      <c r="AN31" s="258"/>
      <c r="AO31" s="1132"/>
      <c r="AP31" s="259" t="s">
        <v>481</v>
      </c>
      <c r="AQ31" s="260" t="s">
        <v>482</v>
      </c>
      <c r="AR31" s="261" t="s">
        <v>483</v>
      </c>
    </row>
    <row r="32" spans="1:46" ht="27" customHeight="1" x14ac:dyDescent="0.15">
      <c r="A32" s="247"/>
      <c r="AK32" s="1133" t="s">
        <v>501</v>
      </c>
      <c r="AL32" s="1134"/>
      <c r="AM32" s="1134"/>
      <c r="AN32" s="1135"/>
      <c r="AO32" s="291">
        <v>1897436</v>
      </c>
      <c r="AP32" s="291">
        <v>24916</v>
      </c>
      <c r="AQ32" s="292">
        <v>34344</v>
      </c>
      <c r="AR32" s="293">
        <v>-27.5</v>
      </c>
    </row>
    <row r="33" spans="1:46" ht="13.5" customHeight="1" x14ac:dyDescent="0.15">
      <c r="A33" s="247"/>
      <c r="AK33" s="1133" t="s">
        <v>502</v>
      </c>
      <c r="AL33" s="1134"/>
      <c r="AM33" s="1134"/>
      <c r="AN33" s="1135"/>
      <c r="AO33" s="291" t="s">
        <v>488</v>
      </c>
      <c r="AP33" s="291" t="s">
        <v>488</v>
      </c>
      <c r="AQ33" s="292" t="s">
        <v>488</v>
      </c>
      <c r="AR33" s="293" t="s">
        <v>488</v>
      </c>
    </row>
    <row r="34" spans="1:46" ht="27" customHeight="1" x14ac:dyDescent="0.15">
      <c r="A34" s="247"/>
      <c r="AK34" s="1133" t="s">
        <v>503</v>
      </c>
      <c r="AL34" s="1134"/>
      <c r="AM34" s="1134"/>
      <c r="AN34" s="1135"/>
      <c r="AO34" s="291" t="s">
        <v>488</v>
      </c>
      <c r="AP34" s="291" t="s">
        <v>488</v>
      </c>
      <c r="AQ34" s="292">
        <v>3</v>
      </c>
      <c r="AR34" s="293" t="s">
        <v>488</v>
      </c>
    </row>
    <row r="35" spans="1:46" ht="27" customHeight="1" x14ac:dyDescent="0.15">
      <c r="A35" s="247"/>
      <c r="AK35" s="1133" t="s">
        <v>504</v>
      </c>
      <c r="AL35" s="1134"/>
      <c r="AM35" s="1134"/>
      <c r="AN35" s="1135"/>
      <c r="AO35" s="291">
        <v>197216</v>
      </c>
      <c r="AP35" s="291">
        <v>2590</v>
      </c>
      <c r="AQ35" s="292">
        <v>7806</v>
      </c>
      <c r="AR35" s="293">
        <v>-66.8</v>
      </c>
    </row>
    <row r="36" spans="1:46" ht="27" customHeight="1" x14ac:dyDescent="0.15">
      <c r="A36" s="247"/>
      <c r="AK36" s="1133" t="s">
        <v>505</v>
      </c>
      <c r="AL36" s="1134"/>
      <c r="AM36" s="1134"/>
      <c r="AN36" s="1135"/>
      <c r="AO36" s="291">
        <v>98992</v>
      </c>
      <c r="AP36" s="291">
        <v>1300</v>
      </c>
      <c r="AQ36" s="292">
        <v>1690</v>
      </c>
      <c r="AR36" s="293">
        <v>-23.1</v>
      </c>
    </row>
    <row r="37" spans="1:46" ht="13.5" customHeight="1" x14ac:dyDescent="0.15">
      <c r="A37" s="247"/>
      <c r="AK37" s="1133" t="s">
        <v>506</v>
      </c>
      <c r="AL37" s="1134"/>
      <c r="AM37" s="1134"/>
      <c r="AN37" s="1135"/>
      <c r="AO37" s="291" t="s">
        <v>488</v>
      </c>
      <c r="AP37" s="291" t="s">
        <v>488</v>
      </c>
      <c r="AQ37" s="292">
        <v>666</v>
      </c>
      <c r="AR37" s="293" t="s">
        <v>488</v>
      </c>
    </row>
    <row r="38" spans="1:46" ht="27" customHeight="1" x14ac:dyDescent="0.15">
      <c r="A38" s="247"/>
      <c r="AK38" s="1136" t="s">
        <v>507</v>
      </c>
      <c r="AL38" s="1137"/>
      <c r="AM38" s="1137"/>
      <c r="AN38" s="1138"/>
      <c r="AO38" s="294" t="s">
        <v>488</v>
      </c>
      <c r="AP38" s="294" t="s">
        <v>488</v>
      </c>
      <c r="AQ38" s="295">
        <v>3</v>
      </c>
      <c r="AR38" s="283" t="s">
        <v>488</v>
      </c>
      <c r="AS38" s="290"/>
    </row>
    <row r="39" spans="1:46" x14ac:dyDescent="0.15">
      <c r="A39" s="247"/>
      <c r="AK39" s="1136" t="s">
        <v>508</v>
      </c>
      <c r="AL39" s="1137"/>
      <c r="AM39" s="1137"/>
      <c r="AN39" s="1138"/>
      <c r="AO39" s="291">
        <v>-503252</v>
      </c>
      <c r="AP39" s="291">
        <v>-6608</v>
      </c>
      <c r="AQ39" s="292">
        <v>-5822</v>
      </c>
      <c r="AR39" s="293">
        <v>13.5</v>
      </c>
      <c r="AS39" s="290"/>
    </row>
    <row r="40" spans="1:46" ht="27" customHeight="1" x14ac:dyDescent="0.15">
      <c r="A40" s="247"/>
      <c r="AK40" s="1133" t="s">
        <v>509</v>
      </c>
      <c r="AL40" s="1134"/>
      <c r="AM40" s="1134"/>
      <c r="AN40" s="1135"/>
      <c r="AO40" s="291">
        <v>-1386430</v>
      </c>
      <c r="AP40" s="291">
        <v>-18206</v>
      </c>
      <c r="AQ40" s="292">
        <v>-26710</v>
      </c>
      <c r="AR40" s="293">
        <v>-31.8</v>
      </c>
      <c r="AS40" s="290"/>
    </row>
    <row r="41" spans="1:46" x14ac:dyDescent="0.15">
      <c r="A41" s="247"/>
      <c r="AK41" s="1139" t="s">
        <v>288</v>
      </c>
      <c r="AL41" s="1140"/>
      <c r="AM41" s="1140"/>
      <c r="AN41" s="1141"/>
      <c r="AO41" s="291">
        <v>303962</v>
      </c>
      <c r="AP41" s="291">
        <v>3991</v>
      </c>
      <c r="AQ41" s="292">
        <v>11979</v>
      </c>
      <c r="AR41" s="293">
        <v>-66.7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26" t="s">
        <v>479</v>
      </c>
      <c r="AN49" s="1128" t="s">
        <v>512</v>
      </c>
      <c r="AO49" s="1129"/>
      <c r="AP49" s="1129"/>
      <c r="AQ49" s="1129"/>
      <c r="AR49" s="1130"/>
    </row>
    <row r="50" spans="1:44" x14ac:dyDescent="0.15">
      <c r="A50" s="247"/>
      <c r="AK50" s="305"/>
      <c r="AL50" s="306"/>
      <c r="AM50" s="1127"/>
      <c r="AN50" s="307" t="s">
        <v>513</v>
      </c>
      <c r="AO50" s="308" t="s">
        <v>514</v>
      </c>
      <c r="AP50" s="309" t="s">
        <v>515</v>
      </c>
      <c r="AQ50" s="310" t="s">
        <v>516</v>
      </c>
      <c r="AR50" s="311" t="s">
        <v>517</v>
      </c>
    </row>
    <row r="51" spans="1:44" x14ac:dyDescent="0.15">
      <c r="A51" s="247"/>
      <c r="AK51" s="303" t="s">
        <v>518</v>
      </c>
      <c r="AL51" s="304"/>
      <c r="AM51" s="312">
        <v>2967137</v>
      </c>
      <c r="AN51" s="313">
        <v>38808</v>
      </c>
      <c r="AO51" s="314">
        <v>78.400000000000006</v>
      </c>
      <c r="AP51" s="315">
        <v>45483</v>
      </c>
      <c r="AQ51" s="316">
        <v>-0.2</v>
      </c>
      <c r="AR51" s="317">
        <v>78.599999999999994</v>
      </c>
    </row>
    <row r="52" spans="1:44" x14ac:dyDescent="0.15">
      <c r="A52" s="247"/>
      <c r="AK52" s="318"/>
      <c r="AL52" s="319" t="s">
        <v>519</v>
      </c>
      <c r="AM52" s="320">
        <v>2619768</v>
      </c>
      <c r="AN52" s="321">
        <v>34265</v>
      </c>
      <c r="AO52" s="322">
        <v>72.900000000000006</v>
      </c>
      <c r="AP52" s="323">
        <v>24241</v>
      </c>
      <c r="AQ52" s="324">
        <v>0.4</v>
      </c>
      <c r="AR52" s="325">
        <v>72.5</v>
      </c>
    </row>
    <row r="53" spans="1:44" x14ac:dyDescent="0.15">
      <c r="A53" s="247"/>
      <c r="AK53" s="303" t="s">
        <v>520</v>
      </c>
      <c r="AL53" s="304"/>
      <c r="AM53" s="312">
        <v>4706943</v>
      </c>
      <c r="AN53" s="313">
        <v>61452</v>
      </c>
      <c r="AO53" s="314">
        <v>58.3</v>
      </c>
      <c r="AP53" s="315">
        <v>45945</v>
      </c>
      <c r="AQ53" s="316">
        <v>1</v>
      </c>
      <c r="AR53" s="317">
        <v>57.3</v>
      </c>
    </row>
    <row r="54" spans="1:44" x14ac:dyDescent="0.15">
      <c r="A54" s="247"/>
      <c r="AK54" s="318"/>
      <c r="AL54" s="319" t="s">
        <v>519</v>
      </c>
      <c r="AM54" s="320">
        <v>4584320</v>
      </c>
      <c r="AN54" s="321">
        <v>59851</v>
      </c>
      <c r="AO54" s="322">
        <v>74.7</v>
      </c>
      <c r="AP54" s="323">
        <v>25180</v>
      </c>
      <c r="AQ54" s="324">
        <v>3.9</v>
      </c>
      <c r="AR54" s="325">
        <v>70.8</v>
      </c>
    </row>
    <row r="55" spans="1:44" x14ac:dyDescent="0.15">
      <c r="A55" s="247"/>
      <c r="AK55" s="303" t="s">
        <v>521</v>
      </c>
      <c r="AL55" s="304"/>
      <c r="AM55" s="312">
        <v>4617022</v>
      </c>
      <c r="AN55" s="313">
        <v>60420</v>
      </c>
      <c r="AO55" s="314">
        <v>-1.7</v>
      </c>
      <c r="AP55" s="315">
        <v>44475</v>
      </c>
      <c r="AQ55" s="316">
        <v>-3.2</v>
      </c>
      <c r="AR55" s="317">
        <v>1.5</v>
      </c>
    </row>
    <row r="56" spans="1:44" x14ac:dyDescent="0.15">
      <c r="A56" s="247"/>
      <c r="AK56" s="318"/>
      <c r="AL56" s="319" t="s">
        <v>519</v>
      </c>
      <c r="AM56" s="320">
        <v>4514087</v>
      </c>
      <c r="AN56" s="321">
        <v>59073</v>
      </c>
      <c r="AO56" s="322">
        <v>-1.3</v>
      </c>
      <c r="AP56" s="323">
        <v>24780</v>
      </c>
      <c r="AQ56" s="324">
        <v>-1.6</v>
      </c>
      <c r="AR56" s="325">
        <v>0.3</v>
      </c>
    </row>
    <row r="57" spans="1:44" x14ac:dyDescent="0.15">
      <c r="A57" s="247"/>
      <c r="AK57" s="303" t="s">
        <v>522</v>
      </c>
      <c r="AL57" s="304"/>
      <c r="AM57" s="312">
        <v>1592039</v>
      </c>
      <c r="AN57" s="313">
        <v>20862</v>
      </c>
      <c r="AO57" s="314">
        <v>-65.5</v>
      </c>
      <c r="AP57" s="315">
        <v>45982</v>
      </c>
      <c r="AQ57" s="316">
        <v>3.4</v>
      </c>
      <c r="AR57" s="317">
        <v>-68.900000000000006</v>
      </c>
    </row>
    <row r="58" spans="1:44" x14ac:dyDescent="0.15">
      <c r="A58" s="247"/>
      <c r="AK58" s="318"/>
      <c r="AL58" s="319" t="s">
        <v>519</v>
      </c>
      <c r="AM58" s="320">
        <v>1483305</v>
      </c>
      <c r="AN58" s="321">
        <v>19437</v>
      </c>
      <c r="AO58" s="322">
        <v>-67.099999999999994</v>
      </c>
      <c r="AP58" s="323">
        <v>25583</v>
      </c>
      <c r="AQ58" s="324">
        <v>3.2</v>
      </c>
      <c r="AR58" s="325">
        <v>-70.3</v>
      </c>
    </row>
    <row r="59" spans="1:44" x14ac:dyDescent="0.15">
      <c r="A59" s="247"/>
      <c r="AK59" s="303" t="s">
        <v>523</v>
      </c>
      <c r="AL59" s="304"/>
      <c r="AM59" s="312">
        <v>1684843</v>
      </c>
      <c r="AN59" s="313">
        <v>22124</v>
      </c>
      <c r="AO59" s="314">
        <v>6</v>
      </c>
      <c r="AP59" s="315">
        <v>50538</v>
      </c>
      <c r="AQ59" s="316">
        <v>9.9</v>
      </c>
      <c r="AR59" s="317">
        <v>-3.9</v>
      </c>
    </row>
    <row r="60" spans="1:44" x14ac:dyDescent="0.15">
      <c r="A60" s="247"/>
      <c r="AK60" s="318"/>
      <c r="AL60" s="319" t="s">
        <v>519</v>
      </c>
      <c r="AM60" s="320">
        <v>1604503</v>
      </c>
      <c r="AN60" s="321">
        <v>21069</v>
      </c>
      <c r="AO60" s="322">
        <v>8.4</v>
      </c>
      <c r="AP60" s="323">
        <v>29053</v>
      </c>
      <c r="AQ60" s="324">
        <v>13.6</v>
      </c>
      <c r="AR60" s="325">
        <v>-5.2</v>
      </c>
    </row>
    <row r="61" spans="1:44" x14ac:dyDescent="0.15">
      <c r="A61" s="247"/>
      <c r="AK61" s="303" t="s">
        <v>524</v>
      </c>
      <c r="AL61" s="326"/>
      <c r="AM61" s="312">
        <v>3113597</v>
      </c>
      <c r="AN61" s="313">
        <v>40733</v>
      </c>
      <c r="AO61" s="314">
        <v>15.1</v>
      </c>
      <c r="AP61" s="315">
        <v>46485</v>
      </c>
      <c r="AQ61" s="327">
        <v>2.2000000000000002</v>
      </c>
      <c r="AR61" s="317">
        <v>12.9</v>
      </c>
    </row>
    <row r="62" spans="1:44" x14ac:dyDescent="0.15">
      <c r="A62" s="247"/>
      <c r="AK62" s="318"/>
      <c r="AL62" s="319" t="s">
        <v>519</v>
      </c>
      <c r="AM62" s="320">
        <v>2961197</v>
      </c>
      <c r="AN62" s="321">
        <v>38739</v>
      </c>
      <c r="AO62" s="322">
        <v>17.5</v>
      </c>
      <c r="AP62" s="323">
        <v>25767</v>
      </c>
      <c r="AQ62" s="324">
        <v>3.9</v>
      </c>
      <c r="AR62" s="325">
        <v>13.6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nsn5ie/lk55Bm7jPoXbcstKL8fMJSjnzjczTdfjgJOx6h/+UieOeJnTveT2S/wZ0xSMKiNaxVnlTDUes7MzRig==" saltValue="18t9Aj98tAp4jiJ9jWVZs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BC79" zoomScaleNormal="100" zoomScaleSheetLayoutView="55" workbookViewId="0">
      <selection activeCell="B21" sqref="B21:AX21"/>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mbl2jOxSvUqxvjKpnPIsw4XXQKiCZyqIDLpu2gkuZVTwLKBvAxB89QnuTR2Kv05uFB6WlRP+D7StjdbWwIUSwg==" saltValue="XfiJW55Wevesq9AQBf9Ov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0" zoomScale="85" zoomScaleNormal="85" zoomScaleSheetLayoutView="55" workbookViewId="0">
      <selection activeCell="B21" sqref="B21:AX21"/>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ITXxKpPBV23w6VZHQluyF6PfYEt+CzcNISJUkwnN8sFdAxORgEgu+YfsDCPh014FVhlulZYe5NszszEu4o6J0g==" saltValue="bIveaDeA6hDu/+lkr2A7K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70" zoomScaleNormal="70" zoomScaleSheetLayoutView="100" workbookViewId="0">
      <selection activeCell="B21" sqref="B21:AX21"/>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20.53</v>
      </c>
      <c r="G47" s="12">
        <v>20.09</v>
      </c>
      <c r="H47" s="12">
        <v>18.54</v>
      </c>
      <c r="I47" s="12">
        <v>18.57</v>
      </c>
      <c r="J47" s="13">
        <v>18.87</v>
      </c>
    </row>
    <row r="48" spans="2:10" ht="57.75" customHeight="1" x14ac:dyDescent="0.15">
      <c r="B48" s="14"/>
      <c r="C48" s="1154" t="s">
        <v>4</v>
      </c>
      <c r="D48" s="1154"/>
      <c r="E48" s="1155"/>
      <c r="F48" s="15">
        <v>11.25</v>
      </c>
      <c r="G48" s="16">
        <v>14.92</v>
      </c>
      <c r="H48" s="16">
        <v>12.54</v>
      </c>
      <c r="I48" s="16">
        <v>10.8</v>
      </c>
      <c r="J48" s="17">
        <v>11.82</v>
      </c>
    </row>
    <row r="49" spans="2:10" ht="57.75" customHeight="1" thickBot="1" x14ac:dyDescent="0.2">
      <c r="B49" s="18"/>
      <c r="C49" s="1156" t="s">
        <v>5</v>
      </c>
      <c r="D49" s="1156"/>
      <c r="E49" s="1157"/>
      <c r="F49" s="19">
        <v>2.94</v>
      </c>
      <c r="G49" s="20">
        <v>5.51</v>
      </c>
      <c r="H49" s="20" t="s">
        <v>531</v>
      </c>
      <c r="I49" s="20" t="s">
        <v>532</v>
      </c>
      <c r="J49" s="21">
        <v>2.16</v>
      </c>
    </row>
    <row r="50" spans="2:10" x14ac:dyDescent="0.15"/>
  </sheetData>
  <sheetProtection algorithmName="SHA-512" hashValue="UH3pt98cSx3foO7ajywkxVQEujNjlbsv2/RuAvNTJYPdHx8XYnh8E+s01NRY5XEVM5mAPbFhMvbdRgXTnpSF3g==" saltValue="UbLpHu5x42KE6kG33QZJ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B21" sqref="B21:AX21"/>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533</v>
      </c>
      <c r="D34" s="1162"/>
      <c r="E34" s="1163"/>
      <c r="F34" s="32">
        <v>11.24</v>
      </c>
      <c r="G34" s="33">
        <v>14.91</v>
      </c>
      <c r="H34" s="33">
        <v>12.54</v>
      </c>
      <c r="I34" s="33">
        <v>10.79</v>
      </c>
      <c r="J34" s="34">
        <v>11.82</v>
      </c>
      <c r="K34" s="22"/>
      <c r="L34" s="22"/>
      <c r="M34" s="22"/>
      <c r="N34" s="22"/>
      <c r="O34" s="22"/>
      <c r="P34" s="22"/>
    </row>
    <row r="35" spans="1:16" ht="39" customHeight="1" x14ac:dyDescent="0.15">
      <c r="A35" s="22"/>
      <c r="B35" s="35"/>
      <c r="C35" s="1158" t="s">
        <v>534</v>
      </c>
      <c r="D35" s="1158"/>
      <c r="E35" s="1159"/>
      <c r="F35" s="36">
        <v>11.54</v>
      </c>
      <c r="G35" s="37">
        <v>11</v>
      </c>
      <c r="H35" s="37">
        <v>11.82</v>
      </c>
      <c r="I35" s="37">
        <v>11.67</v>
      </c>
      <c r="J35" s="38">
        <v>11.79</v>
      </c>
      <c r="K35" s="22"/>
      <c r="L35" s="22"/>
      <c r="M35" s="22"/>
      <c r="N35" s="22"/>
      <c r="O35" s="22"/>
      <c r="P35" s="22"/>
    </row>
    <row r="36" spans="1:16" ht="39" customHeight="1" x14ac:dyDescent="0.15">
      <c r="A36" s="22"/>
      <c r="B36" s="35"/>
      <c r="C36" s="1158" t="s">
        <v>535</v>
      </c>
      <c r="D36" s="1158"/>
      <c r="E36" s="1159"/>
      <c r="F36" s="36">
        <v>7.27</v>
      </c>
      <c r="G36" s="37">
        <v>7.11</v>
      </c>
      <c r="H36" s="37">
        <v>8.4600000000000009</v>
      </c>
      <c r="I36" s="37">
        <v>8.81</v>
      </c>
      <c r="J36" s="38">
        <v>8.84</v>
      </c>
      <c r="K36" s="22"/>
      <c r="L36" s="22"/>
      <c r="M36" s="22"/>
      <c r="N36" s="22"/>
      <c r="O36" s="22"/>
      <c r="P36" s="22"/>
    </row>
    <row r="37" spans="1:16" ht="39" customHeight="1" x14ac:dyDescent="0.15">
      <c r="A37" s="22"/>
      <c r="B37" s="35"/>
      <c r="C37" s="1158" t="s">
        <v>536</v>
      </c>
      <c r="D37" s="1158"/>
      <c r="E37" s="1159"/>
      <c r="F37" s="36">
        <v>2.38</v>
      </c>
      <c r="G37" s="37">
        <v>2.46</v>
      </c>
      <c r="H37" s="37">
        <v>2.2999999999999998</v>
      </c>
      <c r="I37" s="37">
        <v>1.67</v>
      </c>
      <c r="J37" s="38">
        <v>1.71</v>
      </c>
      <c r="K37" s="22"/>
      <c r="L37" s="22"/>
      <c r="M37" s="22"/>
      <c r="N37" s="22"/>
      <c r="O37" s="22"/>
      <c r="P37" s="22"/>
    </row>
    <row r="38" spans="1:16" ht="39" customHeight="1" x14ac:dyDescent="0.15">
      <c r="A38" s="22"/>
      <c r="B38" s="35"/>
      <c r="C38" s="1158" t="s">
        <v>537</v>
      </c>
      <c r="D38" s="1158"/>
      <c r="E38" s="1159"/>
      <c r="F38" s="36">
        <v>0.34</v>
      </c>
      <c r="G38" s="37">
        <v>0.78</v>
      </c>
      <c r="H38" s="37">
        <v>1.81</v>
      </c>
      <c r="I38" s="37">
        <v>2</v>
      </c>
      <c r="J38" s="38">
        <v>1.49</v>
      </c>
      <c r="K38" s="22"/>
      <c r="L38" s="22"/>
      <c r="M38" s="22"/>
      <c r="N38" s="22"/>
      <c r="O38" s="22"/>
      <c r="P38" s="22"/>
    </row>
    <row r="39" spans="1:16" ht="39" customHeight="1" x14ac:dyDescent="0.15">
      <c r="A39" s="22"/>
      <c r="B39" s="35"/>
      <c r="C39" s="1158" t="s">
        <v>538</v>
      </c>
      <c r="D39" s="1158"/>
      <c r="E39" s="1159"/>
      <c r="F39" s="36">
        <v>0.05</v>
      </c>
      <c r="G39" s="37">
        <v>0.01</v>
      </c>
      <c r="H39" s="37">
        <v>0.02</v>
      </c>
      <c r="I39" s="37">
        <v>0</v>
      </c>
      <c r="J39" s="38">
        <v>7.0000000000000007E-2</v>
      </c>
      <c r="K39" s="22"/>
      <c r="L39" s="22"/>
      <c r="M39" s="22"/>
      <c r="N39" s="22"/>
      <c r="O39" s="22"/>
      <c r="P39" s="22"/>
    </row>
    <row r="40" spans="1:16" ht="39" customHeight="1" x14ac:dyDescent="0.15">
      <c r="A40" s="22"/>
      <c r="B40" s="35"/>
      <c r="C40" s="1158" t="s">
        <v>539</v>
      </c>
      <c r="D40" s="1158"/>
      <c r="E40" s="1159"/>
      <c r="F40" s="36">
        <v>0.16</v>
      </c>
      <c r="G40" s="37">
        <v>0.08</v>
      </c>
      <c r="H40" s="37">
        <v>0.05</v>
      </c>
      <c r="I40" s="37">
        <v>0.03</v>
      </c>
      <c r="J40" s="38">
        <v>0.02</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540</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541</v>
      </c>
      <c r="D43" s="1160"/>
      <c r="E43" s="1161"/>
      <c r="F43" s="41" t="s">
        <v>488</v>
      </c>
      <c r="G43" s="42" t="s">
        <v>488</v>
      </c>
      <c r="H43" s="42" t="s">
        <v>488</v>
      </c>
      <c r="I43" s="42" t="s">
        <v>488</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DZW+51Br+k9vo5bwkkjLiayH0eH972ZKaTHkzAHNwMWJ3ro70tG04mtgaNsjube8SRmvs0GuCWwn81Hnjw7zQ==" saltValue="UhTLMylvwgAd2iRz9c/L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B21" sqref="B21:AX21"/>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1798</v>
      </c>
      <c r="L45" s="58">
        <v>1763</v>
      </c>
      <c r="M45" s="58">
        <v>1907</v>
      </c>
      <c r="N45" s="58">
        <v>1902</v>
      </c>
      <c r="O45" s="59">
        <v>1897</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15">
      <c r="A48" s="46"/>
      <c r="B48" s="1189"/>
      <c r="C48" s="1190"/>
      <c r="D48" s="60"/>
      <c r="E48" s="1166" t="s">
        <v>13</v>
      </c>
      <c r="F48" s="1166"/>
      <c r="G48" s="1166"/>
      <c r="H48" s="1166"/>
      <c r="I48" s="1166"/>
      <c r="J48" s="1167"/>
      <c r="K48" s="61">
        <v>335</v>
      </c>
      <c r="L48" s="62">
        <v>305</v>
      </c>
      <c r="M48" s="62">
        <v>350</v>
      </c>
      <c r="N48" s="62">
        <v>263</v>
      </c>
      <c r="O48" s="63">
        <v>197</v>
      </c>
      <c r="P48" s="46"/>
      <c r="Q48" s="46"/>
      <c r="R48" s="46"/>
      <c r="S48" s="46"/>
      <c r="T48" s="46"/>
      <c r="U48" s="46"/>
    </row>
    <row r="49" spans="1:21" ht="30.75" customHeight="1" x14ac:dyDescent="0.15">
      <c r="A49" s="46"/>
      <c r="B49" s="1189"/>
      <c r="C49" s="1190"/>
      <c r="D49" s="60"/>
      <c r="E49" s="1166" t="s">
        <v>14</v>
      </c>
      <c r="F49" s="1166"/>
      <c r="G49" s="1166"/>
      <c r="H49" s="1166"/>
      <c r="I49" s="1166"/>
      <c r="J49" s="1167"/>
      <c r="K49" s="61">
        <v>29</v>
      </c>
      <c r="L49" s="62">
        <v>30</v>
      </c>
      <c r="M49" s="62">
        <v>34</v>
      </c>
      <c r="N49" s="62">
        <v>64</v>
      </c>
      <c r="O49" s="63">
        <v>99</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1973</v>
      </c>
      <c r="L52" s="62">
        <v>1803</v>
      </c>
      <c r="M52" s="62">
        <v>1855</v>
      </c>
      <c r="N52" s="62">
        <v>1902</v>
      </c>
      <c r="O52" s="63">
        <v>1889</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189</v>
      </c>
      <c r="L53" s="67">
        <v>295</v>
      </c>
      <c r="M53" s="67">
        <v>436</v>
      </c>
      <c r="N53" s="67">
        <v>327</v>
      </c>
      <c r="O53" s="68">
        <v>304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tLPBfUpBwDJlgoGOsFTWBLeWfVCz7qOyIeK1ctodF0sK8zOHJXHMZW4tLeoFA8qMKM5ePH66W/XFDUAPRDaIw==" saltValue="1hxMn6yA08N1ym7yPm+lN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B21" sqref="B21:AX21"/>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s="94" customFormat="1" ht="15" customHeight="1" x14ac:dyDescent="0.15"/>
    <row r="10" s="94" customFormat="1" ht="15" customHeight="1" x14ac:dyDescent="0.15"/>
    <row r="11" s="94" customFormat="1" ht="15" customHeight="1" x14ac:dyDescent="0.15"/>
    <row r="12" s="94" customFormat="1" ht="15" customHeight="1" x14ac:dyDescent="0.15"/>
    <row r="13" s="94" customFormat="1" ht="15" customHeight="1" x14ac:dyDescent="0.15"/>
    <row r="14" s="94" customFormat="1" ht="15" customHeight="1" x14ac:dyDescent="0.15"/>
    <row r="15" s="94" customFormat="1" ht="15" customHeight="1" x14ac:dyDescent="0.15"/>
    <row r="16" s="94" customFormat="1" ht="15" customHeight="1" x14ac:dyDescent="0.15"/>
    <row r="17" s="94" customFormat="1" ht="15" customHeight="1" x14ac:dyDescent="0.15"/>
    <row r="18" s="94" customFormat="1" ht="15" customHeight="1" x14ac:dyDescent="0.15"/>
    <row r="19" s="94" customFormat="1" ht="15" customHeight="1" x14ac:dyDescent="0.15"/>
    <row r="20" s="94" customFormat="1" ht="15" customHeight="1" x14ac:dyDescent="0.15"/>
    <row r="21" s="94" customFormat="1" ht="15" customHeight="1" x14ac:dyDescent="0.15"/>
    <row r="22" s="94" customFormat="1" ht="15" customHeight="1" x14ac:dyDescent="0.15"/>
    <row r="23" s="94" customFormat="1" ht="15" customHeight="1" x14ac:dyDescent="0.15"/>
    <row r="24" s="94" customFormat="1" ht="15" customHeight="1" x14ac:dyDescent="0.15"/>
    <row r="25" s="94" customFormat="1"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07" t="s">
        <v>30</v>
      </c>
      <c r="C41" s="1208"/>
      <c r="D41" s="103"/>
      <c r="E41" s="1209" t="s">
        <v>31</v>
      </c>
      <c r="F41" s="1209"/>
      <c r="G41" s="1209"/>
      <c r="H41" s="1210"/>
      <c r="I41" s="330">
        <v>17808</v>
      </c>
      <c r="J41" s="331">
        <v>21176</v>
      </c>
      <c r="K41" s="331">
        <v>23346</v>
      </c>
      <c r="L41" s="331">
        <v>22851</v>
      </c>
      <c r="M41" s="332">
        <v>22378</v>
      </c>
    </row>
    <row r="42" spans="2:13" ht="27.75" customHeight="1" x14ac:dyDescent="0.15">
      <c r="B42" s="1197"/>
      <c r="C42" s="1198"/>
      <c r="D42" s="104"/>
      <c r="E42" s="1201" t="s">
        <v>32</v>
      </c>
      <c r="F42" s="1201"/>
      <c r="G42" s="1201"/>
      <c r="H42" s="1202"/>
      <c r="I42" s="333" t="s">
        <v>488</v>
      </c>
      <c r="J42" s="334" t="s">
        <v>488</v>
      </c>
      <c r="K42" s="334" t="s">
        <v>488</v>
      </c>
      <c r="L42" s="334" t="s">
        <v>488</v>
      </c>
      <c r="M42" s="335" t="s">
        <v>488</v>
      </c>
    </row>
    <row r="43" spans="2:13" ht="27.75" customHeight="1" x14ac:dyDescent="0.15">
      <c r="B43" s="1197"/>
      <c r="C43" s="1198"/>
      <c r="D43" s="104"/>
      <c r="E43" s="1201" t="s">
        <v>33</v>
      </c>
      <c r="F43" s="1201"/>
      <c r="G43" s="1201"/>
      <c r="H43" s="1202"/>
      <c r="I43" s="333">
        <v>2196</v>
      </c>
      <c r="J43" s="334">
        <v>1976</v>
      </c>
      <c r="K43" s="334">
        <v>2033</v>
      </c>
      <c r="L43" s="334">
        <v>1889</v>
      </c>
      <c r="M43" s="335">
        <v>1784</v>
      </c>
    </row>
    <row r="44" spans="2:13" ht="27.75" customHeight="1" x14ac:dyDescent="0.15">
      <c r="B44" s="1197"/>
      <c r="C44" s="1198"/>
      <c r="D44" s="104"/>
      <c r="E44" s="1201" t="s">
        <v>34</v>
      </c>
      <c r="F44" s="1201"/>
      <c r="G44" s="1201"/>
      <c r="H44" s="1202"/>
      <c r="I44" s="333">
        <v>252</v>
      </c>
      <c r="J44" s="334">
        <v>624</v>
      </c>
      <c r="K44" s="334">
        <v>1034</v>
      </c>
      <c r="L44" s="334">
        <v>966</v>
      </c>
      <c r="M44" s="335">
        <v>852</v>
      </c>
    </row>
    <row r="45" spans="2:13" ht="27.75" customHeight="1" x14ac:dyDescent="0.15">
      <c r="B45" s="1197"/>
      <c r="C45" s="1198"/>
      <c r="D45" s="104"/>
      <c r="E45" s="1201" t="s">
        <v>35</v>
      </c>
      <c r="F45" s="1201"/>
      <c r="G45" s="1201"/>
      <c r="H45" s="1202"/>
      <c r="I45" s="333">
        <v>1775</v>
      </c>
      <c r="J45" s="334">
        <v>1527</v>
      </c>
      <c r="K45" s="334">
        <v>1391</v>
      </c>
      <c r="L45" s="334">
        <v>1441</v>
      </c>
      <c r="M45" s="335">
        <v>1426</v>
      </c>
    </row>
    <row r="46" spans="2:13" ht="27.75" customHeight="1" x14ac:dyDescent="0.15">
      <c r="B46" s="1197"/>
      <c r="C46" s="1198"/>
      <c r="D46" s="105"/>
      <c r="E46" s="1201" t="s">
        <v>36</v>
      </c>
      <c r="F46" s="1201"/>
      <c r="G46" s="1201"/>
      <c r="H46" s="1202"/>
      <c r="I46" s="333" t="s">
        <v>488</v>
      </c>
      <c r="J46" s="334" t="s">
        <v>488</v>
      </c>
      <c r="K46" s="334" t="s">
        <v>488</v>
      </c>
      <c r="L46" s="334" t="s">
        <v>488</v>
      </c>
      <c r="M46" s="335" t="s">
        <v>488</v>
      </c>
    </row>
    <row r="47" spans="2:13" ht="27.75" customHeight="1" x14ac:dyDescent="0.15">
      <c r="B47" s="1197"/>
      <c r="C47" s="1198"/>
      <c r="D47" s="106"/>
      <c r="E47" s="1211" t="s">
        <v>37</v>
      </c>
      <c r="F47" s="1212"/>
      <c r="G47" s="1212"/>
      <c r="H47" s="1213"/>
      <c r="I47" s="333" t="s">
        <v>488</v>
      </c>
      <c r="J47" s="334" t="s">
        <v>488</v>
      </c>
      <c r="K47" s="334" t="s">
        <v>488</v>
      </c>
      <c r="L47" s="334" t="s">
        <v>488</v>
      </c>
      <c r="M47" s="335" t="s">
        <v>488</v>
      </c>
    </row>
    <row r="48" spans="2:13" ht="27.75" customHeight="1" x14ac:dyDescent="0.15">
      <c r="B48" s="1197"/>
      <c r="C48" s="1198"/>
      <c r="D48" s="104"/>
      <c r="E48" s="1201" t="s">
        <v>38</v>
      </c>
      <c r="F48" s="1201"/>
      <c r="G48" s="1201"/>
      <c r="H48" s="1202"/>
      <c r="I48" s="333" t="s">
        <v>488</v>
      </c>
      <c r="J48" s="334" t="s">
        <v>488</v>
      </c>
      <c r="K48" s="334" t="s">
        <v>488</v>
      </c>
      <c r="L48" s="334" t="s">
        <v>488</v>
      </c>
      <c r="M48" s="335" t="s">
        <v>488</v>
      </c>
    </row>
    <row r="49" spans="2:13" ht="27.75" customHeight="1" x14ac:dyDescent="0.15">
      <c r="B49" s="1199"/>
      <c r="C49" s="1200"/>
      <c r="D49" s="104"/>
      <c r="E49" s="1201" t="s">
        <v>39</v>
      </c>
      <c r="F49" s="1201"/>
      <c r="G49" s="1201"/>
      <c r="H49" s="1202"/>
      <c r="I49" s="333" t="s">
        <v>488</v>
      </c>
      <c r="J49" s="334" t="s">
        <v>488</v>
      </c>
      <c r="K49" s="334" t="s">
        <v>488</v>
      </c>
      <c r="L49" s="334" t="s">
        <v>488</v>
      </c>
      <c r="M49" s="335" t="s">
        <v>488</v>
      </c>
    </row>
    <row r="50" spans="2:13" ht="27.75" customHeight="1" x14ac:dyDescent="0.15">
      <c r="B50" s="1195" t="s">
        <v>40</v>
      </c>
      <c r="C50" s="1196"/>
      <c r="D50" s="107"/>
      <c r="E50" s="1201" t="s">
        <v>41</v>
      </c>
      <c r="F50" s="1201"/>
      <c r="G50" s="1201"/>
      <c r="H50" s="1202"/>
      <c r="I50" s="333">
        <v>6373</v>
      </c>
      <c r="J50" s="334">
        <v>6073</v>
      </c>
      <c r="K50" s="334">
        <v>5595</v>
      </c>
      <c r="L50" s="334">
        <v>5836</v>
      </c>
      <c r="M50" s="335">
        <v>5937</v>
      </c>
    </row>
    <row r="51" spans="2:13" ht="27.75" customHeight="1" x14ac:dyDescent="0.15">
      <c r="B51" s="1197"/>
      <c r="C51" s="1198"/>
      <c r="D51" s="104"/>
      <c r="E51" s="1201" t="s">
        <v>42</v>
      </c>
      <c r="F51" s="1201"/>
      <c r="G51" s="1201"/>
      <c r="H51" s="1202"/>
      <c r="I51" s="333">
        <v>2444</v>
      </c>
      <c r="J51" s="334">
        <v>2813</v>
      </c>
      <c r="K51" s="334">
        <v>3512</v>
      </c>
      <c r="L51" s="334">
        <v>3977</v>
      </c>
      <c r="M51" s="335">
        <v>4304</v>
      </c>
    </row>
    <row r="52" spans="2:13" ht="27.75" customHeight="1" x14ac:dyDescent="0.15">
      <c r="B52" s="1199"/>
      <c r="C52" s="1200"/>
      <c r="D52" s="104"/>
      <c r="E52" s="1201" t="s">
        <v>43</v>
      </c>
      <c r="F52" s="1201"/>
      <c r="G52" s="1201"/>
      <c r="H52" s="1202"/>
      <c r="I52" s="333">
        <v>16990</v>
      </c>
      <c r="J52" s="334">
        <v>17994</v>
      </c>
      <c r="K52" s="334">
        <v>18038</v>
      </c>
      <c r="L52" s="334">
        <v>17514</v>
      </c>
      <c r="M52" s="335">
        <v>16696</v>
      </c>
    </row>
    <row r="53" spans="2:13" ht="27.75" customHeight="1" thickBot="1" x14ac:dyDescent="0.2">
      <c r="B53" s="1203" t="s">
        <v>19</v>
      </c>
      <c r="C53" s="1204"/>
      <c r="D53" s="108"/>
      <c r="E53" s="1205" t="s">
        <v>44</v>
      </c>
      <c r="F53" s="1205"/>
      <c r="G53" s="1205"/>
      <c r="H53" s="1206"/>
      <c r="I53" s="336">
        <v>-3776</v>
      </c>
      <c r="J53" s="337">
        <v>-1576</v>
      </c>
      <c r="K53" s="337">
        <v>659</v>
      </c>
      <c r="L53" s="337">
        <v>-180</v>
      </c>
      <c r="M53" s="338">
        <v>-498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NpNJnYyZL3zCC3SX465gf4WTBJV3gXyTwEeyIGjBNJi/c9xNdKBExtUqGjHupu0E+njkizI7Zj6h3xLCArMOg==" saltValue="V330FgcpcMVGsnTaUH1Mi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B21" sqref="B21:AX2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2847</v>
      </c>
      <c r="G55" s="339">
        <v>2910</v>
      </c>
      <c r="H55" s="340">
        <v>3043</v>
      </c>
    </row>
    <row r="56" spans="2:8" ht="52.5" customHeight="1" x14ac:dyDescent="0.15">
      <c r="B56" s="120"/>
      <c r="C56" s="1224" t="s">
        <v>47</v>
      </c>
      <c r="D56" s="1224"/>
      <c r="E56" s="1225"/>
      <c r="F56" s="341" t="s">
        <v>488</v>
      </c>
      <c r="G56" s="341" t="s">
        <v>488</v>
      </c>
      <c r="H56" s="342" t="s">
        <v>488</v>
      </c>
    </row>
    <row r="57" spans="2:8" ht="53.25" customHeight="1" x14ac:dyDescent="0.15">
      <c r="B57" s="120"/>
      <c r="C57" s="1226" t="s">
        <v>48</v>
      </c>
      <c r="D57" s="1226"/>
      <c r="E57" s="1227"/>
      <c r="F57" s="343">
        <v>2362</v>
      </c>
      <c r="G57" s="343">
        <v>2615</v>
      </c>
      <c r="H57" s="344">
        <v>2456</v>
      </c>
    </row>
    <row r="58" spans="2:8" ht="45.75" customHeight="1" x14ac:dyDescent="0.15">
      <c r="B58" s="121"/>
      <c r="C58" s="1214" t="s">
        <v>547</v>
      </c>
      <c r="D58" s="1215"/>
      <c r="E58" s="1216"/>
      <c r="F58" s="345">
        <v>2193</v>
      </c>
      <c r="G58" s="345">
        <v>2448</v>
      </c>
      <c r="H58" s="346">
        <v>2308</v>
      </c>
    </row>
    <row r="59" spans="2:8" ht="45.75" customHeight="1" x14ac:dyDescent="0.15">
      <c r="B59" s="121"/>
      <c r="C59" s="1214" t="s">
        <v>548</v>
      </c>
      <c r="D59" s="1215"/>
      <c r="E59" s="1216"/>
      <c r="F59" s="345">
        <v>93</v>
      </c>
      <c r="G59" s="345">
        <v>75</v>
      </c>
      <c r="H59" s="346">
        <v>40</v>
      </c>
    </row>
    <row r="60" spans="2:8" ht="45.75" customHeight="1" x14ac:dyDescent="0.15">
      <c r="B60" s="121"/>
      <c r="C60" s="1214" t="s">
        <v>549</v>
      </c>
      <c r="D60" s="1215"/>
      <c r="E60" s="1216"/>
      <c r="F60" s="345">
        <v>22</v>
      </c>
      <c r="G60" s="345">
        <v>29</v>
      </c>
      <c r="H60" s="346">
        <v>37</v>
      </c>
    </row>
    <row r="61" spans="2:8" ht="45.75" customHeight="1" x14ac:dyDescent="0.15">
      <c r="B61" s="121"/>
      <c r="C61" s="1214" t="s">
        <v>550</v>
      </c>
      <c r="D61" s="1215"/>
      <c r="E61" s="1216"/>
      <c r="F61" s="345">
        <v>14</v>
      </c>
      <c r="G61" s="345">
        <v>22</v>
      </c>
      <c r="H61" s="346">
        <v>31</v>
      </c>
    </row>
    <row r="62" spans="2:8" ht="45.75" customHeight="1" thickBot="1" x14ac:dyDescent="0.2">
      <c r="B62" s="122"/>
      <c r="C62" s="1217" t="s">
        <v>551</v>
      </c>
      <c r="D62" s="1218"/>
      <c r="E62" s="1219"/>
      <c r="F62" s="347">
        <v>21</v>
      </c>
      <c r="G62" s="347">
        <v>21</v>
      </c>
      <c r="H62" s="348">
        <v>21</v>
      </c>
    </row>
    <row r="63" spans="2:8" ht="52.5" customHeight="1" thickBot="1" x14ac:dyDescent="0.2">
      <c r="B63" s="123"/>
      <c r="C63" s="1220" t="s">
        <v>49</v>
      </c>
      <c r="D63" s="1220"/>
      <c r="E63" s="1221"/>
      <c r="F63" s="349">
        <v>5209</v>
      </c>
      <c r="G63" s="349">
        <v>5524</v>
      </c>
      <c r="H63" s="350">
        <v>5500</v>
      </c>
    </row>
    <row r="64" spans="2:8" x14ac:dyDescent="0.15"/>
  </sheetData>
  <sheetProtection algorithmName="SHA-512" hashValue="2hMR6/LuDCJ41FOsyjJTFwP2nFJ0BB7nhYfZfLzsCv+t2HT0vDOiHp6DFs/RYZ5jWzyURKDJygvl3V+vJBhKpg==" saltValue="SxZDwXBuXR5wGqS9SGz82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AB880-918F-44C3-A587-8C5D1C32D036}">
  <dimension ref="A1:DE85"/>
  <sheetViews>
    <sheetView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567</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568</v>
      </c>
      <c r="AO51" s="1231"/>
      <c r="AP51" s="1231"/>
      <c r="AQ51" s="1231"/>
      <c r="AR51" s="1231"/>
      <c r="AS51" s="1231"/>
      <c r="AT51" s="1231"/>
      <c r="AU51" s="1231"/>
      <c r="AV51" s="1231"/>
      <c r="AW51" s="1231"/>
      <c r="AX51" s="1231"/>
      <c r="AY51" s="1231"/>
      <c r="AZ51" s="1231"/>
      <c r="BA51" s="1231"/>
      <c r="BB51" s="1231" t="s">
        <v>569</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v>4.7</v>
      </c>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60.7</v>
      </c>
      <c r="BQ53" s="1228"/>
      <c r="BR53" s="1228"/>
      <c r="BS53" s="1228"/>
      <c r="BT53" s="1228"/>
      <c r="BU53" s="1228"/>
      <c r="BV53" s="1228"/>
      <c r="BW53" s="1228"/>
      <c r="BX53" s="1228">
        <v>61.4</v>
      </c>
      <c r="BY53" s="1228"/>
      <c r="BZ53" s="1228"/>
      <c r="CA53" s="1228"/>
      <c r="CB53" s="1228"/>
      <c r="CC53" s="1228"/>
      <c r="CD53" s="1228"/>
      <c r="CE53" s="1228"/>
      <c r="CF53" s="1228">
        <v>52.9</v>
      </c>
      <c r="CG53" s="1228"/>
      <c r="CH53" s="1228"/>
      <c r="CI53" s="1228"/>
      <c r="CJ53" s="1228"/>
      <c r="CK53" s="1228"/>
      <c r="CL53" s="1228"/>
      <c r="CM53" s="1228"/>
      <c r="CN53" s="1228">
        <v>54.3</v>
      </c>
      <c r="CO53" s="1228"/>
      <c r="CP53" s="1228"/>
      <c r="CQ53" s="1228"/>
      <c r="CR53" s="1228"/>
      <c r="CS53" s="1228"/>
      <c r="CT53" s="1228"/>
      <c r="CU53" s="1228"/>
      <c r="CV53" s="1228">
        <v>54.8</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571</v>
      </c>
      <c r="AO55" s="1233"/>
      <c r="AP55" s="1233"/>
      <c r="AQ55" s="1233"/>
      <c r="AR55" s="1233"/>
      <c r="AS55" s="1233"/>
      <c r="AT55" s="1233"/>
      <c r="AU55" s="1233"/>
      <c r="AV55" s="1233"/>
      <c r="AW55" s="1233"/>
      <c r="AX55" s="1233"/>
      <c r="AY55" s="1233"/>
      <c r="AZ55" s="1233"/>
      <c r="BA55" s="1233"/>
      <c r="BB55" s="1231" t="s">
        <v>569</v>
      </c>
      <c r="BC55" s="1231"/>
      <c r="BD55" s="1231"/>
      <c r="BE55" s="1231"/>
      <c r="BF55" s="1231"/>
      <c r="BG55" s="1231"/>
      <c r="BH55" s="1231"/>
      <c r="BI55" s="1231"/>
      <c r="BJ55" s="1231"/>
      <c r="BK55" s="1231"/>
      <c r="BL55" s="1231"/>
      <c r="BM55" s="1231"/>
      <c r="BN55" s="1231"/>
      <c r="BO55" s="1231"/>
      <c r="BP55" s="1228">
        <v>20.399999999999999</v>
      </c>
      <c r="BQ55" s="1228"/>
      <c r="BR55" s="1228"/>
      <c r="BS55" s="1228"/>
      <c r="BT55" s="1228"/>
      <c r="BU55" s="1228"/>
      <c r="BV55" s="1228"/>
      <c r="BW55" s="1228"/>
      <c r="BX55" s="1228">
        <v>11.2</v>
      </c>
      <c r="BY55" s="1228"/>
      <c r="BZ55" s="1228"/>
      <c r="CA55" s="1228"/>
      <c r="CB55" s="1228"/>
      <c r="CC55" s="1228"/>
      <c r="CD55" s="1228"/>
      <c r="CE55" s="1228"/>
      <c r="CF55" s="1228">
        <v>4.5999999999999996</v>
      </c>
      <c r="CG55" s="1228"/>
      <c r="CH55" s="1228"/>
      <c r="CI55" s="1228"/>
      <c r="CJ55" s="1228"/>
      <c r="CK55" s="1228"/>
      <c r="CL55" s="1228"/>
      <c r="CM55" s="1228"/>
      <c r="CN55" s="1228">
        <v>4.2</v>
      </c>
      <c r="CO55" s="1228"/>
      <c r="CP55" s="1228"/>
      <c r="CQ55" s="1228"/>
      <c r="CR55" s="1228"/>
      <c r="CS55" s="1228"/>
      <c r="CT55" s="1228"/>
      <c r="CU55" s="1228"/>
      <c r="CV55" s="1228">
        <v>3.6</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570</v>
      </c>
      <c r="BC57" s="1231"/>
      <c r="BD57" s="1231"/>
      <c r="BE57" s="1231"/>
      <c r="BF57" s="1231"/>
      <c r="BG57" s="1231"/>
      <c r="BH57" s="1231"/>
      <c r="BI57" s="1231"/>
      <c r="BJ57" s="1231"/>
      <c r="BK57" s="1231"/>
      <c r="BL57" s="1231"/>
      <c r="BM57" s="1231"/>
      <c r="BN57" s="1231"/>
      <c r="BO57" s="1231"/>
      <c r="BP57" s="1228">
        <v>63</v>
      </c>
      <c r="BQ57" s="1228"/>
      <c r="BR57" s="1228"/>
      <c r="BS57" s="1228"/>
      <c r="BT57" s="1228"/>
      <c r="BU57" s="1228"/>
      <c r="BV57" s="1228"/>
      <c r="BW57" s="1228"/>
      <c r="BX57" s="1228">
        <v>63.7</v>
      </c>
      <c r="BY57" s="1228"/>
      <c r="BZ57" s="1228"/>
      <c r="CA57" s="1228"/>
      <c r="CB57" s="1228"/>
      <c r="CC57" s="1228"/>
      <c r="CD57" s="1228"/>
      <c r="CE57" s="1228"/>
      <c r="CF57" s="1228">
        <v>64.2</v>
      </c>
      <c r="CG57" s="1228"/>
      <c r="CH57" s="1228"/>
      <c r="CI57" s="1228"/>
      <c r="CJ57" s="1228"/>
      <c r="CK57" s="1228"/>
      <c r="CL57" s="1228"/>
      <c r="CM57" s="1228"/>
      <c r="CN57" s="1228">
        <v>65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572</v>
      </c>
    </row>
    <row r="64" spans="1:109" x14ac:dyDescent="0.15">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567</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568</v>
      </c>
      <c r="AO73" s="1231"/>
      <c r="AP73" s="1231"/>
      <c r="AQ73" s="1231"/>
      <c r="AR73" s="1231"/>
      <c r="AS73" s="1231"/>
      <c r="AT73" s="1231"/>
      <c r="AU73" s="1231"/>
      <c r="AV73" s="1231"/>
      <c r="AW73" s="1231"/>
      <c r="AX73" s="1231"/>
      <c r="AY73" s="1231"/>
      <c r="AZ73" s="1231"/>
      <c r="BA73" s="1231"/>
      <c r="BB73" s="1231" t="s">
        <v>569</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v>4.7</v>
      </c>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574</v>
      </c>
      <c r="BC75" s="1231"/>
      <c r="BD75" s="1231"/>
      <c r="BE75" s="1231"/>
      <c r="BF75" s="1231"/>
      <c r="BG75" s="1231"/>
      <c r="BH75" s="1231"/>
      <c r="BI75" s="1231"/>
      <c r="BJ75" s="1231"/>
      <c r="BK75" s="1231"/>
      <c r="BL75" s="1231"/>
      <c r="BM75" s="1231"/>
      <c r="BN75" s="1231"/>
      <c r="BO75" s="1231"/>
      <c r="BP75" s="1228">
        <v>1</v>
      </c>
      <c r="BQ75" s="1228"/>
      <c r="BR75" s="1228"/>
      <c r="BS75" s="1228"/>
      <c r="BT75" s="1228"/>
      <c r="BU75" s="1228"/>
      <c r="BV75" s="1228"/>
      <c r="BW75" s="1228"/>
      <c r="BX75" s="1228">
        <v>1.4</v>
      </c>
      <c r="BY75" s="1228"/>
      <c r="BZ75" s="1228"/>
      <c r="CA75" s="1228"/>
      <c r="CB75" s="1228"/>
      <c r="CC75" s="1228"/>
      <c r="CD75" s="1228"/>
      <c r="CE75" s="1228"/>
      <c r="CF75" s="1228">
        <v>2.2000000000000002</v>
      </c>
      <c r="CG75" s="1228"/>
      <c r="CH75" s="1228"/>
      <c r="CI75" s="1228"/>
      <c r="CJ75" s="1228"/>
      <c r="CK75" s="1228"/>
      <c r="CL75" s="1228"/>
      <c r="CM75" s="1228"/>
      <c r="CN75" s="1228">
        <v>2.4</v>
      </c>
      <c r="CO75" s="1228"/>
      <c r="CP75" s="1228"/>
      <c r="CQ75" s="1228"/>
      <c r="CR75" s="1228"/>
      <c r="CS75" s="1228"/>
      <c r="CT75" s="1228"/>
      <c r="CU75" s="1228"/>
      <c r="CV75" s="1228">
        <v>2.4</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571</v>
      </c>
      <c r="AO77" s="1233"/>
      <c r="AP77" s="1233"/>
      <c r="AQ77" s="1233"/>
      <c r="AR77" s="1233"/>
      <c r="AS77" s="1233"/>
      <c r="AT77" s="1233"/>
      <c r="AU77" s="1233"/>
      <c r="AV77" s="1233"/>
      <c r="AW77" s="1233"/>
      <c r="AX77" s="1233"/>
      <c r="AY77" s="1233"/>
      <c r="AZ77" s="1233"/>
      <c r="BA77" s="1233"/>
      <c r="BB77" s="1231" t="s">
        <v>569</v>
      </c>
      <c r="BC77" s="1231"/>
      <c r="BD77" s="1231"/>
      <c r="BE77" s="1231"/>
      <c r="BF77" s="1231"/>
      <c r="BG77" s="1231"/>
      <c r="BH77" s="1231"/>
      <c r="BI77" s="1231"/>
      <c r="BJ77" s="1231"/>
      <c r="BK77" s="1231"/>
      <c r="BL77" s="1231"/>
      <c r="BM77" s="1231"/>
      <c r="BN77" s="1231"/>
      <c r="BO77" s="1231"/>
      <c r="BP77" s="1228">
        <v>20.399999999999999</v>
      </c>
      <c r="BQ77" s="1228"/>
      <c r="BR77" s="1228"/>
      <c r="BS77" s="1228"/>
      <c r="BT77" s="1228"/>
      <c r="BU77" s="1228"/>
      <c r="BV77" s="1228"/>
      <c r="BW77" s="1228"/>
      <c r="BX77" s="1228">
        <v>11.2</v>
      </c>
      <c r="BY77" s="1228"/>
      <c r="BZ77" s="1228"/>
      <c r="CA77" s="1228"/>
      <c r="CB77" s="1228"/>
      <c r="CC77" s="1228"/>
      <c r="CD77" s="1228"/>
      <c r="CE77" s="1228"/>
      <c r="CF77" s="1228">
        <v>4.5999999999999996</v>
      </c>
      <c r="CG77" s="1228"/>
      <c r="CH77" s="1228"/>
      <c r="CI77" s="1228"/>
      <c r="CJ77" s="1228"/>
      <c r="CK77" s="1228"/>
      <c r="CL77" s="1228"/>
      <c r="CM77" s="1228"/>
      <c r="CN77" s="1228">
        <v>4.2</v>
      </c>
      <c r="CO77" s="1228"/>
      <c r="CP77" s="1228"/>
      <c r="CQ77" s="1228"/>
      <c r="CR77" s="1228"/>
      <c r="CS77" s="1228"/>
      <c r="CT77" s="1228"/>
      <c r="CU77" s="1228"/>
      <c r="CV77" s="1228">
        <v>3.6</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574</v>
      </c>
      <c r="BC79" s="1231"/>
      <c r="BD79" s="1231"/>
      <c r="BE79" s="1231"/>
      <c r="BF79" s="1231"/>
      <c r="BG79" s="1231"/>
      <c r="BH79" s="1231"/>
      <c r="BI79" s="1231"/>
      <c r="BJ79" s="1231"/>
      <c r="BK79" s="1231"/>
      <c r="BL79" s="1231"/>
      <c r="BM79" s="1231"/>
      <c r="BN79" s="1231"/>
      <c r="BO79" s="1231"/>
      <c r="BP79" s="1228">
        <v>6.2</v>
      </c>
      <c r="BQ79" s="1228"/>
      <c r="BR79" s="1228"/>
      <c r="BS79" s="1228"/>
      <c r="BT79" s="1228"/>
      <c r="BU79" s="1228"/>
      <c r="BV79" s="1228"/>
      <c r="BW79" s="1228"/>
      <c r="BX79" s="1228">
        <v>5.7</v>
      </c>
      <c r="BY79" s="1228"/>
      <c r="BZ79" s="1228"/>
      <c r="CA79" s="1228"/>
      <c r="CB79" s="1228"/>
      <c r="CC79" s="1228"/>
      <c r="CD79" s="1228"/>
      <c r="CE79" s="1228"/>
      <c r="CF79" s="1228">
        <v>5.8</v>
      </c>
      <c r="CG79" s="1228"/>
      <c r="CH79" s="1228"/>
      <c r="CI79" s="1228"/>
      <c r="CJ79" s="1228"/>
      <c r="CK79" s="1228"/>
      <c r="CL79" s="1228"/>
      <c r="CM79" s="1228"/>
      <c r="CN79" s="1228">
        <v>5.8</v>
      </c>
      <c r="CO79" s="1228"/>
      <c r="CP79" s="1228"/>
      <c r="CQ79" s="1228"/>
      <c r="CR79" s="1228"/>
      <c r="CS79" s="1228"/>
      <c r="CT79" s="1228"/>
      <c r="CU79" s="1228"/>
      <c r="CV79" s="1228">
        <v>5.7</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36E6-0FD6-4216-B624-B0D927A7B15F}">
  <dimension ref="A1:DR125"/>
  <sheetViews>
    <sheetView workbookViewId="0">
      <selection activeCell="B2" sqref="B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C5977-39E7-4A97-A335-8F8BF76691A5}">
  <dimension ref="A1:DR125"/>
  <sheetViews>
    <sheetView workbookViewId="0">
      <selection sqref="A1:XFD1048576"/>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38808</v>
      </c>
      <c r="E3" s="142"/>
      <c r="F3" s="143">
        <v>45483</v>
      </c>
      <c r="G3" s="144"/>
      <c r="H3" s="145"/>
    </row>
    <row r="4" spans="1:8" x14ac:dyDescent="0.15">
      <c r="A4" s="146"/>
      <c r="B4" s="147"/>
      <c r="C4" s="148"/>
      <c r="D4" s="149">
        <v>34265</v>
      </c>
      <c r="E4" s="150"/>
      <c r="F4" s="151">
        <v>24241</v>
      </c>
      <c r="G4" s="152"/>
      <c r="H4" s="153"/>
    </row>
    <row r="5" spans="1:8" x14ac:dyDescent="0.15">
      <c r="A5" s="134" t="s">
        <v>520</v>
      </c>
      <c r="B5" s="139"/>
      <c r="C5" s="140"/>
      <c r="D5" s="141">
        <v>61452</v>
      </c>
      <c r="E5" s="142"/>
      <c r="F5" s="143">
        <v>45945</v>
      </c>
      <c r="G5" s="144"/>
      <c r="H5" s="145"/>
    </row>
    <row r="6" spans="1:8" x14ac:dyDescent="0.15">
      <c r="A6" s="146"/>
      <c r="B6" s="147"/>
      <c r="C6" s="148"/>
      <c r="D6" s="149">
        <v>59851</v>
      </c>
      <c r="E6" s="150"/>
      <c r="F6" s="151">
        <v>25180</v>
      </c>
      <c r="G6" s="152"/>
      <c r="H6" s="153"/>
    </row>
    <row r="7" spans="1:8" x14ac:dyDescent="0.15">
      <c r="A7" s="134" t="s">
        <v>521</v>
      </c>
      <c r="B7" s="139"/>
      <c r="C7" s="140"/>
      <c r="D7" s="141">
        <v>60420</v>
      </c>
      <c r="E7" s="142"/>
      <c r="F7" s="143">
        <v>44475</v>
      </c>
      <c r="G7" s="144"/>
      <c r="H7" s="145"/>
    </row>
    <row r="8" spans="1:8" x14ac:dyDescent="0.15">
      <c r="A8" s="146"/>
      <c r="B8" s="147"/>
      <c r="C8" s="148"/>
      <c r="D8" s="149">
        <v>59073</v>
      </c>
      <c r="E8" s="150"/>
      <c r="F8" s="151">
        <v>24780</v>
      </c>
      <c r="G8" s="152"/>
      <c r="H8" s="153"/>
    </row>
    <row r="9" spans="1:8" x14ac:dyDescent="0.15">
      <c r="A9" s="134" t="s">
        <v>522</v>
      </c>
      <c r="B9" s="139"/>
      <c r="C9" s="140"/>
      <c r="D9" s="141">
        <v>20862</v>
      </c>
      <c r="E9" s="142"/>
      <c r="F9" s="143">
        <v>45982</v>
      </c>
      <c r="G9" s="144"/>
      <c r="H9" s="145"/>
    </row>
    <row r="10" spans="1:8" x14ac:dyDescent="0.15">
      <c r="A10" s="146"/>
      <c r="B10" s="147"/>
      <c r="C10" s="148"/>
      <c r="D10" s="149">
        <v>19437</v>
      </c>
      <c r="E10" s="150"/>
      <c r="F10" s="151">
        <v>25583</v>
      </c>
      <c r="G10" s="152"/>
      <c r="H10" s="153"/>
    </row>
    <row r="11" spans="1:8" x14ac:dyDescent="0.15">
      <c r="A11" s="134" t="s">
        <v>523</v>
      </c>
      <c r="B11" s="139"/>
      <c r="C11" s="140"/>
      <c r="D11" s="141">
        <v>22124</v>
      </c>
      <c r="E11" s="142"/>
      <c r="F11" s="143">
        <v>50538</v>
      </c>
      <c r="G11" s="144"/>
      <c r="H11" s="145"/>
    </row>
    <row r="12" spans="1:8" x14ac:dyDescent="0.15">
      <c r="A12" s="146"/>
      <c r="B12" s="147"/>
      <c r="C12" s="154"/>
      <c r="D12" s="149">
        <v>21069</v>
      </c>
      <c r="E12" s="150"/>
      <c r="F12" s="151">
        <v>29053</v>
      </c>
      <c r="G12" s="152"/>
      <c r="H12" s="153"/>
    </row>
    <row r="13" spans="1:8" x14ac:dyDescent="0.15">
      <c r="A13" s="134"/>
      <c r="B13" s="139"/>
      <c r="C13" s="140"/>
      <c r="D13" s="141">
        <v>40733</v>
      </c>
      <c r="E13" s="142"/>
      <c r="F13" s="143">
        <v>46485</v>
      </c>
      <c r="G13" s="155"/>
      <c r="H13" s="145"/>
    </row>
    <row r="14" spans="1:8" x14ac:dyDescent="0.15">
      <c r="A14" s="146"/>
      <c r="B14" s="147"/>
      <c r="C14" s="148"/>
      <c r="D14" s="149">
        <v>38739</v>
      </c>
      <c r="E14" s="150"/>
      <c r="F14" s="151">
        <v>25767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11.25</v>
      </c>
      <c r="C19" s="156">
        <f>ROUND(VALUE(SUBSTITUTE(実質収支比率等に係る経年分析!G$48,"▲","-")),2)</f>
        <v>14.92</v>
      </c>
      <c r="D19" s="156">
        <f>ROUND(VALUE(SUBSTITUTE(実質収支比率等に係る経年分析!H$48,"▲","-")),2)</f>
        <v>12.54</v>
      </c>
      <c r="E19" s="156">
        <f>ROUND(VALUE(SUBSTITUTE(実質収支比率等に係る経年分析!I$48,"▲","-")),2)</f>
        <v>10.8</v>
      </c>
      <c r="F19" s="156">
        <f>ROUND(VALUE(SUBSTITUTE(実質収支比率等に係る経年分析!J$48,"▲","-")),2)</f>
        <v>11.82</v>
      </c>
    </row>
    <row r="20" spans="1:11" x14ac:dyDescent="0.15">
      <c r="A20" s="156" t="s">
        <v>53</v>
      </c>
      <c r="B20" s="156">
        <f>ROUND(VALUE(SUBSTITUTE(実質収支比率等に係る経年分析!F$47,"▲","-")),2)</f>
        <v>20.53</v>
      </c>
      <c r="C20" s="156">
        <f>ROUND(VALUE(SUBSTITUTE(実質収支比率等に係る経年分析!G$47,"▲","-")),2)</f>
        <v>20.09</v>
      </c>
      <c r="D20" s="156">
        <f>ROUND(VALUE(SUBSTITUTE(実質収支比率等に係る経年分析!H$47,"▲","-")),2)</f>
        <v>18.54</v>
      </c>
      <c r="E20" s="156">
        <f>ROUND(VALUE(SUBSTITUTE(実質収支比率等に係る経年分析!I$47,"▲","-")),2)</f>
        <v>18.57</v>
      </c>
      <c r="F20" s="156">
        <f>ROUND(VALUE(SUBSTITUTE(実質収支比率等に係る経年分析!J$47,"▲","-")),2)</f>
        <v>18.87</v>
      </c>
    </row>
    <row r="21" spans="1:11" x14ac:dyDescent="0.15">
      <c r="A21" s="156" t="s">
        <v>54</v>
      </c>
      <c r="B21" s="156">
        <f>IF(ISNUMBER(VALUE(SUBSTITUTE(実質収支比率等に係る経年分析!F$49,"▲","-"))),ROUND(VALUE(SUBSTITUTE(実質収支比率等に係る経年分析!F$49,"▲","-")),2),NA())</f>
        <v>2.94</v>
      </c>
      <c r="C21" s="156">
        <f>IF(ISNUMBER(VALUE(SUBSTITUTE(実質収支比率等に係る経年分析!G$49,"▲","-"))),ROUND(VALUE(SUBSTITUTE(実質収支比率等に係る経年分析!G$49,"▲","-")),2),NA())</f>
        <v>5.51</v>
      </c>
      <c r="D21" s="156">
        <f>IF(ISNUMBER(VALUE(SUBSTITUTE(実質収支比率等に係る経年分析!H$49,"▲","-"))),ROUND(VALUE(SUBSTITUTE(実質収支比率等に係る経年分析!H$49,"▲","-")),2),NA())</f>
        <v>-4.78</v>
      </c>
      <c r="E21" s="156">
        <f>IF(ISNUMBER(VALUE(SUBSTITUTE(実質収支比率等に係る経年分析!I$49,"▲","-"))),ROUND(VALUE(SUBSTITUTE(実質収支比率等に係る経年分析!I$49,"▲","-")),2),NA())</f>
        <v>-1.1000000000000001</v>
      </c>
      <c r="F21" s="156">
        <f>IF(ISNUMBER(VALUE(SUBSTITUTE(実質収支比率等に係る経年分析!J$49,"▲","-"))),ROUND(VALUE(SUBSTITUTE(実質収支比率等に係る経年分析!J$49,"▲","-")),2),NA())</f>
        <v>2.16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15">
      <c r="A31" s="157" t="str">
        <f>IF(連結実質赤字比率に係る赤字・黒字の構成分析!C$39="",NA(),連結実質赤字比率に係る赤字・黒字の構成分析!C$39)</f>
        <v>志木駅東口地下駐車場事業特別会計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1.49</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2.46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2.2999999999999998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1.71</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7.27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7.11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8.4600000000000009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8.81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8.84</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11.54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11.79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11.24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14.91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12.54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10.79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11.82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1973</v>
      </c>
      <c r="E42" s="158"/>
      <c r="F42" s="158"/>
      <c r="G42" s="158">
        <f>'実質公債費比率（分子）の構造'!L$52</f>
        <v>1803</v>
      </c>
      <c r="H42" s="158"/>
      <c r="I42" s="158"/>
      <c r="J42" s="158">
        <f>'実質公債費比率（分子）の構造'!M$52</f>
        <v>1855</v>
      </c>
      <c r="K42" s="158"/>
      <c r="L42" s="158"/>
      <c r="M42" s="158">
        <f>'実質公債費比率（分子）の構造'!N$52</f>
        <v>1902</v>
      </c>
      <c r="N42" s="158"/>
      <c r="O42" s="158"/>
      <c r="P42" s="158">
        <f>'実質公債費比率（分子）の構造'!O$52</f>
        <v>1889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29</v>
      </c>
      <c r="C45" s="158"/>
      <c r="D45" s="158"/>
      <c r="E45" s="158">
        <f>'実質公債費比率（分子）の構造'!L$49</f>
        <v>30</v>
      </c>
      <c r="F45" s="158"/>
      <c r="G45" s="158"/>
      <c r="H45" s="158">
        <f>'実質公債費比率（分子）の構造'!M$49</f>
        <v>34</v>
      </c>
      <c r="I45" s="158"/>
      <c r="J45" s="158"/>
      <c r="K45" s="158">
        <f>'実質公債費比率（分子）の構造'!N$49</f>
        <v>64</v>
      </c>
      <c r="L45" s="158"/>
      <c r="M45" s="158"/>
      <c r="N45" s="158">
        <f>'実質公債費比率（分子）の構造'!O$49</f>
        <v>99</v>
      </c>
      <c r="O45" s="158"/>
      <c r="P45" s="158"/>
    </row>
    <row r="46" spans="1:16" x14ac:dyDescent="0.15">
      <c r="A46" s="158" t="s">
        <v>64</v>
      </c>
      <c r="B46" s="158">
        <f>'実質公債費比率（分子）の構造'!K$48</f>
        <v>335</v>
      </c>
      <c r="C46" s="158"/>
      <c r="D46" s="158"/>
      <c r="E46" s="158">
        <f>'実質公債費比率（分子）の構造'!L$48</f>
        <v>305</v>
      </c>
      <c r="F46" s="158"/>
      <c r="G46" s="158"/>
      <c r="H46" s="158">
        <f>'実質公債費比率（分子）の構造'!M$48</f>
        <v>350</v>
      </c>
      <c r="I46" s="158"/>
      <c r="J46" s="158"/>
      <c r="K46" s="158">
        <f>'実質公債費比率（分子）の構造'!N$48</f>
        <v>263</v>
      </c>
      <c r="L46" s="158"/>
      <c r="M46" s="158"/>
      <c r="N46" s="158">
        <f>'実質公債費比率（分子）の構造'!O$48</f>
        <v>197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1798</v>
      </c>
      <c r="C49" s="158"/>
      <c r="D49" s="158"/>
      <c r="E49" s="158">
        <f>'実質公債費比率（分子）の構造'!L$45</f>
        <v>1763</v>
      </c>
      <c r="F49" s="158"/>
      <c r="G49" s="158"/>
      <c r="H49" s="158">
        <f>'実質公債費比率（分子）の構造'!M$45</f>
        <v>1907</v>
      </c>
      <c r="I49" s="158"/>
      <c r="J49" s="158"/>
      <c r="K49" s="158">
        <f>'実質公債費比率（分子）の構造'!N$45</f>
        <v>1902</v>
      </c>
      <c r="L49" s="158"/>
      <c r="M49" s="158"/>
      <c r="N49" s="158">
        <f>'実質公債費比率（分子）の構造'!O$45</f>
        <v>1897</v>
      </c>
      <c r="O49" s="158"/>
      <c r="P49" s="158"/>
    </row>
    <row r="50" spans="1:16" x14ac:dyDescent="0.15">
      <c r="A50" s="158" t="s">
        <v>67</v>
      </c>
      <c r="B50" s="158" t="e">
        <f>NA()</f>
        <v>#N/A</v>
      </c>
      <c r="C50" s="158">
        <f>IF(ISNUMBER('実質公債費比率（分子）の構造'!K$53),'実質公債費比率（分子）の構造'!K$53,NA())</f>
        <v>189</v>
      </c>
      <c r="D50" s="158" t="e">
        <f>NA()</f>
        <v>#N/A</v>
      </c>
      <c r="E50" s="158" t="e">
        <f>NA()</f>
        <v>#N/A</v>
      </c>
      <c r="F50" s="158">
        <f>IF(ISNUMBER('実質公債費比率（分子）の構造'!L$53),'実質公債費比率（分子）の構造'!L$53,NA())</f>
        <v>295</v>
      </c>
      <c r="G50" s="158" t="e">
        <f>NA()</f>
        <v>#N/A</v>
      </c>
      <c r="H50" s="158" t="e">
        <f>NA()</f>
        <v>#N/A</v>
      </c>
      <c r="I50" s="158">
        <f>IF(ISNUMBER('実質公債費比率（分子）の構造'!M$53),'実質公債費比率（分子）の構造'!M$53,NA())</f>
        <v>436</v>
      </c>
      <c r="J50" s="158" t="e">
        <f>NA()</f>
        <v>#N/A</v>
      </c>
      <c r="K50" s="158" t="e">
        <f>NA()</f>
        <v>#N/A</v>
      </c>
      <c r="L50" s="158">
        <f>IF(ISNUMBER('実質公債費比率（分子）の構造'!N$53),'実質公債費比率（分子）の構造'!N$53,NA())</f>
        <v>327</v>
      </c>
      <c r="M50" s="158" t="e">
        <f>NA()</f>
        <v>#N/A</v>
      </c>
      <c r="N50" s="158" t="e">
        <f>NA()</f>
        <v>#N/A</v>
      </c>
      <c r="O50" s="158">
        <f>IF(ISNUMBER('実質公債費比率（分子）の構造'!O$53),'実質公債費比率（分子）の構造'!O$53,NA())</f>
        <v>304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16990</v>
      </c>
      <c r="E56" s="157"/>
      <c r="F56" s="157"/>
      <c r="G56" s="157">
        <f>'将来負担比率（分子）の構造'!J$52</f>
        <v>17994</v>
      </c>
      <c r="H56" s="157"/>
      <c r="I56" s="157"/>
      <c r="J56" s="157">
        <f>'将来負担比率（分子）の構造'!K$52</f>
        <v>18038</v>
      </c>
      <c r="K56" s="157"/>
      <c r="L56" s="157"/>
      <c r="M56" s="157">
        <f>'将来負担比率（分子）の構造'!L$52</f>
        <v>17514</v>
      </c>
      <c r="N56" s="157"/>
      <c r="O56" s="157"/>
      <c r="P56" s="157">
        <f>'将来負担比率（分子）の構造'!M$52</f>
        <v>16696</v>
      </c>
    </row>
    <row r="57" spans="1:16" x14ac:dyDescent="0.15">
      <c r="A57" s="157" t="s">
        <v>42</v>
      </c>
      <c r="B57" s="157"/>
      <c r="C57" s="157"/>
      <c r="D57" s="157">
        <f>'将来負担比率（分子）の構造'!I$51</f>
        <v>2444</v>
      </c>
      <c r="E57" s="157"/>
      <c r="F57" s="157"/>
      <c r="G57" s="157">
        <f>'将来負担比率（分子）の構造'!J$51</f>
        <v>2813</v>
      </c>
      <c r="H57" s="157"/>
      <c r="I57" s="157"/>
      <c r="J57" s="157">
        <f>'将来負担比率（分子）の構造'!K$51</f>
        <v>3512</v>
      </c>
      <c r="K57" s="157"/>
      <c r="L57" s="157"/>
      <c r="M57" s="157">
        <f>'将来負担比率（分子）の構造'!L$51</f>
        <v>3977</v>
      </c>
      <c r="N57" s="157"/>
      <c r="O57" s="157"/>
      <c r="P57" s="157">
        <f>'将来負担比率（分子）の構造'!M$51</f>
        <v>4304</v>
      </c>
    </row>
    <row r="58" spans="1:16" x14ac:dyDescent="0.15">
      <c r="A58" s="157" t="s">
        <v>41</v>
      </c>
      <c r="B58" s="157"/>
      <c r="C58" s="157"/>
      <c r="D58" s="157">
        <f>'将来負担比率（分子）の構造'!I$50</f>
        <v>6373</v>
      </c>
      <c r="E58" s="157"/>
      <c r="F58" s="157"/>
      <c r="G58" s="157">
        <f>'将来負担比率（分子）の構造'!J$50</f>
        <v>6073</v>
      </c>
      <c r="H58" s="157"/>
      <c r="I58" s="157"/>
      <c r="J58" s="157">
        <f>'将来負担比率（分子）の構造'!K$50</f>
        <v>5595</v>
      </c>
      <c r="K58" s="157"/>
      <c r="L58" s="157"/>
      <c r="M58" s="157">
        <f>'将来負担比率（分子）の構造'!L$50</f>
        <v>5836</v>
      </c>
      <c r="N58" s="157"/>
      <c r="O58" s="157"/>
      <c r="P58" s="157">
        <f>'将来負担比率（分子）の構造'!M$50</f>
        <v>5937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1775</v>
      </c>
      <c r="C62" s="157"/>
      <c r="D62" s="157"/>
      <c r="E62" s="157">
        <f>'将来負担比率（分子）の構造'!J$45</f>
        <v>1527</v>
      </c>
      <c r="F62" s="157"/>
      <c r="G62" s="157"/>
      <c r="H62" s="157">
        <f>'将来負担比率（分子）の構造'!K$45</f>
        <v>1391</v>
      </c>
      <c r="I62" s="157"/>
      <c r="J62" s="157"/>
      <c r="K62" s="157">
        <f>'将来負担比率（分子）の構造'!L$45</f>
        <v>1441</v>
      </c>
      <c r="L62" s="157"/>
      <c r="M62" s="157"/>
      <c r="N62" s="157">
        <f>'将来負担比率（分子）の構造'!M$45</f>
        <v>1426</v>
      </c>
      <c r="O62" s="157"/>
      <c r="P62" s="157"/>
    </row>
    <row r="63" spans="1:16" x14ac:dyDescent="0.15">
      <c r="A63" s="157" t="s">
        <v>34</v>
      </c>
      <c r="B63" s="157">
        <f>'将来負担比率（分子）の構造'!I$44</f>
        <v>252</v>
      </c>
      <c r="C63" s="157"/>
      <c r="D63" s="157"/>
      <c r="E63" s="157">
        <f>'将来負担比率（分子）の構造'!J$44</f>
        <v>624</v>
      </c>
      <c r="F63" s="157"/>
      <c r="G63" s="157"/>
      <c r="H63" s="157">
        <f>'将来負担比率（分子）の構造'!K$44</f>
        <v>1034</v>
      </c>
      <c r="I63" s="157"/>
      <c r="J63" s="157"/>
      <c r="K63" s="157">
        <f>'将来負担比率（分子）の構造'!L$44</f>
        <v>966</v>
      </c>
      <c r="L63" s="157"/>
      <c r="M63" s="157"/>
      <c r="N63" s="157">
        <f>'将来負担比率（分子）の構造'!M$44</f>
        <v>852</v>
      </c>
      <c r="O63" s="157"/>
      <c r="P63" s="157"/>
    </row>
    <row r="64" spans="1:16" x14ac:dyDescent="0.15">
      <c r="A64" s="157" t="s">
        <v>33</v>
      </c>
      <c r="B64" s="157">
        <f>'将来負担比率（分子）の構造'!I$43</f>
        <v>2196</v>
      </c>
      <c r="C64" s="157"/>
      <c r="D64" s="157"/>
      <c r="E64" s="157">
        <f>'将来負担比率（分子）の構造'!J$43</f>
        <v>1976</v>
      </c>
      <c r="F64" s="157"/>
      <c r="G64" s="157"/>
      <c r="H64" s="157">
        <f>'将来負担比率（分子）の構造'!K$43</f>
        <v>2033</v>
      </c>
      <c r="I64" s="157"/>
      <c r="J64" s="157"/>
      <c r="K64" s="157">
        <f>'将来負担比率（分子）の構造'!L$43</f>
        <v>1889</v>
      </c>
      <c r="L64" s="157"/>
      <c r="M64" s="157"/>
      <c r="N64" s="157">
        <f>'将来負担比率（分子）の構造'!M$43</f>
        <v>1784</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17808</v>
      </c>
      <c r="C66" s="157"/>
      <c r="D66" s="157"/>
      <c r="E66" s="157">
        <f>'将来負担比率（分子）の構造'!J$41</f>
        <v>21176</v>
      </c>
      <c r="F66" s="157"/>
      <c r="G66" s="157"/>
      <c r="H66" s="157">
        <f>'将来負担比率（分子）の構造'!K$41</f>
        <v>23346</v>
      </c>
      <c r="I66" s="157"/>
      <c r="J66" s="157"/>
      <c r="K66" s="157">
        <f>'将来負担比率（分子）の構造'!L$41</f>
        <v>22851</v>
      </c>
      <c r="L66" s="157"/>
      <c r="M66" s="157"/>
      <c r="N66" s="157">
        <f>'将来負担比率（分子）の構造'!M$41</f>
        <v>22378</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659</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2847</v>
      </c>
      <c r="C72" s="161">
        <f>基金残高に係る経年分析!G55</f>
        <v>2910</v>
      </c>
      <c r="D72" s="161">
        <f>基金残高に係る経年分析!H55</f>
        <v>3043</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2362</v>
      </c>
      <c r="C74" s="161">
        <f>基金残高に係る経年分析!G57</f>
        <v>2615</v>
      </c>
      <c r="D74" s="161">
        <f>基金残高に係る経年分析!H57</f>
        <v>2456</v>
      </c>
    </row>
  </sheetData>
  <sheetProtection algorithmName="SHA-512" hashValue="IfXIQWmKHhwZWCc84o83VD77EjZHh4i46slHwRO4ITjvgtRW3dGE8CBsTlIbwuTz3xu8uZy0EbbUBP8sveS6Lw==" saltValue="EWirXtoXhV8qb98+U4L2Y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田中 貞吉</cp:lastModifiedBy>
  <cp:lastPrinted>2026-03-12T05:58:08Z</cp:lastPrinted>
  <dcterms:created xsi:type="dcterms:W3CDTF">2026-02-23T05:28:21Z</dcterms:created>
  <dcterms:modified xsi:type="dcterms:W3CDTF">2026-09-18T02:10:23Z</dcterms:modified>
  <cp:category/>
</cp:coreProperties>
</file>