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114927\Box\【02_課所共有】01_07_市町村課\R08年度\07　財政担当\38_調査統計（財政）\38_01_地方財政状況調査(決算統計）\38_01_110_財政状況資料集\080817_【総務省財務調査課】令和６年度財政状況資料集の作成について（2回目・地方公会計関係）\03_団体→県\"/>
    </mc:Choice>
  </mc:AlternateContent>
  <xr:revisionPtr revIDLastSave="0" documentId="13_ncr:1_{CB660DFC-F258-47FB-8A08-1BC43DD02D0A}" xr6:coauthVersionLast="47" xr6:coauthVersionMax="47" xr10:uidLastSave="{00000000-0000-0000-0000-000000000000}"/>
  <bookViews>
    <workbookView xWindow="9420" yWindow="-16320" windowWidth="29040" windowHeight="15720" tabRatio="925" firstSheet="10"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9" l="1"/>
  <c r="DG102" i="9"/>
  <c r="DB102" i="9"/>
  <c r="CR102" i="9"/>
  <c r="AA33" i="9"/>
  <c r="AA32" i="9"/>
  <c r="AA31" i="9"/>
  <c r="AA30" i="9"/>
  <c r="AA29" i="9"/>
  <c r="AA28" i="9"/>
  <c r="AP23" i="9"/>
  <c r="AA10" i="9"/>
  <c r="AA9" i="9"/>
  <c r="AA8" i="9"/>
  <c r="DG43" i="7"/>
  <c r="CQ43" i="7"/>
  <c r="CO43" i="7"/>
  <c r="BY43" i="7"/>
  <c r="BW43" i="7"/>
  <c r="BE43" i="7"/>
  <c r="AM43" i="7"/>
  <c r="U43" i="7"/>
  <c r="E43" i="7"/>
  <c r="C43" i="7"/>
  <c r="DG42" i="7"/>
  <c r="CQ42" i="7"/>
  <c r="CO42" i="7"/>
  <c r="BY42" i="7"/>
  <c r="BW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BY37" i="7"/>
  <c r="BE37" i="7"/>
  <c r="AM37" i="7"/>
  <c r="U37" i="7"/>
  <c r="E37" i="7"/>
  <c r="DG36" i="7"/>
  <c r="CQ36" i="7"/>
  <c r="BY36" i="7"/>
  <c r="BE36" i="7"/>
  <c r="AM36" i="7"/>
  <c r="W36" i="7"/>
  <c r="E36" i="7"/>
  <c r="DG35" i="7"/>
  <c r="CQ35" i="7"/>
  <c r="BY35" i="7"/>
  <c r="BE35" i="7"/>
  <c r="AO35" i="7"/>
  <c r="W35" i="7"/>
  <c r="E35" i="7"/>
  <c r="C35" i="7"/>
  <c r="DG34" i="7"/>
  <c r="CQ34" i="7"/>
  <c r="BY34" i="7"/>
  <c r="BG34" i="7"/>
  <c r="AO34" i="7"/>
  <c r="W34" i="7"/>
  <c r="E34" i="7"/>
  <c r="C34" i="7"/>
  <c r="C36" i="7" l="1"/>
  <c r="C37" i="7" l="1"/>
  <c r="U34" i="7"/>
  <c r="U35" i="7" s="1"/>
  <c r="U36" i="7" s="1"/>
  <c r="BE34" i="7" l="1"/>
  <c r="BW34" i="7" s="1"/>
  <c r="BW35" i="7" s="1"/>
  <c r="BW36" i="7" s="1"/>
  <c r="BW37" i="7" s="1"/>
  <c r="BW38" i="7" s="1"/>
  <c r="BW39" i="7" s="1"/>
  <c r="BW40" i="7" s="1"/>
  <c r="BW41" i="7" s="1"/>
  <c r="AM34" i="7"/>
  <c r="AM35" i="7" s="1"/>
  <c r="CO34" i="7" l="1"/>
  <c r="CO35" i="7" s="1"/>
  <c r="CO36" i="7" s="1"/>
  <c r="CO37" i="7" s="1"/>
</calcChain>
</file>

<file path=xl/sharedStrings.xml><?xml version="1.0" encoding="utf-8"?>
<sst xmlns="http://schemas.openxmlformats.org/spreadsheetml/2006/main" count="1018" uniqueCount="559">
  <si>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</si>
  <si>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</si>
  <si>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</si>
  <si>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</si>
  <si>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</si>
  <si>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</si>
  <si>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</si>
  <si>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</si>
  <si>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</si>
  <si>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</si>
  <si>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</si>
  <si>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</si>
  <si>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</si>
  <si>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</si>
  <si>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</si>
  <si>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</si>
  <si>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</si>
  <si>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</si>
  <si>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</si>
  <si>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</si>
  <si>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中核市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</si>
  <si>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</si>
  <si>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</si>
  <si>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</si>
  <si>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</si>
  <si>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</si>
  <si>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</si>
  <si>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</si>
  <si>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</si>
  <si>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</si>
  <si>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</si>
  <si>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</si>
  <si>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</si>
  <si>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</si>
  <si>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越谷市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</si>
  <si>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</si>
  <si>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</si>
  <si>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</si>
  <si>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</si>
  <si>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</si>
  <si>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</si>
  <si>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</si>
  <si>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</si>
  <si>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</si>
  <si>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</si>
  <si>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</si>
  <si>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</si>
  <si>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</si>
  <si>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</si>
  <si>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</si>
  <si>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</si>
  <si>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</si>
  <si>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</si>
  <si>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</si>
  <si>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</si>
  <si>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</si>
  <si>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</si>
  <si>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</si>
  <si>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</si>
  <si>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</si>
  <si>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</si>
  <si>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</si>
  <si>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</si>
  <si>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</si>
  <si>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</si>
  <si>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</si>
  <si>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</si>
  <si>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</si>
  <si>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</si>
  <si>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</si>
  <si>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</si>
  <si>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</si>
  <si>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</si>
  <si>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</si>
  <si>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</si>
  <si>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</si>
  <si>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</si>
  <si>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</si>
  <si>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</si>
  <si>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</si>
  <si>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</si>
  <si>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</si>
  <si>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4"/>
  </si>
  <si>
    <t>病院事業会計</t>
    <phoneticPr fontId="5"/>
  </si>
  <si>
    <t>うち日本人(％)</t>
    <phoneticPr fontId="5"/>
  </si>
  <si>
    <t>-0.5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</si>
  <si>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</si>
  <si>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</si>
  <si>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</si>
  <si>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</si>
  <si>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</si>
  <si>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</si>
  <si>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</si>
  <si>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</si>
  <si>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</si>
  <si>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</si>
  <si>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</si>
  <si>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</si>
  <si>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</si>
  <si>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</si>
  <si>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</si>
  <si>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</si>
  <si>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</si>
  <si>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</si>
  <si>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</si>
  <si>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</si>
  <si>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</si>
  <si>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</si>
  <si>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</si>
  <si>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</si>
  <si>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</si>
  <si>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</si>
  <si>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</si>
  <si>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</si>
  <si>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</si>
  <si>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</si>
  <si>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</si>
  <si>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</si>
  <si>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</si>
  <si>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</si>
  <si>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</si>
  <si>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</si>
  <si>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</si>
  <si>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</si>
  <si>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</si>
  <si>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</si>
  <si>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</si>
  <si>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</si>
  <si>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</si>
  <si>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</si>
  <si>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</si>
  <si>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</si>
  <si>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</si>
  <si>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</si>
  <si>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</si>
  <si>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</si>
  <si>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</si>
  <si>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</si>
  <si>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</si>
  <si>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</si>
  <si>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</si>
  <si>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</si>
  <si>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</si>
  <si>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</si>
  <si>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</si>
  <si>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</si>
  <si>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埼玉県越谷市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</si>
  <si>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</si>
  <si>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</si>
  <si>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</si>
  <si>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</si>
  <si>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</si>
  <si>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</si>
  <si>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</si>
  <si>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</si>
  <si>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</si>
  <si>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</si>
  <si>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</si>
  <si>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</si>
  <si>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</si>
  <si>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</si>
  <si>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</si>
  <si>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</si>
  <si>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</si>
  <si>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</si>
  <si>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</si>
  <si>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</si>
  <si>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</si>
  <si>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</si>
  <si>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</si>
  <si>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</si>
  <si>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</si>
  <si>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</si>
  <si>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</si>
  <si>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</si>
  <si>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</si>
  <si>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</si>
  <si>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</si>
  <si>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</si>
  <si>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</si>
  <si>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</si>
  <si>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</si>
  <si>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</si>
  <si>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</si>
  <si>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</si>
  <si>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</si>
  <si>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</si>
  <si>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</si>
  <si>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</si>
  <si>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</si>
  <si>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</si>
  <si>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</si>
  <si>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</si>
  <si>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</si>
  <si>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</si>
  <si>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</si>
  <si>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</si>
  <si>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</si>
  <si>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</si>
  <si>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</si>
  <si>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</si>
  <si>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</si>
  <si>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</si>
  <si>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</si>
  <si>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</si>
  <si>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</si>
  <si>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</si>
  <si>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</si>
  <si>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</si>
  <si>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</si>
  <si>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</si>
  <si>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</si>
  <si>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</si>
  <si>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</si>
  <si>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</si>
  <si>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</si>
  <si>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</si>
  <si>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</si>
  <si>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</si>
  <si>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</si>
  <si>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</si>
  <si>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</si>
  <si>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</si>
  <si>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</si>
  <si>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</si>
  <si>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</si>
  <si>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</si>
  <si>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</si>
  <si>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</si>
  <si>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</si>
  <si>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</si>
  <si>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</si>
  <si>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</si>
  <si>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</si>
  <si>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</si>
  <si>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</si>
  <si>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</si>
  <si>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</si>
  <si>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</si>
  <si>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</si>
  <si>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</si>
  <si>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</si>
  <si>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</si>
  <si>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</si>
  <si>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</si>
  <si>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</si>
  <si>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</si>
  <si>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</si>
  <si>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</si>
  <si>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</si>
  <si>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</si>
  <si>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</si>
  <si>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</si>
  <si>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</si>
  <si>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</si>
  <si>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</si>
  <si>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</si>
  <si>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</si>
  <si>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</si>
  <si>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</si>
  <si>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</si>
  <si>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</si>
  <si>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</si>
  <si>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</si>
  <si>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</si>
  <si>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</si>
  <si>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</si>
  <si>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</si>
  <si>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</si>
  <si>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</si>
  <si>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</si>
  <si>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</si>
  <si>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</si>
  <si>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</si>
  <si>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</si>
  <si>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</si>
  <si>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</si>
  <si>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</si>
  <si>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</si>
  <si>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</si>
  <si>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</si>
  <si>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</si>
  <si>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</si>
  <si>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</si>
  <si>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</si>
  <si>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</si>
  <si>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</si>
  <si>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</si>
  <si>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</si>
  <si>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</si>
  <si>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</si>
  <si>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</si>
  <si>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</si>
  <si>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</si>
  <si>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</si>
  <si>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</si>
  <si>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</si>
  <si>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</si>
  <si>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埼玉県越谷市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</si>
  <si>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</si>
  <si>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</si>
  <si>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</si>
  <si>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</si>
  <si>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</si>
  <si>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</si>
  <si>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</si>
  <si>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</si>
  <si>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</si>
  <si>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</si>
  <si>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</si>
  <si>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</si>
  <si>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</si>
  <si>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</si>
  <si>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</si>
  <si>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</si>
  <si>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</si>
  <si>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</si>
  <si>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</si>
  <si>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</si>
  <si>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越谷市施設管理公社</t>
    <rPh sb="0" eb="2">
      <t>コシガヤ</t>
    </rPh>
    <rPh sb="2" eb="3">
      <t>シ</t>
    </rPh>
    <rPh sb="3" eb="5">
      <t>シセツ</t>
    </rPh>
    <rPh sb="5" eb="7">
      <t>カンリ</t>
    </rPh>
    <rPh sb="7" eb="8">
      <t>オオヤケ</t>
    </rPh>
    <rPh sb="8" eb="9">
      <t>シャ</t>
    </rPh>
    <phoneticPr fontId="25"/>
  </si>
  <si>
    <t>-</t>
  </si>
  <si>
    <t>公共用地先行取得事業費特別会計</t>
    <phoneticPr fontId="5"/>
  </si>
  <si>
    <t>○</t>
    <phoneticPr fontId="2"/>
  </si>
  <si>
    <t>越谷市土地開発公社</t>
    <rPh sb="0" eb="2">
      <t>コシガヤ</t>
    </rPh>
    <rPh sb="2" eb="3">
      <t>シ</t>
    </rPh>
    <rPh sb="3" eb="5">
      <t>トチ</t>
    </rPh>
    <rPh sb="5" eb="7">
      <t>カイハツ</t>
    </rPh>
    <rPh sb="7" eb="9">
      <t>コウシャ</t>
    </rPh>
    <phoneticPr fontId="25"/>
  </si>
  <si>
    <t>都市計画事業西大袋土地区画整理事業費特別会計</t>
    <phoneticPr fontId="5"/>
  </si>
  <si>
    <t>埼玉県東部流通センター</t>
    <rPh sb="0" eb="3">
      <t>サイタマケン</t>
    </rPh>
    <rPh sb="3" eb="5">
      <t>トウブ</t>
    </rPh>
    <rPh sb="5" eb="7">
      <t>リュウツウ</t>
    </rPh>
    <phoneticPr fontId="25"/>
  </si>
  <si>
    <t>母子父子寡婦福祉資金貸付金特別会計</t>
    <phoneticPr fontId="5"/>
  </si>
  <si>
    <t>パルテきたこし</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</si>
  <si>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</si>
  <si>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</si>
  <si>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</si>
  <si>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</si>
  <si>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</si>
  <si>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</si>
  <si>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</si>
  <si>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</si>
  <si>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</si>
  <si>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</si>
  <si>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</si>
  <si>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</si>
  <si>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</si>
  <si>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</si>
  <si>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</si>
  <si>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</si>
  <si>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法適用企業</t>
    <phoneticPr fontId="5"/>
  </si>
  <si>
    <t>公共下水道事業会計</t>
    <phoneticPr fontId="5"/>
  </si>
  <si>
    <t>都市計画事業東越谷土地区画整理事業費特別会計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</si>
  <si>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</si>
  <si>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</si>
  <si>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</si>
  <si>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</si>
  <si>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</si>
  <si>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</si>
  <si>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東埼玉資源環境組合</t>
    <rPh sb="0" eb="3">
      <t>ヒガシサイタマ</t>
    </rPh>
    <rPh sb="3" eb="5">
      <t>シゲン</t>
    </rPh>
    <rPh sb="5" eb="7">
      <t>カンキョウ</t>
    </rPh>
    <rPh sb="7" eb="9">
      <t>クミアイ</t>
    </rPh>
    <phoneticPr fontId="25"/>
  </si>
  <si>
    <t>東埼玉資源環境組合会計</t>
    <rPh sb="9" eb="11">
      <t>カイケイ</t>
    </rPh>
    <phoneticPr fontId="2"/>
  </si>
  <si>
    <t>越谷・松伏水道企業団</t>
    <rPh sb="0" eb="2">
      <t>コシガヤ</t>
    </rPh>
    <rPh sb="3" eb="5">
      <t>マツブシ</t>
    </rPh>
    <rPh sb="5" eb="7">
      <t>スイドウ</t>
    </rPh>
    <rPh sb="7" eb="9">
      <t>キギョウ</t>
    </rPh>
    <rPh sb="9" eb="10">
      <t>ダン</t>
    </rPh>
    <phoneticPr fontId="25"/>
  </si>
  <si>
    <t>越谷・松伏水道企業団事業会計</t>
    <rPh sb="10" eb="12">
      <t>ジギョウ</t>
    </rPh>
    <rPh sb="12" eb="14">
      <t>カイケイ</t>
    </rPh>
    <phoneticPr fontId="2"/>
  </si>
  <si>
    <t>埼玉県都市ボートレース企業団</t>
    <rPh sb="0" eb="3">
      <t>サ</t>
    </rPh>
    <rPh sb="3" eb="5">
      <t>トシ</t>
    </rPh>
    <rPh sb="11" eb="14">
      <t>キギョウダン</t>
    </rPh>
    <phoneticPr fontId="25"/>
  </si>
  <si>
    <t>モーターボート競走事業会計</t>
    <rPh sb="7" eb="9">
      <t>キョウソウ</t>
    </rPh>
    <rPh sb="9" eb="11">
      <t>ジギョウ</t>
    </rPh>
    <rPh sb="11" eb="13">
      <t>カイケイ</t>
    </rPh>
    <phoneticPr fontId="2"/>
  </si>
  <si>
    <t>埼玉県後期高齢者医療広域連合</t>
    <rPh sb="0" eb="3">
      <t>サ</t>
    </rPh>
    <rPh sb="3" eb="5">
      <t>コウキ</t>
    </rPh>
    <rPh sb="5" eb="8">
      <t>コウレイシャ</t>
    </rPh>
    <rPh sb="8" eb="10">
      <t>イリョウ</t>
    </rPh>
    <rPh sb="10" eb="14">
      <t>コウイキレンゴウ</t>
    </rPh>
    <phoneticPr fontId="25"/>
  </si>
  <si>
    <t>一般会計</t>
    <rPh sb="0" eb="2">
      <t>イッパン</t>
    </rPh>
    <rPh sb="2" eb="4">
      <t>カイケイ</t>
    </rPh>
    <phoneticPr fontId="2"/>
  </si>
  <si>
    <t>特別会計</t>
    <rPh sb="0" eb="2">
      <t>トクベツ</t>
    </rPh>
    <rPh sb="2" eb="4">
      <t>カイケイ</t>
    </rPh>
    <phoneticPr fontId="2"/>
  </si>
  <si>
    <t>埼玉県市町村総合事務組合</t>
    <rPh sb="0" eb="3">
      <t>サ</t>
    </rPh>
    <rPh sb="3" eb="6">
      <t>シチョウソン</t>
    </rPh>
    <rPh sb="6" eb="8">
      <t>ソウゴウ</t>
    </rPh>
    <rPh sb="8" eb="10">
      <t>ジム</t>
    </rPh>
    <rPh sb="10" eb="12">
      <t>クミアイ</t>
    </rPh>
    <phoneticPr fontId="25"/>
  </si>
  <si>
    <t>交通災害特別会計</t>
    <rPh sb="0" eb="2">
      <t>コウツウ</t>
    </rPh>
    <rPh sb="2" eb="4">
      <t>サイガイ</t>
    </rPh>
    <rPh sb="4" eb="6">
      <t>トクベツ</t>
    </rPh>
    <rPh sb="6" eb="8">
      <t>カイケイ</t>
    </rPh>
    <phoneticPr fontId="2"/>
  </si>
  <si>
    <t>彩の国さいたま人づくり広域連合</t>
    <rPh sb="0" eb="1">
      <t>アヤ</t>
    </rPh>
    <rPh sb="2" eb="3">
      <t>クニ</t>
    </rPh>
    <rPh sb="7" eb="8">
      <t>ヒト</t>
    </rPh>
    <rPh sb="11" eb="13">
      <t>コウイキ</t>
    </rPh>
    <rPh sb="13" eb="15">
      <t>レンゴウ</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</si>
  <si>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</si>
  <si>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</si>
  <si>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</si>
  <si>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</si>
  <si>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</si>
  <si>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</si>
  <si>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</si>
  <si>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</si>
  <si>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</si>
  <si>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</si>
  <si>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</si>
  <si>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</si>
  <si>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</si>
  <si>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</si>
  <si>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</si>
  <si>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</si>
  <si>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</si>
  <si>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</si>
  <si>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</si>
  <si>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</si>
  <si>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</si>
  <si>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</si>
  <si>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</si>
  <si>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</si>
  <si>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</si>
  <si>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</si>
  <si>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</si>
  <si>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</si>
  <si>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</si>
  <si>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</si>
  <si>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</si>
  <si>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</si>
  <si>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</si>
  <si>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</si>
  <si>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</si>
  <si>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</si>
  <si>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</si>
  <si>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</si>
  <si>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</si>
  <si>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</si>
  <si>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</si>
  <si>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</si>
  <si>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</si>
  <si>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</si>
  <si>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</si>
  <si>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</si>
  <si>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</si>
  <si>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</si>
  <si>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</si>
  <si>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</si>
  <si>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</si>
  <si>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</si>
  <si>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</si>
  <si>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</si>
  <si>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</si>
  <si>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</si>
  <si>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</si>
  <si>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</si>
  <si>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</si>
  <si>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</si>
  <si>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</si>
  <si>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</si>
  <si>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</si>
  <si>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</si>
  <si>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</si>
  <si>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</si>
  <si>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</si>
  <si>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</si>
  <si>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</si>
  <si>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</si>
  <si>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</si>
  <si>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</si>
  <si>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</si>
  <si>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</si>
  <si>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</si>
  <si>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</si>
  <si>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</si>
  <si>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</si>
  <si>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</si>
  <si>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</si>
  <si>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</si>
  <si>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</si>
  <si>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</si>
  <si>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</si>
  <si>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</si>
  <si>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</si>
  <si>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</si>
  <si>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</si>
  <si>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</si>
  <si>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</si>
  <si>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</si>
  <si>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</si>
  <si>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</si>
  <si>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</si>
  <si>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</si>
  <si>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</si>
  <si>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</si>
  <si>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</si>
  <si>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</si>
  <si>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</si>
  <si>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</si>
  <si>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</si>
  <si>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</si>
  <si>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</si>
  <si>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</si>
  <si>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</si>
  <si>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</si>
  <si>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</si>
  <si>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</si>
  <si>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</si>
  <si>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</si>
  <si>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</si>
  <si>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</si>
  <si>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</si>
  <si>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</si>
  <si>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</si>
  <si>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</si>
  <si>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</si>
  <si>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</si>
  <si>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</si>
  <si>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</si>
  <si>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</si>
  <si>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</si>
  <si>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</si>
  <si>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</si>
  <si>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</si>
  <si>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</si>
  <si>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</si>
  <si>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</si>
  <si>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2.83</t>
  </si>
  <si>
    <t>会計</t>
    <rPh sb="0" eb="2">
      <t>カイケイ</t>
    </rPh>
    <phoneticPr fontId="5"/>
  </si>
  <si>
    <t>病院事業会計</t>
  </si>
  <si>
    <t>▲ 0.78</t>
  </si>
  <si>
    <t>一般会計</t>
  </si>
  <si>
    <t>公共下水道事業会計</t>
  </si>
  <si>
    <t>介護保険特別会計</t>
  </si>
  <si>
    <t>国民健康保険特別会計</t>
  </si>
  <si>
    <t>都市計画事業西大袋土地区画整理事業費特別会計</t>
  </si>
  <si>
    <t>都市計画事業東越谷土地区画整理事業費特別会計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</si>
  <si>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</si>
  <si>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</si>
  <si>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</si>
  <si>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</si>
  <si>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</si>
  <si>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</si>
  <si>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</si>
  <si>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</si>
  <si>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</si>
  <si>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</si>
  <si>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</si>
  <si>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</si>
  <si>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</si>
  <si>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</si>
  <si>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</si>
  <si>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</si>
  <si>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</si>
  <si>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</si>
  <si>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</si>
  <si>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</si>
  <si>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</si>
  <si>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</si>
  <si>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</si>
  <si>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</si>
  <si>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</si>
  <si>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</si>
  <si>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</si>
  <si>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</si>
  <si>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</si>
  <si>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</si>
  <si>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</si>
  <si>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</si>
  <si>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</si>
  <si>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</si>
  <si>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</si>
  <si>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</si>
  <si>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</si>
  <si>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</si>
  <si>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</si>
  <si>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</si>
  <si>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</si>
  <si>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</si>
  <si>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</si>
  <si>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</si>
  <si>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</si>
  <si>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</si>
  <si>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</si>
  <si>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</si>
  <si>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5"/>
  </si>
  <si>
    <t>越谷しらこばと基金</t>
    <phoneticPr fontId="2"/>
  </si>
  <si>
    <t>森林環境譲与税基金</t>
    <phoneticPr fontId="2"/>
  </si>
  <si>
    <t>高速鉄道整備基金</t>
    <phoneticPr fontId="2"/>
  </si>
  <si>
    <t>基金残高合計</t>
    <rPh sb="0" eb="2">
      <t>キキン</t>
    </rPh>
    <rPh sb="2" eb="4">
      <t>ザンダカ</t>
    </rPh>
    <rPh sb="4" eb="6">
      <t>ゴウケイ</t>
    </rPh>
    <phoneticPr fontId="5"/>
  </si>
  <si>
    <t>　実質公債費比率は類似団体と比較して同水準であり、近年減少傾向であるが、将来負担比率については、前年度に比べ0.9ポイントの増加となっている。将来負担比率が上昇した主な要因としては、緊急自然災害防止対策事業債の発行や屋内運動場等空調設備設置事業に係る地方債の発行などにより、地方債の現在高が増加したことや、公共施設等整備基金の減等により、充当可能基金が減少したことなどが考えられる。今後、これらの地方債の償還が始まり、実質公債費比率が上昇していくことが考えられるため、通常債の借入額を原則50億円以下に抑制するほか、基準財政需要額に算入のある地方債の活用を積極的に行い、充当可能財源等の確保を積極的に図っていく。</t>
    <rPh sb="1" eb="8">
      <t>ジッシツコウサイヒヒリツ</t>
    </rPh>
    <rPh sb="9" eb="13">
      <t>ルイジダンタイ</t>
    </rPh>
    <rPh sb="14" eb="16">
      <t>ヒカク</t>
    </rPh>
    <rPh sb="18" eb="21">
      <t>ドウスイジュン</t>
    </rPh>
    <rPh sb="25" eb="27">
      <t>キンネン</t>
    </rPh>
    <rPh sb="27" eb="31">
      <t>ゲンショウケイコウ</t>
    </rPh>
    <rPh sb="36" eb="42">
      <t>ショウライフタンヒリツ</t>
    </rPh>
    <rPh sb="48" eb="51">
      <t>ゼンネンド</t>
    </rPh>
    <rPh sb="52" eb="53">
      <t>クラ</t>
    </rPh>
    <rPh sb="62" eb="64">
      <t>ゾウカ</t>
    </rPh>
    <rPh sb="71" eb="75">
      <t>ショウライフタン</t>
    </rPh>
    <rPh sb="75" eb="77">
      <t>ヒリツ</t>
    </rPh>
    <rPh sb="78" eb="80">
      <t>ジョウショウ</t>
    </rPh>
    <rPh sb="82" eb="83">
      <t>オモ</t>
    </rPh>
    <rPh sb="84" eb="86">
      <t>ヨウイン</t>
    </rPh>
    <rPh sb="185" eb="186">
      <t>カンガ</t>
    </rPh>
    <rPh sb="191" eb="193">
      <t>コンゴ</t>
    </rPh>
    <rPh sb="198" eb="201">
      <t>チホウサイ</t>
    </rPh>
    <rPh sb="202" eb="204">
      <t>ショウカン</t>
    </rPh>
    <rPh sb="205" eb="206">
      <t>ハジ</t>
    </rPh>
    <rPh sb="209" eb="214">
      <t>ジッシツコウサイヒ</t>
    </rPh>
    <rPh sb="214" eb="216">
      <t>ヒリツ</t>
    </rPh>
    <rPh sb="217" eb="219">
      <t>ジョウショウ</t>
    </rPh>
    <rPh sb="226" eb="227">
      <t>カンガ</t>
    </rPh>
    <phoneticPr fontId="5"/>
  </si>
  <si>
    <t>　本市では過去に急速な人口増に対応するため、下水道をはじめとした都市基盤整備を急ピッチで進める必要があったことから、多額の借入を行ったが、通常債の借入抑制や公的資金補償金免除繰上償還の活用等、借入残高の減少などに努めている。このため、将来負担比率は令和5年度に比べ、0.9ポイント増加しているものの、類似団体を下回っている。一方、有形固定資産減価償却率については、公共施設の更新に伴う有形固定資産額の増加などにより、前年度に比べ0.5ポイントの減少となっているが、昭和40～50年代に建設された小中学校等の公共施設が多く残っていることなどから、類似団体と比較して高い数値となっている。今後は、公共施設等総合管理計画に基づき、施設類型毎の今後の方向性や施設毎の行動計画を定めたアクションプラン及び個別施設計画により、各施設の老朽化対策に積極的に取り組んでいく。</t>
    <rPh sb="140" eb="142">
      <t>ゾウカ</t>
    </rPh>
    <rPh sb="182" eb="186">
      <t>コウキョウシセツ</t>
    </rPh>
    <rPh sb="187" eb="189">
      <t>コウシン</t>
    </rPh>
    <rPh sb="190" eb="191">
      <t>トモナ</t>
    </rPh>
    <rPh sb="367" eb="370">
      <t>セッキョクテキ</t>
    </rPh>
    <rPh sb="371" eb="372">
      <t>ト</t>
    </rPh>
    <rPh sb="373" eb="374">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</si>
</sst>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6" fillId="0" borderId="1" xfId="2" applyFont="1" applyBorder="1" applyAlignment="1" applyProtection="1">
      <alignment horizontal="left" vertical="top" wrapText="1"/>
      <protection locked="0"/>
    </xf>
    <xf numFmtId="0" fontId="38" fillId="0" borderId="2" xfId="2" applyFont="1" applyBorder="1" applyAlignment="1" applyProtection="1">
      <alignment horizontal="left" vertical="top" wrapText="1"/>
      <protection locked="0"/>
    </xf>
    <xf numFmtId="0" fontId="38" fillId="0" borderId="3" xfId="2" applyFont="1" applyBorder="1" applyAlignment="1" applyProtection="1">
      <alignment horizontal="left" vertical="top" wrapText="1"/>
      <protection locked="0"/>
    </xf>
    <xf numFmtId="0" fontId="38" fillId="0" borderId="4" xfId="2" applyFont="1" applyBorder="1" applyAlignment="1" applyProtection="1">
      <alignment horizontal="left" vertical="top" wrapText="1"/>
      <protection locked="0"/>
    </xf>
    <xf numFmtId="0" fontId="38" fillId="0" borderId="0" xfId="2" applyFont="1" applyAlignment="1" applyProtection="1">
      <alignment horizontal="left" vertical="top" wrapText="1"/>
      <protection locked="0"/>
    </xf>
    <xf numFmtId="0" fontId="38" fillId="0" borderId="5" xfId="2" applyFont="1" applyBorder="1" applyAlignment="1" applyProtection="1">
      <alignment horizontal="left" vertical="top" wrapText="1"/>
      <protection locked="0"/>
    </xf>
    <xf numFmtId="0" fontId="38" fillId="0" borderId="6" xfId="2" applyFont="1" applyBorder="1" applyAlignment="1" applyProtection="1">
      <alignment horizontal="left" vertical="top" wrapText="1"/>
      <protection locked="0"/>
    </xf>
    <xf numFmtId="0" fontId="38" fillId="0" borderId="7" xfId="2" applyFont="1" applyBorder="1" applyAlignment="1" applyProtection="1">
      <alignment horizontal="left" vertical="top" wrapText="1"/>
      <protection locked="0"/>
    </xf>
    <xf numFmtId="0" fontId="38"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8DE8C7F9-EE5E-407E-8A6F-9196D5F737EC}"/>
    <cellStyle name="標準 2 3" xfId="10" xr:uid="{519CBAF5-1F2C-4AE6-8D2B-434F5E01FBBE}"/>
    <cellStyle name="標準 3" xfId="11" xr:uid="{FCFDE5FA-7758-4431-9C93-0679DC53E14A}"/>
    <cellStyle name="標準 4" xfId="20" xr:uid="{9D558014-DDEE-47D7-B3C1-004B900DD8B3}"/>
    <cellStyle name="標準 4_APAHO401600" xfId="16" xr:uid="{85A63ECE-4385-46FA-ADD2-74F902EA668F}"/>
    <cellStyle name="標準 4_APAHO4019001" xfId="19" xr:uid="{51CA6B8C-96F6-4AA8-AAF8-488972BDFBDB}"/>
    <cellStyle name="標準 4_ZJ08_022012_青森市_2010" xfId="18" xr:uid="{F773D68C-83EC-416D-99AC-7D68E7F594B9}"/>
    <cellStyle name="標準 6" xfId="7" xr:uid="{ECD3345B-1E6C-4A7C-82CD-C0CDA4B2E312}"/>
    <cellStyle name="標準 6_APAHO401000" xfId="9" xr:uid="{8384DB0C-B810-4CB5-A2C0-D5E03771DC6D}"/>
    <cellStyle name="標準 6_APAHO401200_O-JJ1016-001-3_財政状況資料集(決算状況カード(各会計・関係団体))(Rev2)2" xfId="15" xr:uid="{C55E9F3B-6F5B-4253-BEE4-B4CFFACE1A17}"/>
    <cellStyle name="標準 6_APAHO402200_O-JJ1016-001-3_財政状況資料集(決算状況カード(各会計・関係団体))(Rev2)2" xfId="12" xr:uid="{63F179DF-5F04-43B3-80CE-B670958AED1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0517D43-9129-486C-B213-EF7D18467758}"/>
    <cellStyle name="標準_O-JJ0722-001-3_決算状況カード(各会計・関係団体)_O-JJ1016-001-3_財政状況資料集(決算状況カード(各会計・関係団体))(Rev2)2" xfId="14" xr:uid="{B1BDDED2-3FE4-4DB9-8ED8-28533979490E}"/>
    <cellStyle name="標準_O-JJ0722-001-8_連結実質赤字比率に係る赤字・黒字の構成分析" xfId="17" xr:uid="{A91D4EF8-89D0-436C-8CBF-E24FD83879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6C03-4709-94BF-26C50EED6C5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54782</c:v>
                </c:pt>
                <c:pt idx="1">
                  <c:v>24047</c:v>
                </c:pt>
                <c:pt idx="2">
                  <c:v>25769</c:v>
                </c:pt>
                <c:pt idx="3">
                  <c:v>31786</c:v>
                </c:pt>
                <c:pt idx="4">
                  <c:v>38601</c:v>
                </c:pt>
              </c:numCache>
            </c:numRef>
          </c:val>
          <c:smooth val="0"/>
          <c:extLst>
            <c:ext xmlns:c16="http://schemas.microsoft.com/office/drawing/2014/chart" uri="{C3380CC4-5D6E-409C-BE32-E72D297353CC}">
              <c16:uniqueId val="{00000001-6C03-4709-94BF-26C50EED6C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10.35</c:v>
                </c:pt>
                <c:pt idx="1">
                  <c:v>17.09</c:v>
                </c:pt>
                <c:pt idx="2">
                  <c:v>15.08</c:v>
                </c:pt>
                <c:pt idx="3">
                  <c:v>12.34</c:v>
                </c:pt>
                <c:pt idx="4">
                  <c:v>12.23</c:v>
                </c:pt>
              </c:numCache>
            </c:numRef>
          </c:val>
          <c:extLst>
            <c:ext xmlns:c16="http://schemas.microsoft.com/office/drawing/2014/chart" uri="{C3380CC4-5D6E-409C-BE32-E72D297353CC}">
              <c16:uniqueId val="{00000000-8603-41CB-83A1-1D4B2E5A5DD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10.01</c:v>
                </c:pt>
                <c:pt idx="1">
                  <c:v>13.01</c:v>
                </c:pt>
                <c:pt idx="2">
                  <c:v>16.62</c:v>
                </c:pt>
                <c:pt idx="3">
                  <c:v>15.86</c:v>
                </c:pt>
                <c:pt idx="4">
                  <c:v>15.52</c:v>
                </c:pt>
              </c:numCache>
            </c:numRef>
          </c:val>
          <c:extLst>
            <c:ext xmlns:c16="http://schemas.microsoft.com/office/drawing/2014/chart" uri="{C3380CC4-5D6E-409C-BE32-E72D297353CC}">
              <c16:uniqueId val="{00000001-8603-41CB-83A1-1D4B2E5A5DD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1.42</c:v>
                </c:pt>
                <c:pt idx="1">
                  <c:v>10.87</c:v>
                </c:pt>
                <c:pt idx="2">
                  <c:v>0.97</c:v>
                </c:pt>
                <c:pt idx="3">
                  <c:v>-2.83</c:v>
                </c:pt>
                <c:pt idx="4">
                  <c:v>0.42</c:v>
                </c:pt>
              </c:numCache>
            </c:numRef>
          </c:val>
          <c:smooth val="0"/>
          <c:extLst>
            <c:ext xmlns:c16="http://schemas.microsoft.com/office/drawing/2014/chart" uri="{C3380CC4-5D6E-409C-BE32-E72D297353CC}">
              <c16:uniqueId val="{00000002-8603-41CB-83A1-1D4B2E5A5DD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0.21</c:v>
                </c:pt>
                <c:pt idx="2">
                  <c:v>#N/A</c:v>
                </c:pt>
                <c:pt idx="3">
                  <c:v>0.19</c:v>
                </c:pt>
                <c:pt idx="4">
                  <c:v>#N/A</c:v>
                </c:pt>
                <c:pt idx="5">
                  <c:v>0</c:v>
                </c:pt>
                <c:pt idx="6">
                  <c:v>#N/A</c:v>
                </c:pt>
                <c:pt idx="7">
                  <c:v>0</c:v>
                </c:pt>
                <c:pt idx="8">
                  <c:v>#N/A</c:v>
                </c:pt>
                <c:pt idx="9">
                  <c:v>0</c:v>
                </c:pt>
              </c:numCache>
            </c:numRef>
          </c:val>
          <c:extLst>
            <c:ext xmlns:c16="http://schemas.microsoft.com/office/drawing/2014/chart" uri="{C3380CC4-5D6E-409C-BE32-E72D297353CC}">
              <c16:uniqueId val="{00000000-8300-4EE7-909C-C9F3C25AE6A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300-4EE7-909C-C9F3C25AE6AC}"/>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0.06</c:v>
                </c:pt>
                <c:pt idx="2">
                  <c:v>#N/A</c:v>
                </c:pt>
                <c:pt idx="3">
                  <c:v>0.06</c:v>
                </c:pt>
                <c:pt idx="4">
                  <c:v>#N/A</c:v>
                </c:pt>
                <c:pt idx="5">
                  <c:v>0.06</c:v>
                </c:pt>
                <c:pt idx="6">
                  <c:v>#N/A</c:v>
                </c:pt>
                <c:pt idx="7">
                  <c:v>0.06</c:v>
                </c:pt>
                <c:pt idx="8">
                  <c:v>#N/A</c:v>
                </c:pt>
                <c:pt idx="9">
                  <c:v>0.06</c:v>
                </c:pt>
              </c:numCache>
            </c:numRef>
          </c:val>
          <c:extLst>
            <c:ext xmlns:c16="http://schemas.microsoft.com/office/drawing/2014/chart" uri="{C3380CC4-5D6E-409C-BE32-E72D297353CC}">
              <c16:uniqueId val="{00000002-8300-4EE7-909C-C9F3C25AE6AC}"/>
            </c:ext>
          </c:extLst>
        </c:ser>
        <c:ser>
          <c:idx val="3"/>
          <c:order val="3"/>
          <c:tx>
            <c:strRef>
              <c:f>[1]データシート!$A$30</c:f>
              <c:strCache>
                <c:ptCount val="1"/>
                <c:pt idx="0">
                  <c:v>都市計画事業東越谷土地区画整理事業費特別会計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0.17</c:v>
                </c:pt>
                <c:pt idx="2">
                  <c:v>#N/A</c:v>
                </c:pt>
                <c:pt idx="3">
                  <c:v>0.18</c:v>
                </c:pt>
                <c:pt idx="4">
                  <c:v>#N/A</c:v>
                </c:pt>
                <c:pt idx="5">
                  <c:v>0.2</c:v>
                </c:pt>
                <c:pt idx="6">
                  <c:v>#N/A</c:v>
                </c:pt>
                <c:pt idx="7">
                  <c:v>0.2</c:v>
                </c:pt>
                <c:pt idx="8">
                  <c:v>#N/A</c:v>
                </c:pt>
                <c:pt idx="9">
                  <c:v>0.19</c:v>
                </c:pt>
              </c:numCache>
            </c:numRef>
          </c:val>
          <c:extLst>
            <c:ext xmlns:c16="http://schemas.microsoft.com/office/drawing/2014/chart" uri="{C3380CC4-5D6E-409C-BE32-E72D297353CC}">
              <c16:uniqueId val="{00000003-8300-4EE7-909C-C9F3C25AE6AC}"/>
            </c:ext>
          </c:extLst>
        </c:ser>
        <c:ser>
          <c:idx val="4"/>
          <c:order val="4"/>
          <c:tx>
            <c:strRef>
              <c:f>[1]データシート!$A$31</c:f>
              <c:strCache>
                <c:ptCount val="1"/>
                <c:pt idx="0">
                  <c:v>都市計画事業西大袋土地区画整理事業費特別会計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0.27</c:v>
                </c:pt>
                <c:pt idx="2">
                  <c:v>#N/A</c:v>
                </c:pt>
                <c:pt idx="3">
                  <c:v>0.28000000000000003</c:v>
                </c:pt>
                <c:pt idx="4">
                  <c:v>#N/A</c:v>
                </c:pt>
                <c:pt idx="5">
                  <c:v>0.43</c:v>
                </c:pt>
                <c:pt idx="6">
                  <c:v>#N/A</c:v>
                </c:pt>
                <c:pt idx="7">
                  <c:v>0.68</c:v>
                </c:pt>
                <c:pt idx="8">
                  <c:v>#N/A</c:v>
                </c:pt>
                <c:pt idx="9">
                  <c:v>0.84</c:v>
                </c:pt>
              </c:numCache>
            </c:numRef>
          </c:val>
          <c:extLst>
            <c:ext xmlns:c16="http://schemas.microsoft.com/office/drawing/2014/chart" uri="{C3380CC4-5D6E-409C-BE32-E72D297353CC}">
              <c16:uniqueId val="{00000004-8300-4EE7-909C-C9F3C25AE6AC}"/>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1.29</c:v>
                </c:pt>
                <c:pt idx="2">
                  <c:v>#N/A</c:v>
                </c:pt>
                <c:pt idx="3">
                  <c:v>1.18</c:v>
                </c:pt>
                <c:pt idx="4">
                  <c:v>#N/A</c:v>
                </c:pt>
                <c:pt idx="5">
                  <c:v>0.96</c:v>
                </c:pt>
                <c:pt idx="6">
                  <c:v>#N/A</c:v>
                </c:pt>
                <c:pt idx="7">
                  <c:v>0.93</c:v>
                </c:pt>
                <c:pt idx="8">
                  <c:v>#N/A</c:v>
                </c:pt>
                <c:pt idx="9">
                  <c:v>1.35</c:v>
                </c:pt>
              </c:numCache>
            </c:numRef>
          </c:val>
          <c:extLst>
            <c:ext xmlns:c16="http://schemas.microsoft.com/office/drawing/2014/chart" uri="{C3380CC4-5D6E-409C-BE32-E72D297353CC}">
              <c16:uniqueId val="{00000005-8300-4EE7-909C-C9F3C25AE6AC}"/>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2.31</c:v>
                </c:pt>
                <c:pt idx="2">
                  <c:v>#N/A</c:v>
                </c:pt>
                <c:pt idx="3">
                  <c:v>1.92</c:v>
                </c:pt>
                <c:pt idx="4">
                  <c:v>#N/A</c:v>
                </c:pt>
                <c:pt idx="5">
                  <c:v>2.25</c:v>
                </c:pt>
                <c:pt idx="6">
                  <c:v>#N/A</c:v>
                </c:pt>
                <c:pt idx="7">
                  <c:v>1.78</c:v>
                </c:pt>
                <c:pt idx="8">
                  <c:v>#N/A</c:v>
                </c:pt>
                <c:pt idx="9">
                  <c:v>1.9</c:v>
                </c:pt>
              </c:numCache>
            </c:numRef>
          </c:val>
          <c:extLst>
            <c:ext xmlns:c16="http://schemas.microsoft.com/office/drawing/2014/chart" uri="{C3380CC4-5D6E-409C-BE32-E72D297353CC}">
              <c16:uniqueId val="{00000006-8300-4EE7-909C-C9F3C25AE6AC}"/>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0.92</c:v>
                </c:pt>
                <c:pt idx="2">
                  <c:v>#N/A</c:v>
                </c:pt>
                <c:pt idx="3">
                  <c:v>1.1599999999999999</c:v>
                </c:pt>
                <c:pt idx="4">
                  <c:v>#N/A</c:v>
                </c:pt>
                <c:pt idx="5">
                  <c:v>1.78</c:v>
                </c:pt>
                <c:pt idx="6">
                  <c:v>#N/A</c:v>
                </c:pt>
                <c:pt idx="7">
                  <c:v>2.15</c:v>
                </c:pt>
                <c:pt idx="8">
                  <c:v>#N/A</c:v>
                </c:pt>
                <c:pt idx="9">
                  <c:v>2.5299999999999998</c:v>
                </c:pt>
              </c:numCache>
            </c:numRef>
          </c:val>
          <c:extLst>
            <c:ext xmlns:c16="http://schemas.microsoft.com/office/drawing/2014/chart" uri="{C3380CC4-5D6E-409C-BE32-E72D297353CC}">
              <c16:uniqueId val="{00000007-8300-4EE7-909C-C9F3C25AE6A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10.34</c:v>
                </c:pt>
                <c:pt idx="2">
                  <c:v>#N/A</c:v>
                </c:pt>
                <c:pt idx="3">
                  <c:v>17.079999999999998</c:v>
                </c:pt>
                <c:pt idx="4">
                  <c:v>#N/A</c:v>
                </c:pt>
                <c:pt idx="5">
                  <c:v>15.08</c:v>
                </c:pt>
                <c:pt idx="6">
                  <c:v>#N/A</c:v>
                </c:pt>
                <c:pt idx="7">
                  <c:v>12.33</c:v>
                </c:pt>
                <c:pt idx="8">
                  <c:v>#N/A</c:v>
                </c:pt>
                <c:pt idx="9">
                  <c:v>12.23</c:v>
                </c:pt>
              </c:numCache>
            </c:numRef>
          </c:val>
          <c:extLst>
            <c:ext xmlns:c16="http://schemas.microsoft.com/office/drawing/2014/chart" uri="{C3380CC4-5D6E-409C-BE32-E72D297353CC}">
              <c16:uniqueId val="{00000008-8300-4EE7-909C-C9F3C25AE6AC}"/>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1.52</c:v>
                </c:pt>
                <c:pt idx="2">
                  <c:v>#N/A</c:v>
                </c:pt>
                <c:pt idx="3">
                  <c:v>1.55</c:v>
                </c:pt>
                <c:pt idx="4">
                  <c:v>#N/A</c:v>
                </c:pt>
                <c:pt idx="5">
                  <c:v>1.28</c:v>
                </c:pt>
                <c:pt idx="6">
                  <c:v>#N/A</c:v>
                </c:pt>
                <c:pt idx="7">
                  <c:v>0.15</c:v>
                </c:pt>
                <c:pt idx="8">
                  <c:v>0.78</c:v>
                </c:pt>
                <c:pt idx="9">
                  <c:v>#N/A</c:v>
                </c:pt>
              </c:numCache>
            </c:numRef>
          </c:val>
          <c:extLst>
            <c:ext xmlns:c16="http://schemas.microsoft.com/office/drawing/2014/chart" uri="{C3380CC4-5D6E-409C-BE32-E72D297353CC}">
              <c16:uniqueId val="{00000009-8300-4EE7-909C-C9F3C25AE6A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7893</c:v>
                </c:pt>
                <c:pt idx="5">
                  <c:v>7895</c:v>
                </c:pt>
                <c:pt idx="8">
                  <c:v>8187</c:v>
                </c:pt>
                <c:pt idx="11">
                  <c:v>8293</c:v>
                </c:pt>
                <c:pt idx="14">
                  <c:v>8364</c:v>
                </c:pt>
              </c:numCache>
            </c:numRef>
          </c:val>
          <c:extLst>
            <c:ext xmlns:c16="http://schemas.microsoft.com/office/drawing/2014/chart" uri="{C3380CC4-5D6E-409C-BE32-E72D297353CC}">
              <c16:uniqueId val="{00000000-BF27-4CD2-A636-E323FEFDB02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1</c:v>
                </c:pt>
                <c:pt idx="6">
                  <c:v>2</c:v>
                </c:pt>
                <c:pt idx="9">
                  <c:v>1</c:v>
                </c:pt>
                <c:pt idx="12">
                  <c:v>0</c:v>
                </c:pt>
              </c:numCache>
            </c:numRef>
          </c:val>
          <c:extLst>
            <c:ext xmlns:c16="http://schemas.microsoft.com/office/drawing/2014/chart" uri="{C3380CC4-5D6E-409C-BE32-E72D297353CC}">
              <c16:uniqueId val="{00000001-BF27-4CD2-A636-E323FEFDB02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1346</c:v>
                </c:pt>
                <c:pt idx="3">
                  <c:v>224</c:v>
                </c:pt>
                <c:pt idx="6">
                  <c:v>224</c:v>
                </c:pt>
                <c:pt idx="9">
                  <c:v>225</c:v>
                </c:pt>
                <c:pt idx="12">
                  <c:v>226</c:v>
                </c:pt>
              </c:numCache>
            </c:numRef>
          </c:val>
          <c:extLst>
            <c:ext xmlns:c16="http://schemas.microsoft.com/office/drawing/2014/chart" uri="{C3380CC4-5D6E-409C-BE32-E72D297353CC}">
              <c16:uniqueId val="{00000002-BF27-4CD2-A636-E323FEFDB02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261</c:v>
                </c:pt>
                <c:pt idx="3">
                  <c:v>277</c:v>
                </c:pt>
                <c:pt idx="6">
                  <c:v>283</c:v>
                </c:pt>
                <c:pt idx="9">
                  <c:v>360</c:v>
                </c:pt>
                <c:pt idx="12">
                  <c:v>329</c:v>
                </c:pt>
              </c:numCache>
            </c:numRef>
          </c:val>
          <c:extLst>
            <c:ext xmlns:c16="http://schemas.microsoft.com/office/drawing/2014/chart" uri="{C3380CC4-5D6E-409C-BE32-E72D297353CC}">
              <c16:uniqueId val="{00000003-BF27-4CD2-A636-E323FEFDB02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2343</c:v>
                </c:pt>
                <c:pt idx="3">
                  <c:v>2139</c:v>
                </c:pt>
                <c:pt idx="6">
                  <c:v>2434</c:v>
                </c:pt>
                <c:pt idx="9">
                  <c:v>2343</c:v>
                </c:pt>
                <c:pt idx="12">
                  <c:v>2196</c:v>
                </c:pt>
              </c:numCache>
            </c:numRef>
          </c:val>
          <c:extLst>
            <c:ext xmlns:c16="http://schemas.microsoft.com/office/drawing/2014/chart" uri="{C3380CC4-5D6E-409C-BE32-E72D297353CC}">
              <c16:uniqueId val="{00000004-BF27-4CD2-A636-E323FEFDB02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27-4CD2-A636-E323FEFDB02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27-4CD2-A636-E323FEFDB02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8247</c:v>
                </c:pt>
                <c:pt idx="3">
                  <c:v>8319</c:v>
                </c:pt>
                <c:pt idx="6">
                  <c:v>8465</c:v>
                </c:pt>
                <c:pt idx="9">
                  <c:v>8749</c:v>
                </c:pt>
                <c:pt idx="12">
                  <c:v>8550</c:v>
                </c:pt>
              </c:numCache>
            </c:numRef>
          </c:val>
          <c:extLst>
            <c:ext xmlns:c16="http://schemas.microsoft.com/office/drawing/2014/chart" uri="{C3380CC4-5D6E-409C-BE32-E72D297353CC}">
              <c16:uniqueId val="{00000007-BF27-4CD2-A636-E323FEFDB0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4304</c:v>
                </c:pt>
                <c:pt idx="2">
                  <c:v>#N/A</c:v>
                </c:pt>
                <c:pt idx="3">
                  <c:v>#N/A</c:v>
                </c:pt>
                <c:pt idx="4">
                  <c:v>3065</c:v>
                </c:pt>
                <c:pt idx="5">
                  <c:v>#N/A</c:v>
                </c:pt>
                <c:pt idx="6">
                  <c:v>#N/A</c:v>
                </c:pt>
                <c:pt idx="7">
                  <c:v>3221</c:v>
                </c:pt>
                <c:pt idx="8">
                  <c:v>#N/A</c:v>
                </c:pt>
                <c:pt idx="9">
                  <c:v>#N/A</c:v>
                </c:pt>
                <c:pt idx="10">
                  <c:v>3385</c:v>
                </c:pt>
                <c:pt idx="11">
                  <c:v>#N/A</c:v>
                </c:pt>
                <c:pt idx="12">
                  <c:v>#N/A</c:v>
                </c:pt>
                <c:pt idx="13">
                  <c:v>2937</c:v>
                </c:pt>
                <c:pt idx="14">
                  <c:v>#N/A</c:v>
                </c:pt>
              </c:numCache>
            </c:numRef>
          </c:val>
          <c:smooth val="0"/>
          <c:extLst>
            <c:ext xmlns:c16="http://schemas.microsoft.com/office/drawing/2014/chart" uri="{C3380CC4-5D6E-409C-BE32-E72D297353CC}">
              <c16:uniqueId val="{00000008-BF27-4CD2-A636-E323FEFDB0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76016</c:v>
                </c:pt>
                <c:pt idx="5">
                  <c:v>75794</c:v>
                </c:pt>
                <c:pt idx="8">
                  <c:v>73264</c:v>
                </c:pt>
                <c:pt idx="11">
                  <c:v>70485</c:v>
                </c:pt>
                <c:pt idx="14">
                  <c:v>67550</c:v>
                </c:pt>
              </c:numCache>
            </c:numRef>
          </c:val>
          <c:extLst>
            <c:ext xmlns:c16="http://schemas.microsoft.com/office/drawing/2014/chart" uri="{C3380CC4-5D6E-409C-BE32-E72D297353CC}">
              <c16:uniqueId val="{00000000-CAC6-42EA-8028-A73DE77AA05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11695</c:v>
                </c:pt>
                <c:pt idx="5">
                  <c:v>12085</c:v>
                </c:pt>
                <c:pt idx="8">
                  <c:v>12983</c:v>
                </c:pt>
                <c:pt idx="11">
                  <c:v>13931</c:v>
                </c:pt>
                <c:pt idx="14">
                  <c:v>15089</c:v>
                </c:pt>
              </c:numCache>
            </c:numRef>
          </c:val>
          <c:extLst>
            <c:ext xmlns:c16="http://schemas.microsoft.com/office/drawing/2014/chart" uri="{C3380CC4-5D6E-409C-BE32-E72D297353CC}">
              <c16:uniqueId val="{00000001-CAC6-42EA-8028-A73DE77AA05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11779</c:v>
                </c:pt>
                <c:pt idx="5">
                  <c:v>15342</c:v>
                </c:pt>
                <c:pt idx="8">
                  <c:v>18433</c:v>
                </c:pt>
                <c:pt idx="11">
                  <c:v>18326</c:v>
                </c:pt>
                <c:pt idx="14">
                  <c:v>17885</c:v>
                </c:pt>
              </c:numCache>
            </c:numRef>
          </c:val>
          <c:extLst>
            <c:ext xmlns:c16="http://schemas.microsoft.com/office/drawing/2014/chart" uri="{C3380CC4-5D6E-409C-BE32-E72D297353CC}">
              <c16:uniqueId val="{00000002-CAC6-42EA-8028-A73DE77AA05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C6-42EA-8028-A73DE77AA05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C6-42EA-8028-A73DE77AA05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5580</c:v>
                </c:pt>
                <c:pt idx="3">
                  <c:v>4879</c:v>
                </c:pt>
                <c:pt idx="6">
                  <c:v>4196</c:v>
                </c:pt>
                <c:pt idx="9">
                  <c:v>4185</c:v>
                </c:pt>
                <c:pt idx="12">
                  <c:v>4175</c:v>
                </c:pt>
              </c:numCache>
            </c:numRef>
          </c:val>
          <c:extLst>
            <c:ext xmlns:c16="http://schemas.microsoft.com/office/drawing/2014/chart" uri="{C3380CC4-5D6E-409C-BE32-E72D297353CC}">
              <c16:uniqueId val="{00000005-CAC6-42EA-8028-A73DE77AA05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1448</c:v>
                </c:pt>
                <c:pt idx="3">
                  <c:v>997</c:v>
                </c:pt>
                <c:pt idx="6">
                  <c:v>69</c:v>
                </c:pt>
                <c:pt idx="9">
                  <c:v>689</c:v>
                </c:pt>
                <c:pt idx="12">
                  <c:v>0</c:v>
                </c:pt>
              </c:numCache>
            </c:numRef>
          </c:val>
          <c:extLst>
            <c:ext xmlns:c16="http://schemas.microsoft.com/office/drawing/2014/chart" uri="{C3380CC4-5D6E-409C-BE32-E72D297353CC}">
              <c16:uniqueId val="{00000006-CAC6-42EA-8028-A73DE77AA05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2321</c:v>
                </c:pt>
                <c:pt idx="3">
                  <c:v>2315</c:v>
                </c:pt>
                <c:pt idx="6">
                  <c:v>2201</c:v>
                </c:pt>
                <c:pt idx="9">
                  <c:v>2098</c:v>
                </c:pt>
                <c:pt idx="12">
                  <c:v>1800</c:v>
                </c:pt>
              </c:numCache>
            </c:numRef>
          </c:val>
          <c:extLst>
            <c:ext xmlns:c16="http://schemas.microsoft.com/office/drawing/2014/chart" uri="{C3380CC4-5D6E-409C-BE32-E72D297353CC}">
              <c16:uniqueId val="{00000007-CAC6-42EA-8028-A73DE77AA05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16704</c:v>
                </c:pt>
                <c:pt idx="3">
                  <c:v>16216</c:v>
                </c:pt>
                <c:pt idx="6">
                  <c:v>15656</c:v>
                </c:pt>
                <c:pt idx="9">
                  <c:v>14065</c:v>
                </c:pt>
                <c:pt idx="12">
                  <c:v>12961</c:v>
                </c:pt>
              </c:numCache>
            </c:numRef>
          </c:val>
          <c:extLst>
            <c:ext xmlns:c16="http://schemas.microsoft.com/office/drawing/2014/chart" uri="{C3380CC4-5D6E-409C-BE32-E72D297353CC}">
              <c16:uniqueId val="{00000008-CAC6-42EA-8028-A73DE77AA05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1792</c:v>
                </c:pt>
                <c:pt idx="3">
                  <c:v>1495</c:v>
                </c:pt>
                <c:pt idx="6">
                  <c:v>1191</c:v>
                </c:pt>
                <c:pt idx="9">
                  <c:v>894</c:v>
                </c:pt>
                <c:pt idx="12">
                  <c:v>594</c:v>
                </c:pt>
              </c:numCache>
            </c:numRef>
          </c:val>
          <c:extLst>
            <c:ext xmlns:c16="http://schemas.microsoft.com/office/drawing/2014/chart" uri="{C3380CC4-5D6E-409C-BE32-E72D297353CC}">
              <c16:uniqueId val="{00000009-CAC6-42EA-8028-A73DE77AA05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82996</c:v>
                </c:pt>
                <c:pt idx="3">
                  <c:v>85101</c:v>
                </c:pt>
                <c:pt idx="6">
                  <c:v>82637</c:v>
                </c:pt>
                <c:pt idx="9">
                  <c:v>81072</c:v>
                </c:pt>
                <c:pt idx="12">
                  <c:v>81813</c:v>
                </c:pt>
              </c:numCache>
            </c:numRef>
          </c:val>
          <c:extLst>
            <c:ext xmlns:c16="http://schemas.microsoft.com/office/drawing/2014/chart" uri="{C3380CC4-5D6E-409C-BE32-E72D297353CC}">
              <c16:uniqueId val="{0000000A-CAC6-42EA-8028-A73DE77AA05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11351</c:v>
                </c:pt>
                <c:pt idx="2">
                  <c:v>#N/A</c:v>
                </c:pt>
                <c:pt idx="3">
                  <c:v>#N/A</c:v>
                </c:pt>
                <c:pt idx="4">
                  <c:v>7782</c:v>
                </c:pt>
                <c:pt idx="5">
                  <c:v>#N/A</c:v>
                </c:pt>
                <c:pt idx="6">
                  <c:v>#N/A</c:v>
                </c:pt>
                <c:pt idx="7">
                  <c:v>1269</c:v>
                </c:pt>
                <c:pt idx="8">
                  <c:v>#N/A</c:v>
                </c:pt>
                <c:pt idx="9">
                  <c:v>#N/A</c:v>
                </c:pt>
                <c:pt idx="10">
                  <c:v>262</c:v>
                </c:pt>
                <c:pt idx="11">
                  <c:v>#N/A</c:v>
                </c:pt>
                <c:pt idx="12">
                  <c:v>#N/A</c:v>
                </c:pt>
                <c:pt idx="13">
                  <c:v>820</c:v>
                </c:pt>
                <c:pt idx="14">
                  <c:v>#N/A</c:v>
                </c:pt>
              </c:numCache>
            </c:numRef>
          </c:val>
          <c:smooth val="0"/>
          <c:extLst>
            <c:ext xmlns:c16="http://schemas.microsoft.com/office/drawing/2014/chart" uri="{C3380CC4-5D6E-409C-BE32-E72D297353CC}">
              <c16:uniqueId val="{0000000B-CAC6-42EA-8028-A73DE77AA05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10829</c:v>
                </c:pt>
                <c:pt idx="1">
                  <c:v>10559</c:v>
                </c:pt>
                <c:pt idx="2">
                  <c:v>10659</c:v>
                </c:pt>
              </c:numCache>
            </c:numRef>
          </c:val>
          <c:extLst>
            <c:ext xmlns:c16="http://schemas.microsoft.com/office/drawing/2014/chart" uri="{C3380CC4-5D6E-409C-BE32-E72D297353CC}">
              <c16:uniqueId val="{00000000-E824-4D52-9CB8-3266DFE584A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E824-4D52-9CB8-3266DFE584A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4094</c:v>
                </c:pt>
                <c:pt idx="1">
                  <c:v>4406</c:v>
                </c:pt>
                <c:pt idx="2">
                  <c:v>3704</c:v>
                </c:pt>
              </c:numCache>
            </c:numRef>
          </c:val>
          <c:extLst>
            <c:ext xmlns:c16="http://schemas.microsoft.com/office/drawing/2014/chart" uri="{C3380CC4-5D6E-409C-BE32-E72D297353CC}">
              <c16:uniqueId val="{00000002-E824-4D52-9CB8-3266DFE584A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{BE000761-B6CB-47EB-BA89-89CA6B9DE51A}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6F8-48B5-B719-B1186B9B4C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{ED1A8FE2-CA38-4EAA-93A6-CD03A3E27A60}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F8-48B5-B719-B1186B9B4C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{9A058A61-6AEE-4A66-B3C4-717F95A496F9}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F8-48B5-B719-B1186B9B4C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{82247A0D-2B84-4BFD-A59B-A5A9E6418837}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F8-48B5-B719-B1186B9B4C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{B1C5D1F2-43F6-461F-A6F0-029AD97A47E0}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F8-48B5-B719-B1186B9B4C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{32B5E059-79BD-4B80-B184-AC3205322E84}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6F8-48B5-B719-B1186B9B4C2D}"/>
                </c:ext>
              </c:extLst>
            </c:dLbl>
            <c:dLbl>
              <c:idx val="16"/>
              <c:layout>
                <c:manualLayout>
                  <c:x val="0"/>
                  <c:y val="2.610573587664396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{98F60C38-DFCA-4348-9389-0704EBB3FC23}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6F8-48B5-B719-B1186B9B4C2D}"/>
                </c:ext>
              </c:extLst>
            </c:dLbl>
            <c:dLbl>
              <c:idx val="24"/>
              <c:layout>
                <c:manualLayout>
                  <c:x val="0"/>
                  <c:y val="-2.5660986880970321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{D1D3B36E-FA3F-44B2-962E-F4BF68701E1A}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6F8-48B5-B719-B1186B9B4C2D}"/>
                </c:ext>
              </c:extLst>
            </c:dLbl>
            <c:dLbl>
              <c:idx val="32"/>
              <c:layout>
                <c:manualLayout>
                  <c:x val="0"/>
                  <c:y val="-4.4386091860560534E-4"/>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{997195A4-48CF-4760-BD0F-68D537D7AAD7}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6F8-48B5-B719-B1186B9B4C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c:v>
                </c:pt>
                <c:pt idx="8">
                  <c:v>76</c:v>
                </c:pt>
                <c:pt idx="16">
                  <c:v>76.5</c:v>
                </c:pt>
                <c:pt idx="24">
                  <c:v>77</c:v>
                </c:pt>
                <c:pt idx="32">
                  <c:v>76.5</c:v>
                </c:pt>
              </c:numCache>
            </c:numRef>
          </c:xVal>
          <c:yVal>
            <c:numRef>
              <c:f>公会計指標分析・財政指標組合せ分析表!$BP$51:$DC$51</c:f>
              <c:numCache>
                <c:formatCode>#,##0.0;"▲ "#,##0.0</c:formatCode>
                <c:ptCount val="40"/>
                <c:pt idx="0">
                  <c:v>20</c:v>
                </c:pt>
                <c:pt idx="8">
                  <c:v>12.9</c:v>
                </c:pt>
                <c:pt idx="16">
                  <c:v>2.1</c:v>
                </c:pt>
                <c:pt idx="24">
                  <c:v>0.4</c:v>
                </c:pt>
                <c:pt idx="32">
                  <c:v>1.3</c:v>
                </c:pt>
              </c:numCache>
            </c:numRef>
          </c:yVal>
          <c:smooth val="0"/>
          <c:extLst>
            <c:ext xmlns:c16="http://schemas.microsoft.com/office/drawing/2014/chart" uri="{C3380CC4-5D6E-409C-BE32-E72D297353CC}">
              <c16:uniqueId val="{00000009-D6F8-48B5-B719-B1186B9B4C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{1858A5E7-1E6B-44C5-8FDF-586613C91887}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6F8-48B5-B719-B1186B9B4C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{B6DAC409-C775-4F2D-8CA1-954FE07012EA}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F8-48B5-B719-B1186B9B4C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{5A859720-1CDE-4641-8F5D-07CC9D3AA86F}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F8-48B5-B719-B1186B9B4C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{0F7B942C-F636-48E2-B22C-D0AF1C184EE1}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F8-48B5-B719-B1186B9B4C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{29E1A589-E8DB-4810-B6F5-80C6E9281A8D}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F8-48B5-B719-B1186B9B4C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{0C031447-45AA-491B-9A24-2589D4DCFBFF}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6F8-48B5-B719-B1186B9B4C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{62E2F039-B87D-4037-AED9-0BC7207B79C0}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6F8-48B5-B719-B1186B9B4C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{7560CA98-3B72-4653-9739-5C985A4C739F}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6F8-48B5-B719-B1186B9B4C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{F010A331-BA1B-4C01-860F-1B0D748755D0}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6F8-48B5-B719-B1186B9B4C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6F8-48B5-B719-B1186B9B4C2D}"/>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{7867C59B-AFCA-4B21-B2A9-8FECAB2EDDA1}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A6-4FA3-9A4F-BBFFD557A5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{292D02EA-DDEF-4C8F-A793-A31548A14FEC}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A6-4FA3-9A4F-BBFFD557A5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{0324AB34-71D5-4BF4-9575-DA0AC19A7DB1}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A6-4FA3-9A4F-BBFFD557A5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{198359FA-784E-4C1B-86A4-82A74F04AB99}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A6-4FA3-9A4F-BBFFD557A5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{B8C6B498-1DE3-452F-B68B-4F32950BFB9E}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A6-4FA3-9A4F-BBFFD557A5B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{39868539-9AE4-436E-80C7-A4495F07F84F}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A6-4FA3-9A4F-BBFFD557A5B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{12313939-5D56-47E8-838E-792DF20B71F1}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A6-4FA3-9A4F-BBFFD557A5B0}"/>
                </c:ext>
              </c:extLst>
            </c:dLbl>
            <c:dLbl>
              <c:idx val="24"/>
              <c:layout>
                <c:manualLayout>
                  <c:x val="-3.4310845302750574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{43490BE7-FA7E-4B7C-A972-808672349831}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A6-4FA3-9A4F-BBFFD557A5B0}"/>
                </c:ext>
              </c:extLst>
            </c:dLbl>
            <c:dLbl>
              <c:idx val="32"/>
              <c:layout>
                <c:manualLayout>
                  <c:x val="-2.882984014740072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{F99F0918-5DD0-4BAA-9CA3-3E32C815E419}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A6-4FA3-9A4F-BBFFD557A5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6.7</c:v>
                </c:pt>
                <c:pt idx="16">
                  <c:v>6</c:v>
                </c:pt>
                <c:pt idx="24">
                  <c:v>5.3</c:v>
                </c:pt>
                <c:pt idx="32">
                  <c:v>5.2</c:v>
                </c:pt>
              </c:numCache>
            </c:numRef>
          </c:xVal>
          <c:yVal>
            <c:numRef>
              <c:f>公会計指標分析・財政指標組合せ分析表!$BP$73:$DC$73</c:f>
              <c:numCache>
                <c:formatCode>#,##0.0;"▲ "#,##0.0</c:formatCode>
                <c:ptCount val="40"/>
                <c:pt idx="0">
                  <c:v>20</c:v>
                </c:pt>
                <c:pt idx="8">
                  <c:v>12.9</c:v>
                </c:pt>
                <c:pt idx="16">
                  <c:v>2.1</c:v>
                </c:pt>
                <c:pt idx="24">
                  <c:v>0.4</c:v>
                </c:pt>
                <c:pt idx="32">
                  <c:v>1.3</c:v>
                </c:pt>
              </c:numCache>
            </c:numRef>
          </c:yVal>
          <c:smooth val="0"/>
          <c:extLst>
            <c:ext xmlns:c16="http://schemas.microsoft.com/office/drawing/2014/chart" uri="{C3380CC4-5D6E-409C-BE32-E72D297353CC}">
              <c16:uniqueId val="{00000009-87A6-4FA3-9A4F-BBFFD557A5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{FED9B397-C7CE-4A68-BF2C-EFD9C35EA09E}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A6-4FA3-9A4F-BBFFD557A5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{C196FDB4-32FA-4573-AAF0-C5FA51F504B6}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A6-4FA3-9A4F-BBFFD557A5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{6830D43D-66CB-4E8F-AF65-01950D6958F9}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A6-4FA3-9A4F-BBFFD557A5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{BD67282B-3132-4859-B004-4F5A1D74C530}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A6-4FA3-9A4F-BBFFD557A5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{D06F68C0-5574-4725-AD80-8F376AFF8391}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A6-4FA3-9A4F-BBFFD557A5B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{4D30FFAC-5EAA-456A-81D2-73C302147E40}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A6-4FA3-9A4F-BBFFD557A5B0}"/>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{B7AC559B-ACA0-4433-9784-272FF60F36A2}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A6-4FA3-9A4F-BBFFD557A5B0}"/>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{4DF48CCF-5655-45B2-B8AD-E1E63E7264D5}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A6-4FA3-9A4F-BBFFD557A5B0}"/>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{6940AF94-96D0-4E63-B512-93B56F885B15}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A6-4FA3-9A4F-BBFFD557A5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7A6-4FA3-9A4F-BBFFD557A5B0}"/>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C9E343A-F812-496F-9974-D0A71EEB03E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FA2C676-CD69-48F5-9BDA-BA481DAD53E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6A6E11C-B2C8-406A-8C89-64E320A32C5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2A87BB7-3FF9-413B-A47B-E556D7B3371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D210F43E-5CA1-4D40-B541-BE42D6ECB73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03C6320-A703-4551-AD2A-41DFB7992D7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3309156-F4DB-4333-A791-AEE8C7BFE5B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8A82CA4-0DA9-4412-A732-6539162F8B6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7C7AC65-38E7-4E6B-B78F-35D018B062F5}"/>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96F17F6-1D34-43A8-A480-359ED8EB8FC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A9CC34C-4DC5-4020-8C25-21AE4ED77509}"/>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7D026E0-9542-4B1E-BE2F-7CF36B43FE2F}"/>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6A9DF5A-E3B4-45AF-9A1A-D696FA23644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B5ABEF6F-17F8-49D5-BB58-9183613D7C45}"/>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56E07F3-BD40-409A-A00D-FCC3829125D4}"/>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B25303D-EEC8-436E-A051-177DA75033B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A64AC40-A682-4139-BD08-1A2D588283F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004DF94-4106-4E75-9F0F-ADDD03215C5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ABB06FF-6686-459F-A2AF-940CC09BE18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DFE16B1-1DEC-48D3-8A76-803A98BE09D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D014D35-5B88-4532-9851-5DEAFB867EE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DEB2C31-6023-4E62-A4D6-307E3066225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C15A31A-2EB3-47B8-A156-F3465E07074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4E63DE9-A42E-49DA-A0BF-D5DD0F4DBDF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72C74C0-4880-44A4-8A52-78C6A4E398D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FCA53FC-AD0D-4A69-BF7C-5E988831D05F}"/>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426521B-8001-4BFB-95D5-F59D15FEAFC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A52E4EF-271C-46CE-8743-FA7DAD05D27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0DDB43A-0829-408B-B578-85FEAA58F58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61280F15-C955-42D9-9EF6-EDB4A64296D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92A7BE7-5B9A-4A9B-ACD1-061E68242FDB}"/>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5CBD670-CD76-4CD4-94C5-4981DE684A0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B8CE7CAB-9C3C-4E56-ADE9-766466D79741}"/>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19EF144-F5D2-488B-96B2-8BDBC249BD4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5AA580B-B7CC-4A98-B504-F14BCC0142C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3B295570-C71F-4CD8-8226-AD6908B1162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BED5384-D7B1-4B37-AE5C-09F5621EF1D7}"/>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06A6851-DC22-4DF3-9420-A706AE66BC0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3600F01-857A-4422-8F6B-30E6155D6D0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6F5BAC5-5667-4D3C-B0FB-5AABB4018D3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8923B45-1547-4CCD-9720-772D3C5A483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80BE946-F5C4-49B2-A3C2-862DDEE93CC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38B2ED7-039E-4BE3-B5B7-4F23960EFF4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A2146F1-44B8-43B2-A4F1-303BCBCFA0A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B15F9CE-3A53-4082-BC31-C5DF54CDB86D}"/>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D02D15E-FB55-4F6E-B1D9-97D5444ED5D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704334A-5C24-4407-99FE-F8A2CF6DE64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46732A-C301-428A-9D61-CF3FC895A92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141BFC6-147B-4666-B2D7-E47F65B12B1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分母である基準財政需要額については、小学校費（学級数）や人口減少等特別対策事業費で減となったものの、高齢者保健福祉費の増などにより増加となった。分子となる基準財政収入額については、市町村民税の均等割や地方消費税交付金で減となったものの、株式等譲渡所得割交付金や固定資産税（土地）の増などにより増加となった。基準財政収入額が増加したものの、基準財政需要額の増加が上回ったことから、単年度の財政力指数は前年度より下降し、</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か年平均でも前年度から</a:t>
          </a:r>
          <a:r>
            <a:rPr kumimoji="1" lang="en-US" altLang="ja-JP" sz="1100">
              <a:latin typeface="ＭＳ Ｐゴシック" panose="020B0600070205080204" pitchFamily="50" charset="-128"/>
              <a:ea typeface="ＭＳ Ｐゴシック" panose="020B0600070205080204" pitchFamily="50" charset="-128"/>
            </a:rPr>
            <a:t>0.010</a:t>
          </a:r>
          <a:r>
            <a:rPr kumimoji="1" lang="ja-JP" altLang="en-US" sz="1100">
              <a:latin typeface="ＭＳ Ｐゴシック" panose="020B0600070205080204" pitchFamily="50" charset="-128"/>
              <a:ea typeface="ＭＳ Ｐゴシック" panose="020B0600070205080204" pitchFamily="50" charset="-128"/>
            </a:rPr>
            <a:t>ポイントの減となった。今後も普通交付税制度の動向を注視するとともに、市税をはじめとした自主財源の確保に努めていく。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121FFB0-5372-4602-AF7F-C4A4611592B3}"/>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B23ADAD-1A98-4197-A817-F3D412007B6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D3F89B5-D821-4E6A-A639-96B0FEBF69E6}"/>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BF1AE84-3B50-45DC-8A38-1B074DACC22C}"/>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D08B2665-5CDA-461B-8A37-DDCCCC40E8AB}"/>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70A8EFCF-81BC-4EA4-9468-4E25A6875C82}"/>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CF49F906-BD9C-4EA4-9AB4-FB1A700EBB65}"/>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3BCB7EC4-DE62-43FB-A605-B5184E6B52BB}"/>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EF87C1F1-044A-436A-BD53-71843BDAD557}"/>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C254E8B6-D390-4961-BC8A-87623EE34F9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4CFA3DBB-60A4-4B72-AA7F-F771175DF954}"/>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4F3A46BC-74AC-4037-85F5-119760774653}"/>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E877DFE8-C7C2-40AB-8D04-A48EF1BF2798}"/>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3B5C2C0F-21F7-4D04-A2D5-0A7CDA0C2295}"/>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7DF0634B-0E2B-40E3-81D8-4EECBBE9B93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B2B7AC8E-6CB8-40EF-870B-A5073F8F35C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C9252674-28D9-4F71-A3E8-75336A565E6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4E91F9C9-930F-4FB7-BA46-60F490A1651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810C577A-ED92-415A-B7F6-C946C459C1F8}"/>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D24597B3-25A3-4062-8A5F-356BA89DD10C}"/>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BC45C0D3-A76F-4AF9-B8A1-A5AAB0E58C0A}"/>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DFFEC2E2-B82A-4A9D-963F-AE2A9E902321}"/>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7257</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FAAA947B-1668-490C-B03D-EDA03EB5BF72}"/>
            </a:ext>
          </a:extLst>
        </xdr:cNvPr>
        <xdr:cNvCxnSpPr/>
      </xdr:nvCxnSpPr>
      <xdr:spPr>
        <a:xfrm>
          <a:off x="4114800" y="70367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43EDCE1E-B174-40B8-943D-1AAA8F2C2D4C}"/>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D2B502B8-E685-41F1-B73C-97E209965FD3}"/>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41</xdr:row>
      <xdr:rowOff>7257</xdr:rowOff>
    </xdr:to>
    <xdr:cxnSp macro="">
      <xdr:nvCxnSpPr>
        <xdr:cNvPr id="74" name="直線コネクタ 73">
          <a:extLst>
            <a:ext uri="{FF2B5EF4-FFF2-40B4-BE49-F238E27FC236}">
              <a16:creationId xmlns:a16="http://schemas.microsoft.com/office/drawing/2014/main" id="{7576D2CE-E22C-4F05-972F-3545BFCB677F}"/>
            </a:ext>
          </a:extLst>
        </xdr:cNvPr>
        <xdr:cNvCxnSpPr/>
      </xdr:nvCxnSpPr>
      <xdr:spPr>
        <a:xfrm>
          <a:off x="3225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99A301E-50C7-4364-B7BB-DD1F9884E1F5}"/>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E546CA-6799-494E-85A8-0AB5C44B1E7F}"/>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144235</xdr:rowOff>
    </xdr:to>
    <xdr:cxnSp macro="">
      <xdr:nvCxnSpPr>
        <xdr:cNvPr id="77" name="直線コネクタ 76">
          <a:extLst>
            <a:ext uri="{FF2B5EF4-FFF2-40B4-BE49-F238E27FC236}">
              <a16:creationId xmlns:a16="http://schemas.microsoft.com/office/drawing/2014/main" id="{9EFF3FFF-2FC6-4AA8-ABF2-E3C978DB139B}"/>
            </a:ext>
          </a:extLst>
        </xdr:cNvPr>
        <xdr:cNvCxnSpPr/>
      </xdr:nvCxnSpPr>
      <xdr:spPr>
        <a:xfrm>
          <a:off x="2336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DFF3BD65-71B6-427F-92F1-DC1CE24E421A}"/>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3A01A47C-4D53-4337-B078-FC535E35A073}"/>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75293</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9A9FB35C-D855-4A28-8275-0661B183031E}"/>
            </a:ext>
          </a:extLst>
        </xdr:cNvPr>
        <xdr:cNvCxnSpPr/>
      </xdr:nvCxnSpPr>
      <xdr:spPr>
        <a:xfrm>
          <a:off x="1447800" y="69332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7DCCFB4D-C941-4886-864F-60805A45C8EE}"/>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C310B950-671D-47F2-B890-E507A92288DC}"/>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E7CD98C3-024B-4C1A-BA80-5C9AF472932F}"/>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180DCAAC-FC72-4896-BBE6-ABC15B825AD4}"/>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B380373-68BE-47F4-AB77-A88D2128D66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79A7037-AC92-4B3B-B1D3-5AB6A4906D5C}"/>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CADE4A6-670A-48A2-8049-4234CD2E160A}"/>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3000CD58-74FE-4E6D-8768-FEDEA5F25263}"/>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D10E2476-55EF-4CFA-B822-39FAFBC4058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BF2C7758-B94B-4E63-9EFA-8D8FBB09C7E9}"/>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89238017-1C54-4A69-927B-D49CE7D2F163}"/>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127907</xdr:rowOff>
    </xdr:from>
    <xdr:to>
      <xdr:col>19</xdr:col>
      <xdr:colOff>184150</xdr:colOff>
      <xdr:row>41</xdr:row>
      <xdr:rowOff>58057</xdr:rowOff>
    </xdr:to>
    <xdr:sp macro="" textlink="">
      <xdr:nvSpPr>
        <xdr:cNvPr id="92" name="楕円 91">
          <a:extLst>
            <a:ext uri="{FF2B5EF4-FFF2-40B4-BE49-F238E27FC236}">
              <a16:creationId xmlns:a16="http://schemas.microsoft.com/office/drawing/2014/main" id="{AD819530-DE01-4C3A-BE5D-B2629842A525}"/>
            </a:ext>
          </a:extLst>
        </xdr:cNvPr>
        <xdr:cNvSpPr/>
      </xdr:nvSpPr>
      <xdr:spPr>
        <a:xfrm>
          <a:off x="4064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68234</xdr:rowOff>
    </xdr:from>
    <xdr:ext cx="736600" cy="259045"/>
    <xdr:sp macro="" textlink="">
      <xdr:nvSpPr>
        <xdr:cNvPr id="93" name="テキスト ボックス 92">
          <a:extLst>
            <a:ext uri="{FF2B5EF4-FFF2-40B4-BE49-F238E27FC236}">
              <a16:creationId xmlns:a16="http://schemas.microsoft.com/office/drawing/2014/main" id="{CDE69928-C232-4683-B947-0CD424919200}"/>
            </a:ext>
          </a:extLst>
        </xdr:cNvPr>
        <xdr:cNvSpPr txBox="1"/>
      </xdr:nvSpPr>
      <xdr:spPr>
        <a:xfrm>
          <a:off x="3733800" y="675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93435</xdr:rowOff>
    </xdr:from>
    <xdr:to>
      <xdr:col>15</xdr:col>
      <xdr:colOff>133350</xdr:colOff>
      <xdr:row>41</xdr:row>
      <xdr:rowOff>23585</xdr:rowOff>
    </xdr:to>
    <xdr:sp macro="" textlink="">
      <xdr:nvSpPr>
        <xdr:cNvPr id="94" name="楕円 93">
          <a:extLst>
            <a:ext uri="{FF2B5EF4-FFF2-40B4-BE49-F238E27FC236}">
              <a16:creationId xmlns:a16="http://schemas.microsoft.com/office/drawing/2014/main" id="{D4DC538E-FBCA-4785-8B2B-635BE5C1CA46}"/>
            </a:ext>
          </a:extLst>
        </xdr:cNvPr>
        <xdr:cNvSpPr/>
      </xdr:nvSpPr>
      <xdr:spPr>
        <a:xfrm>
          <a:off x="3175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33762</xdr:rowOff>
    </xdr:from>
    <xdr:ext cx="762000" cy="259045"/>
    <xdr:sp macro="" textlink="">
      <xdr:nvSpPr>
        <xdr:cNvPr id="95" name="テキスト ボックス 94">
          <a:extLst>
            <a:ext uri="{FF2B5EF4-FFF2-40B4-BE49-F238E27FC236}">
              <a16:creationId xmlns:a16="http://schemas.microsoft.com/office/drawing/2014/main" id="{89CCB49E-1905-4804-A31F-D3A8023D2AC1}"/>
            </a:ext>
          </a:extLst>
        </xdr:cNvPr>
        <xdr:cNvSpPr txBox="1"/>
      </xdr:nvSpPr>
      <xdr:spPr>
        <a:xfrm>
          <a:off x="2844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276CC364-5AB7-4717-83F4-E612E1E4CDAA}"/>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12AE32A9-E072-4F61-AF69-B1996FF2763D}"/>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24493</xdr:rowOff>
    </xdr:from>
    <xdr:to>
      <xdr:col>7</xdr:col>
      <xdr:colOff>31750</xdr:colOff>
      <xdr:row>40</xdr:row>
      <xdr:rowOff>126093</xdr:rowOff>
    </xdr:to>
    <xdr:sp macro="" textlink="">
      <xdr:nvSpPr>
        <xdr:cNvPr id="98" name="楕円 97">
          <a:extLst>
            <a:ext uri="{FF2B5EF4-FFF2-40B4-BE49-F238E27FC236}">
              <a16:creationId xmlns:a16="http://schemas.microsoft.com/office/drawing/2014/main" id="{3CC0A83C-34D1-4C21-B918-237B5E6B603D}"/>
            </a:ext>
          </a:extLst>
        </xdr:cNvPr>
        <xdr:cNvSpPr/>
      </xdr:nvSpPr>
      <xdr:spPr>
        <a:xfrm>
          <a:off x="1397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136270</xdr:rowOff>
    </xdr:from>
    <xdr:ext cx="762000" cy="259045"/>
    <xdr:sp macro="" textlink="">
      <xdr:nvSpPr>
        <xdr:cNvPr id="99" name="テキスト ボックス 98">
          <a:extLst>
            <a:ext uri="{FF2B5EF4-FFF2-40B4-BE49-F238E27FC236}">
              <a16:creationId xmlns:a16="http://schemas.microsoft.com/office/drawing/2014/main" id="{E73CF72B-DF4C-43F0-857C-317E7A6E376F}"/>
            </a:ext>
          </a:extLst>
        </xdr:cNvPr>
        <xdr:cNvSpPr txBox="1"/>
      </xdr:nvSpPr>
      <xdr:spPr>
        <a:xfrm>
          <a:off x="1066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1AFEC222-AC19-40D6-8749-BA51D4750ABB}"/>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57497C93-1CA0-48E7-A575-A1E5E96B2D8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E9387346-A566-43DD-912A-BDE1B404890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4FF3A45E-AF0A-4E2F-B220-33496285FC1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F2F0CB26-E3E1-410D-8BF2-96EF0D38C5CA}"/>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6D4782FA-A027-46E3-9040-724EB4AF7D7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B23949A2-A7A6-4AD8-8917-E8B58F4AFDB2}"/>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9149D339-6704-4AE4-85DB-9B04EA56F34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CC675091-1B0E-47A4-B61C-D93E4116A25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73BCA553-D687-4AA6-89BD-D8572DFFE59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327BC8E3-13D1-4995-AA7C-FD9E5CA4601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63BFDF72-D1E6-46FC-9661-B938404964B6}"/>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1BFA8B58-A571-4340-99D8-DEAA6B284151}"/>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分母となる経常一般財源等は、市民税などの地方税や臨時財政対策債などで減になったものの、地方交付税（特別交付税を除く）や地方特例交付金の増などにより増加した。</a:t>
          </a:r>
        </a:p>
        <a:p>
          <a:r>
            <a:rPr kumimoji="1" lang="ja-JP" altLang="en-US" sz="1100">
              <a:latin typeface="ＭＳ Ｐゴシック" panose="020B0600070205080204" pitchFamily="50" charset="-128"/>
              <a:ea typeface="ＭＳ Ｐゴシック" panose="020B0600070205080204" pitchFamily="50" charset="-128"/>
            </a:rPr>
            <a:t>　分子となる経常経費充当一般財源等は、子ども・子育て支援給付費や障がい児支援に係る事業費の増などによる扶助費の増、教師用指導書等整備費や予防接種に係る事業費の増などによる物件費の増、介護保険会計や国民健康保険会計への繰出金の増などにより増加となった。</a:t>
          </a:r>
        </a:p>
        <a:p>
          <a:r>
            <a:rPr kumimoji="1" lang="ja-JP" altLang="en-US" sz="1100">
              <a:latin typeface="ＭＳ Ｐゴシック" panose="020B0600070205080204" pitchFamily="50" charset="-128"/>
              <a:ea typeface="ＭＳ Ｐゴシック" panose="020B0600070205080204" pitchFamily="50" charset="-128"/>
            </a:rPr>
            <a:t>　分子が増加したものの、分母の増加が上回ったことから、経常収支比率が</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ポイント減少した。</a:t>
          </a:r>
        </a:p>
        <a:p>
          <a:r>
            <a:rPr kumimoji="1" lang="ja-JP" altLang="en-US" sz="1100">
              <a:latin typeface="ＭＳ Ｐゴシック" panose="020B0600070205080204" pitchFamily="50" charset="-128"/>
              <a:ea typeface="ＭＳ Ｐゴシック" panose="020B0600070205080204" pitchFamily="50" charset="-128"/>
            </a:rPr>
            <a:t>　引き続き、物件費等の経常経費の抑制に努めるとともに、市税をはじめ使用料等の自主財源の確保に努めていく。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7944AB38-C779-4405-AB4A-72CC30757BE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BEEA6E05-A39D-43AA-A0C3-6BEA277188E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C49BC1C0-0FE1-4B39-B1B5-72CB693A49DC}"/>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9A94ADB5-8D38-4AC7-A223-2D9A98B81EA7}"/>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E1E6B0CF-95E3-497F-9A69-AA10FC8EAD5B}"/>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958F0A97-51E3-465E-B47D-AB5D0D617016}"/>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94643028-D669-40AF-9C63-E1B50A51C1E4}"/>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9AFDB7A2-4820-4715-80BA-C7891F0FFF51}"/>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715C85D3-8107-4562-978B-9C528D68B993}"/>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D033E08-BE0F-4EA6-982C-A4F14F34D373}"/>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5B6FBF4A-4637-4789-8A1B-75BDFD106506}"/>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E9450317-A1CE-4969-8BF3-15AC1E24956F}"/>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1AC2AC45-351E-4D45-8F54-D885554C2295}"/>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EB2FFB08-5E62-4356-BA0B-9994EE6FC46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41E9387C-0E1C-404F-A267-34531B69DBD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2DEF8591-7F23-4967-9E16-CA656C2F213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F2C1F3A3-D2BD-4313-8A54-BD8995EEBECB}"/>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FD1EEA78-047B-4060-80C2-06C2A3AA7067}"/>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3642B0FE-7050-4D5D-9FDA-8D3CE27A26AA}"/>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C01D658B-D88C-462D-B123-20F249114763}"/>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13C14B96-1944-4D0C-81CA-AFC0BFB595DE}"/>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125306</xdr:rowOff>
    </xdr:from>
    <xdr:to>
      <xdr:col>23</xdr:col>
      <xdr:colOff>133350</xdr:colOff>
      <xdr:row>65</xdr:row>
      <xdr:rowOff>137371</xdr:rowOff>
    </xdr:to>
    <xdr:cxnSp macro="">
      <xdr:nvCxnSpPr>
        <xdr:cNvPr id="134" name="直線コネクタ 133">
          <a:extLst>
            <a:ext uri="{FF2B5EF4-FFF2-40B4-BE49-F238E27FC236}">
              <a16:creationId xmlns:a16="http://schemas.microsoft.com/office/drawing/2014/main" id="{CC5DD726-2852-4683-B034-C6D3296AB6BB}"/>
            </a:ext>
          </a:extLst>
        </xdr:cNvPr>
        <xdr:cNvCxnSpPr/>
      </xdr:nvCxnSpPr>
      <xdr:spPr>
        <a:xfrm flipV="1">
          <a:off x="4114800" y="1126955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CA5BFE0F-E1EB-4BF5-8119-45DF85241FFE}"/>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B9738F88-D183-4097-9F08-9E144D087DC3}"/>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65</xdr:row>
      <xdr:rowOff>137371</xdr:rowOff>
    </xdr:to>
    <xdr:cxnSp macro="">
      <xdr:nvCxnSpPr>
        <xdr:cNvPr id="137" name="直線コネクタ 136">
          <a:extLst>
            <a:ext uri="{FF2B5EF4-FFF2-40B4-BE49-F238E27FC236}">
              <a16:creationId xmlns:a16="http://schemas.microsoft.com/office/drawing/2014/main" id="{DD6DDFE4-C269-42D4-AA9C-FA2ADF0A5956}"/>
            </a:ext>
          </a:extLst>
        </xdr:cNvPr>
        <xdr:cNvCxnSpPr/>
      </xdr:nvCxnSpPr>
      <xdr:spPr>
        <a:xfrm>
          <a:off x="3225800" y="11156950"/>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5B25333C-4820-45AB-9B75-8DFED18F66EA}"/>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71A730A-A868-459A-8CA3-012D0167BE68}"/>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3175</xdr:rowOff>
    </xdr:from>
    <xdr:to>
      <xdr:col>15</xdr:col>
      <xdr:colOff>82550</xdr:colOff>
      <xdr:row>65</xdr:row>
      <xdr:rowOff>12700</xdr:rowOff>
    </xdr:to>
    <xdr:cxnSp macro="">
      <xdr:nvCxnSpPr>
        <xdr:cNvPr id="140" name="直線コネクタ 139">
          <a:extLst>
            <a:ext uri="{FF2B5EF4-FFF2-40B4-BE49-F238E27FC236}">
              <a16:creationId xmlns:a16="http://schemas.microsoft.com/office/drawing/2014/main" id="{3D9B298E-B6C3-429F-8D3B-A32AB1F01A0D}"/>
            </a:ext>
          </a:extLst>
        </xdr:cNvPr>
        <xdr:cNvCxnSpPr/>
      </xdr:nvCxnSpPr>
      <xdr:spPr>
        <a:xfrm>
          <a:off x="2336800" y="109759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B8B2D550-ACD7-4111-8348-B10B195DD668}"/>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EA6E1BD4-F02F-4C57-92AA-65DEBCF6D7D9}"/>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3175</xdr:rowOff>
    </xdr:from>
    <xdr:to>
      <xdr:col>11</xdr:col>
      <xdr:colOff>31750</xdr:colOff>
      <xdr:row>65</xdr:row>
      <xdr:rowOff>48895</xdr:rowOff>
    </xdr:to>
    <xdr:cxnSp macro="">
      <xdr:nvCxnSpPr>
        <xdr:cNvPr id="143" name="直線コネクタ 142">
          <a:extLst>
            <a:ext uri="{FF2B5EF4-FFF2-40B4-BE49-F238E27FC236}">
              <a16:creationId xmlns:a16="http://schemas.microsoft.com/office/drawing/2014/main" id="{8A3C8896-2853-4FAF-94CA-19112BA89A0A}"/>
            </a:ext>
          </a:extLst>
        </xdr:cNvPr>
        <xdr:cNvCxnSpPr/>
      </xdr:nvCxnSpPr>
      <xdr:spPr>
        <a:xfrm flipV="1">
          <a:off x="1447800" y="1097597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EEDEF5D5-01B2-4FDF-9080-19EDDE577942}"/>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AFCE0B42-C155-44D6-A70F-2272A1A4CB72}"/>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47F50B8C-0935-49C5-A35B-A1DCBB0349B6}"/>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50AA5ECE-4113-4B9A-B0E9-8F5FDE223CC9}"/>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23CD9A1F-BD3B-4B23-9205-B1480E128FD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9DE84B51-3302-4F96-897C-C06DF0877B4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2D96A72-485F-469A-B840-1E944D6C23E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38108E4D-888B-4D99-A36C-F1577F52FA8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361E9237-B456-4384-A9A4-6BDFFC4CF80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74506</xdr:rowOff>
    </xdr:from>
    <xdr:to>
      <xdr:col>23</xdr:col>
      <xdr:colOff>184150</xdr:colOff>
      <xdr:row>66</xdr:row>
      <xdr:rowOff>4656</xdr:rowOff>
    </xdr:to>
    <xdr:sp macro="" textlink="">
      <xdr:nvSpPr>
        <xdr:cNvPr id="153" name="楕円 152">
          <a:extLst>
            <a:ext uri="{FF2B5EF4-FFF2-40B4-BE49-F238E27FC236}">
              <a16:creationId xmlns:a16="http://schemas.microsoft.com/office/drawing/2014/main" id="{C8D2FC6A-FAB7-4E73-8EE2-1C9EB38BE23A}"/>
            </a:ext>
          </a:extLst>
        </xdr:cNvPr>
        <xdr:cNvSpPr/>
      </xdr:nvSpPr>
      <xdr:spPr>
        <a:xfrm>
          <a:off x="49022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91033</xdr:rowOff>
    </xdr:from>
    <xdr:ext cx="762000" cy="259045"/>
    <xdr:sp macro="" textlink="">
      <xdr:nvSpPr>
        <xdr:cNvPr id="154" name="財政構造の弾力性該当値テキスト">
          <a:extLst>
            <a:ext uri="{FF2B5EF4-FFF2-40B4-BE49-F238E27FC236}">
              <a16:creationId xmlns:a16="http://schemas.microsoft.com/office/drawing/2014/main" id="{9777F6CE-EDC5-428F-9D9E-2BB718E7EB0A}"/>
            </a:ext>
          </a:extLst>
        </xdr:cNvPr>
        <xdr:cNvSpPr txBox="1"/>
      </xdr:nvSpPr>
      <xdr:spPr>
        <a:xfrm>
          <a:off x="50419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86571</xdr:rowOff>
    </xdr:from>
    <xdr:to>
      <xdr:col>19</xdr:col>
      <xdr:colOff>184150</xdr:colOff>
      <xdr:row>66</xdr:row>
      <xdr:rowOff>16721</xdr:rowOff>
    </xdr:to>
    <xdr:sp macro="" textlink="">
      <xdr:nvSpPr>
        <xdr:cNvPr id="155" name="楕円 154">
          <a:extLst>
            <a:ext uri="{FF2B5EF4-FFF2-40B4-BE49-F238E27FC236}">
              <a16:creationId xmlns:a16="http://schemas.microsoft.com/office/drawing/2014/main" id="{2C40CB55-4A11-48F2-867B-143C45EAF983}"/>
            </a:ext>
          </a:extLst>
        </xdr:cNvPr>
        <xdr:cNvSpPr/>
      </xdr:nvSpPr>
      <xdr:spPr>
        <a:xfrm>
          <a:off x="4064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26898</xdr:rowOff>
    </xdr:from>
    <xdr:ext cx="736600" cy="259045"/>
    <xdr:sp macro="" textlink="">
      <xdr:nvSpPr>
        <xdr:cNvPr id="156" name="テキスト ボックス 155">
          <a:extLst>
            <a:ext uri="{FF2B5EF4-FFF2-40B4-BE49-F238E27FC236}">
              <a16:creationId xmlns:a16="http://schemas.microsoft.com/office/drawing/2014/main" id="{571D03DC-6FBA-4456-97F7-39D0BF1D557B}"/>
            </a:ext>
          </a:extLst>
        </xdr:cNvPr>
        <xdr:cNvSpPr txBox="1"/>
      </xdr:nvSpPr>
      <xdr:spPr>
        <a:xfrm>
          <a:off x="3733800" y="10999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133350</xdr:rowOff>
    </xdr:from>
    <xdr:to>
      <xdr:col>15</xdr:col>
      <xdr:colOff>133350</xdr:colOff>
      <xdr:row>65</xdr:row>
      <xdr:rowOff>63500</xdr:rowOff>
    </xdr:to>
    <xdr:sp macro="" textlink="">
      <xdr:nvSpPr>
        <xdr:cNvPr id="157" name="楕円 156">
          <a:extLst>
            <a:ext uri="{FF2B5EF4-FFF2-40B4-BE49-F238E27FC236}">
              <a16:creationId xmlns:a16="http://schemas.microsoft.com/office/drawing/2014/main" id="{3FA82AB5-1BD9-4A84-9B80-EAE32E1EE9DE}"/>
            </a:ext>
          </a:extLst>
        </xdr:cNvPr>
        <xdr:cNvSpPr/>
      </xdr:nvSpPr>
      <xdr:spPr>
        <a:xfrm>
          <a:off x="3175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73677</xdr:rowOff>
    </xdr:from>
    <xdr:ext cx="762000" cy="259045"/>
    <xdr:sp macro="" textlink="">
      <xdr:nvSpPr>
        <xdr:cNvPr id="158" name="テキスト ボックス 157">
          <a:extLst>
            <a:ext uri="{FF2B5EF4-FFF2-40B4-BE49-F238E27FC236}">
              <a16:creationId xmlns:a16="http://schemas.microsoft.com/office/drawing/2014/main" id="{23D880C7-5504-42AD-825F-3EA54C4AC8CB}"/>
            </a:ext>
          </a:extLst>
        </xdr:cNvPr>
        <xdr:cNvSpPr txBox="1"/>
      </xdr:nvSpPr>
      <xdr:spPr>
        <a:xfrm>
          <a:off x="2844800" y="1087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123825</xdr:rowOff>
    </xdr:from>
    <xdr:to>
      <xdr:col>11</xdr:col>
      <xdr:colOff>82550</xdr:colOff>
      <xdr:row>64</xdr:row>
      <xdr:rowOff>53975</xdr:rowOff>
    </xdr:to>
    <xdr:sp macro="" textlink="">
      <xdr:nvSpPr>
        <xdr:cNvPr id="159" name="楕円 158">
          <a:extLst>
            <a:ext uri="{FF2B5EF4-FFF2-40B4-BE49-F238E27FC236}">
              <a16:creationId xmlns:a16="http://schemas.microsoft.com/office/drawing/2014/main" id="{BBE7F51B-AD55-47BE-871D-0AC0BA80EC21}"/>
            </a:ext>
          </a:extLst>
        </xdr:cNvPr>
        <xdr:cNvSpPr/>
      </xdr:nvSpPr>
      <xdr:spPr>
        <a:xfrm>
          <a:off x="2286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64152</xdr:rowOff>
    </xdr:from>
    <xdr:ext cx="762000" cy="259045"/>
    <xdr:sp macro="" textlink="">
      <xdr:nvSpPr>
        <xdr:cNvPr id="160" name="テキスト ボックス 159">
          <a:extLst>
            <a:ext uri="{FF2B5EF4-FFF2-40B4-BE49-F238E27FC236}">
              <a16:creationId xmlns:a16="http://schemas.microsoft.com/office/drawing/2014/main" id="{8628F1CA-2355-4C66-9FB2-DFBB515B3FB9}"/>
            </a:ext>
          </a:extLst>
        </xdr:cNvPr>
        <xdr:cNvSpPr txBox="1"/>
      </xdr:nvSpPr>
      <xdr:spPr>
        <a:xfrm>
          <a:off x="1955800" y="1069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169545</xdr:rowOff>
    </xdr:from>
    <xdr:to>
      <xdr:col>7</xdr:col>
      <xdr:colOff>31750</xdr:colOff>
      <xdr:row>65</xdr:row>
      <xdr:rowOff>99695</xdr:rowOff>
    </xdr:to>
    <xdr:sp macro="" textlink="">
      <xdr:nvSpPr>
        <xdr:cNvPr id="161" name="楕円 160">
          <a:extLst>
            <a:ext uri="{FF2B5EF4-FFF2-40B4-BE49-F238E27FC236}">
              <a16:creationId xmlns:a16="http://schemas.microsoft.com/office/drawing/2014/main" id="{AB2EE61D-BD62-4A40-9A0E-0201D8FC24A9}"/>
            </a:ext>
          </a:extLst>
        </xdr:cNvPr>
        <xdr:cNvSpPr/>
      </xdr:nvSpPr>
      <xdr:spPr>
        <a:xfrm>
          <a:off x="1397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109872</xdr:rowOff>
    </xdr:from>
    <xdr:ext cx="762000" cy="259045"/>
    <xdr:sp macro="" textlink="">
      <xdr:nvSpPr>
        <xdr:cNvPr id="162" name="テキスト ボックス 161">
          <a:extLst>
            <a:ext uri="{FF2B5EF4-FFF2-40B4-BE49-F238E27FC236}">
              <a16:creationId xmlns:a16="http://schemas.microsoft.com/office/drawing/2014/main" id="{61B733A3-7BAC-45C5-B1D1-B43FEEF50B44}"/>
            </a:ext>
          </a:extLst>
        </xdr:cNvPr>
        <xdr:cNvSpPr txBox="1"/>
      </xdr:nvSpPr>
      <xdr:spPr>
        <a:xfrm>
          <a:off x="1066800" y="1091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DDFFA0ED-312E-49BE-BF9A-F1A29829742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98B70735-9912-4083-8AB9-FC103471161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FAE0E865-C0C1-4185-8252-FFB84B07DB7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E27678C4-ED66-4CD9-B165-DD20E3499735}"/>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6FA30B5F-7C8A-4EE1-A261-91409C65F45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257A276F-4359-47C8-9D03-6F52DB581FE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60340C5-C219-457B-A125-1F6BB48C7372}"/>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DAA70D08-A184-49CD-A528-56A0AB70632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231D8C97-36A3-4E80-84A7-3CB7C210C74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857EA019-21D3-4A82-A036-F0D3E1FCD95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DF50151D-20D3-4039-B53E-5EFAC261947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110ECCF7-F7B5-40CD-898E-921C349B272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E3135928-2D54-499C-B113-F69AE2F276A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１人当たり人件費・物件費等決算額は、類似団体の全国平均を下回っている。人件費については、退職者の補充を最低限に抑え、再任用職員の活用を図ることにより総人件費抑制に努めている。今後も給与水準の適正化と人員の最適配分に努め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維持補修費については、経常経費予算に対するマイナスシーリングの導入などにより、節減に努めている。民間委託の推進など、物件費が増加する要因もあるが、今後も経常経費の節減に努め、人件費などを含むトータルコストを考慮し、行政運営に取り組む。</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F7834F7B-CD78-4D43-BC75-3CAE77DD2F85}"/>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10DE09B3-6A90-4F7D-B6B7-43298844152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1C72F5FA-1089-4EC1-A2C8-C230EEFEF36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7635B73F-D8C2-4497-80DC-FE6835BD0F61}"/>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F176E6D2-2978-4C00-AAA0-BD2F62EB016C}"/>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BC2D1B59-889E-4A01-8F6B-77603D22C0EB}"/>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D83511A-07CA-42F7-A2B9-D26B5EE99EC2}"/>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8950C54F-FC07-4EE6-8700-DFF783A09C33}"/>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784D2619-C6E3-44A0-A7A4-EFF451A8A316}"/>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9A0628DC-B75E-4DE2-91FF-CBA690D56F5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364D5DA0-AD2A-451F-9417-B52440CB271F}"/>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89BBEB6C-80BB-48F8-8C04-6B66B2527A04}"/>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49D0A5D4-B3FF-48D4-A082-C60DAF61C253}"/>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89B6D6BB-445F-458B-A823-104E5527978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9A8252A-A734-4382-B032-B76E627328E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A7A9E92E-0CB3-42A7-8CE5-3FECA7EB660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9779195A-6AEC-4EE6-B1FA-B1BD583A81EF}"/>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44F32724-F510-4165-B122-DB26ACC83654}"/>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D3217C59-239B-4FB1-937F-9C55FC8CA59E}"/>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800AE396-4B39-4D1E-8379-141E55E4D92E}"/>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6EBC3D53-EB8A-4A36-8ABE-7C51263E0E46}"/>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11379</xdr:rowOff>
    </xdr:from>
    <xdr:to>
      <xdr:col>23</xdr:col>
      <xdr:colOff>133350</xdr:colOff>
      <xdr:row>82</xdr:row>
      <xdr:rowOff>72751</xdr:rowOff>
    </xdr:to>
    <xdr:cxnSp macro="">
      <xdr:nvCxnSpPr>
        <xdr:cNvPr id="197" name="直線コネクタ 196">
          <a:extLst>
            <a:ext uri="{FF2B5EF4-FFF2-40B4-BE49-F238E27FC236}">
              <a16:creationId xmlns:a16="http://schemas.microsoft.com/office/drawing/2014/main" id="{9D89B4C5-0B81-4393-B66E-EBD015ACCD54}"/>
            </a:ext>
          </a:extLst>
        </xdr:cNvPr>
        <xdr:cNvCxnSpPr/>
      </xdr:nvCxnSpPr>
      <xdr:spPr>
        <a:xfrm>
          <a:off x="4114800" y="14070279"/>
          <a:ext cx="838200" cy="6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7EEFF793-B42C-44D9-A1BF-4F2FEA6B09F3}"/>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AAFAE104-ABB2-4405-AA5B-DD7F1EC82FF7}"/>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11379</xdr:rowOff>
    </xdr:from>
    <xdr:to>
      <xdr:col>19</xdr:col>
      <xdr:colOff>133350</xdr:colOff>
      <xdr:row>82</xdr:row>
      <xdr:rowOff>99554</xdr:rowOff>
    </xdr:to>
    <xdr:cxnSp macro="">
      <xdr:nvCxnSpPr>
        <xdr:cNvPr id="200" name="直線コネクタ 199">
          <a:extLst>
            <a:ext uri="{FF2B5EF4-FFF2-40B4-BE49-F238E27FC236}">
              <a16:creationId xmlns:a16="http://schemas.microsoft.com/office/drawing/2014/main" id="{6F5C7826-765D-4792-B6BD-A5C6ADC8A14F}"/>
            </a:ext>
          </a:extLst>
        </xdr:cNvPr>
        <xdr:cNvCxnSpPr/>
      </xdr:nvCxnSpPr>
      <xdr:spPr>
        <a:xfrm flipV="1">
          <a:off x="3225800" y="14070279"/>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E5F303EA-FE60-41B7-8C45-650AA2185E62}"/>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C2E3D2FC-C582-484F-9DA6-9C927645BA09}"/>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10173</xdr:rowOff>
    </xdr:from>
    <xdr:to>
      <xdr:col>15</xdr:col>
      <xdr:colOff>82550</xdr:colOff>
      <xdr:row>82</xdr:row>
      <xdr:rowOff>99554</xdr:rowOff>
    </xdr:to>
    <xdr:cxnSp macro="">
      <xdr:nvCxnSpPr>
        <xdr:cNvPr id="203" name="直線コネクタ 202">
          <a:extLst>
            <a:ext uri="{FF2B5EF4-FFF2-40B4-BE49-F238E27FC236}">
              <a16:creationId xmlns:a16="http://schemas.microsoft.com/office/drawing/2014/main" id="{592CA6F2-71FC-46F3-998E-656B89B8EECA}"/>
            </a:ext>
          </a:extLst>
        </xdr:cNvPr>
        <xdr:cNvCxnSpPr/>
      </xdr:nvCxnSpPr>
      <xdr:spPr>
        <a:xfrm>
          <a:off x="2336800" y="14069073"/>
          <a:ext cx="889000" cy="8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C90EEF12-397E-41F8-831C-6BF9521811E6}"/>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35A3AAF3-22F0-4014-9274-F3B344A53A2A}"/>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668</xdr:rowOff>
    </xdr:from>
    <xdr:to>
      <xdr:col>11</xdr:col>
      <xdr:colOff>31750</xdr:colOff>
      <xdr:row>82</xdr:row>
      <xdr:rowOff>10173</xdr:rowOff>
    </xdr:to>
    <xdr:cxnSp macro="">
      <xdr:nvCxnSpPr>
        <xdr:cNvPr id="206" name="直線コネクタ 205">
          <a:extLst>
            <a:ext uri="{FF2B5EF4-FFF2-40B4-BE49-F238E27FC236}">
              <a16:creationId xmlns:a16="http://schemas.microsoft.com/office/drawing/2014/main" id="{6BA2456A-D3FF-4D62-9ABB-6ABA00659A59}"/>
            </a:ext>
          </a:extLst>
        </xdr:cNvPr>
        <xdr:cNvCxnSpPr/>
      </xdr:nvCxnSpPr>
      <xdr:spPr>
        <a:xfrm>
          <a:off x="1447800" y="13888118"/>
          <a:ext cx="889000" cy="18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B6E6E651-1C56-4903-ABA9-F8250EBB9DC5}"/>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6E8EC7FB-DB68-42FF-9AEE-4022CE1DD6E2}"/>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FC14AA58-5AD8-4528-B615-93FD8CA06D4F}"/>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55590DBE-2EAC-4350-9140-78BDB0904246}"/>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9E790F35-E3C6-4BD4-AE1E-AFC41FD7FF7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FA264297-575D-465A-8B63-68EF6055678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769548BE-65A9-47F6-9484-254DF8833C0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6CF07143-8F7F-4D00-A0D2-FC426A3AB6C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A6A25AB3-4FC1-4FDB-B723-3BC361C7B47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21951</xdr:rowOff>
    </xdr:from>
    <xdr:to>
      <xdr:col>23</xdr:col>
      <xdr:colOff>184150</xdr:colOff>
      <xdr:row>82</xdr:row>
      <xdr:rowOff>123551</xdr:rowOff>
    </xdr:to>
    <xdr:sp macro="" textlink="">
      <xdr:nvSpPr>
        <xdr:cNvPr id="216" name="楕円 215">
          <a:extLst>
            <a:ext uri="{FF2B5EF4-FFF2-40B4-BE49-F238E27FC236}">
              <a16:creationId xmlns:a16="http://schemas.microsoft.com/office/drawing/2014/main" id="{15657982-BB7A-4F89-8C13-E64C1D359841}"/>
            </a:ext>
          </a:extLst>
        </xdr:cNvPr>
        <xdr:cNvSpPr/>
      </xdr:nvSpPr>
      <xdr:spPr>
        <a:xfrm>
          <a:off x="4902200" y="1408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38478</xdr:rowOff>
    </xdr:from>
    <xdr:ext cx="762000" cy="259045"/>
    <xdr:sp macro="" textlink="">
      <xdr:nvSpPr>
        <xdr:cNvPr id="217" name="人件費・物件費等の状況該当値テキスト">
          <a:extLst>
            <a:ext uri="{FF2B5EF4-FFF2-40B4-BE49-F238E27FC236}">
              <a16:creationId xmlns:a16="http://schemas.microsoft.com/office/drawing/2014/main" id="{1225341C-2D68-40D4-A9A1-2EA5DDCD4CB9}"/>
            </a:ext>
          </a:extLst>
        </xdr:cNvPr>
        <xdr:cNvSpPr txBox="1"/>
      </xdr:nvSpPr>
      <xdr:spPr>
        <a:xfrm>
          <a:off x="5041900" y="1392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132029</xdr:rowOff>
    </xdr:from>
    <xdr:to>
      <xdr:col>19</xdr:col>
      <xdr:colOff>184150</xdr:colOff>
      <xdr:row>82</xdr:row>
      <xdr:rowOff>62179</xdr:rowOff>
    </xdr:to>
    <xdr:sp macro="" textlink="">
      <xdr:nvSpPr>
        <xdr:cNvPr id="218" name="楕円 217">
          <a:extLst>
            <a:ext uri="{FF2B5EF4-FFF2-40B4-BE49-F238E27FC236}">
              <a16:creationId xmlns:a16="http://schemas.microsoft.com/office/drawing/2014/main" id="{BCCBBB1B-54E7-4314-9A66-203D500A8E4B}"/>
            </a:ext>
          </a:extLst>
        </xdr:cNvPr>
        <xdr:cNvSpPr/>
      </xdr:nvSpPr>
      <xdr:spPr>
        <a:xfrm>
          <a:off x="4064000" y="1401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72356</xdr:rowOff>
    </xdr:from>
    <xdr:ext cx="736600" cy="259045"/>
    <xdr:sp macro="" textlink="">
      <xdr:nvSpPr>
        <xdr:cNvPr id="219" name="テキスト ボックス 218">
          <a:extLst>
            <a:ext uri="{FF2B5EF4-FFF2-40B4-BE49-F238E27FC236}">
              <a16:creationId xmlns:a16="http://schemas.microsoft.com/office/drawing/2014/main" id="{B67445FE-3419-43DB-9485-43FF5F0AD3C8}"/>
            </a:ext>
          </a:extLst>
        </xdr:cNvPr>
        <xdr:cNvSpPr txBox="1"/>
      </xdr:nvSpPr>
      <xdr:spPr>
        <a:xfrm>
          <a:off x="3733800" y="13788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48754</xdr:rowOff>
    </xdr:from>
    <xdr:to>
      <xdr:col>15</xdr:col>
      <xdr:colOff>133350</xdr:colOff>
      <xdr:row>82</xdr:row>
      <xdr:rowOff>150354</xdr:rowOff>
    </xdr:to>
    <xdr:sp macro="" textlink="">
      <xdr:nvSpPr>
        <xdr:cNvPr id="220" name="楕円 219">
          <a:extLst>
            <a:ext uri="{FF2B5EF4-FFF2-40B4-BE49-F238E27FC236}">
              <a16:creationId xmlns:a16="http://schemas.microsoft.com/office/drawing/2014/main" id="{22C63C49-9867-4282-B913-42EAD35B452B}"/>
            </a:ext>
          </a:extLst>
        </xdr:cNvPr>
        <xdr:cNvSpPr/>
      </xdr:nvSpPr>
      <xdr:spPr>
        <a:xfrm>
          <a:off x="3175000" y="1410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160531</xdr:rowOff>
    </xdr:from>
    <xdr:ext cx="762000" cy="259045"/>
    <xdr:sp macro="" textlink="">
      <xdr:nvSpPr>
        <xdr:cNvPr id="221" name="テキスト ボックス 220">
          <a:extLst>
            <a:ext uri="{FF2B5EF4-FFF2-40B4-BE49-F238E27FC236}">
              <a16:creationId xmlns:a16="http://schemas.microsoft.com/office/drawing/2014/main" id="{A978B524-B019-4597-B43D-397FEC1C536B}"/>
            </a:ext>
          </a:extLst>
        </xdr:cNvPr>
        <xdr:cNvSpPr txBox="1"/>
      </xdr:nvSpPr>
      <xdr:spPr>
        <a:xfrm>
          <a:off x="2844800" y="1387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130823</xdr:rowOff>
    </xdr:from>
    <xdr:to>
      <xdr:col>11</xdr:col>
      <xdr:colOff>82550</xdr:colOff>
      <xdr:row>82</xdr:row>
      <xdr:rowOff>60973</xdr:rowOff>
    </xdr:to>
    <xdr:sp macro="" textlink="">
      <xdr:nvSpPr>
        <xdr:cNvPr id="222" name="楕円 221">
          <a:extLst>
            <a:ext uri="{FF2B5EF4-FFF2-40B4-BE49-F238E27FC236}">
              <a16:creationId xmlns:a16="http://schemas.microsoft.com/office/drawing/2014/main" id="{6CF0275B-B4B7-443F-9241-D3CB939D7901}"/>
            </a:ext>
          </a:extLst>
        </xdr:cNvPr>
        <xdr:cNvSpPr/>
      </xdr:nvSpPr>
      <xdr:spPr>
        <a:xfrm>
          <a:off x="2286000" y="1401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71150</xdr:rowOff>
    </xdr:from>
    <xdr:ext cx="762000" cy="259045"/>
    <xdr:sp macro="" textlink="">
      <xdr:nvSpPr>
        <xdr:cNvPr id="223" name="テキスト ボックス 222">
          <a:extLst>
            <a:ext uri="{FF2B5EF4-FFF2-40B4-BE49-F238E27FC236}">
              <a16:creationId xmlns:a16="http://schemas.microsoft.com/office/drawing/2014/main" id="{1C24D83D-D00E-4D57-B751-73B240FACBB5}"/>
            </a:ext>
          </a:extLst>
        </xdr:cNvPr>
        <xdr:cNvSpPr txBox="1"/>
      </xdr:nvSpPr>
      <xdr:spPr>
        <a:xfrm>
          <a:off x="1955800" y="1378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121318</xdr:rowOff>
    </xdr:from>
    <xdr:to>
      <xdr:col>7</xdr:col>
      <xdr:colOff>31750</xdr:colOff>
      <xdr:row>81</xdr:row>
      <xdr:rowOff>51468</xdr:rowOff>
    </xdr:to>
    <xdr:sp macro="" textlink="">
      <xdr:nvSpPr>
        <xdr:cNvPr id="224" name="楕円 223">
          <a:extLst>
            <a:ext uri="{FF2B5EF4-FFF2-40B4-BE49-F238E27FC236}">
              <a16:creationId xmlns:a16="http://schemas.microsoft.com/office/drawing/2014/main" id="{07B952A0-A72B-4130-A90C-D320A3C2FFF0}"/>
            </a:ext>
          </a:extLst>
        </xdr:cNvPr>
        <xdr:cNvSpPr/>
      </xdr:nvSpPr>
      <xdr:spPr>
        <a:xfrm>
          <a:off x="1397000" y="138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61645</xdr:rowOff>
    </xdr:from>
    <xdr:ext cx="762000" cy="259045"/>
    <xdr:sp macro="" textlink="">
      <xdr:nvSpPr>
        <xdr:cNvPr id="225" name="テキスト ボックス 224">
          <a:extLst>
            <a:ext uri="{FF2B5EF4-FFF2-40B4-BE49-F238E27FC236}">
              <a16:creationId xmlns:a16="http://schemas.microsoft.com/office/drawing/2014/main" id="{0BAD24B1-A850-496D-BB47-2912F19BC113}"/>
            </a:ext>
          </a:extLst>
        </xdr:cNvPr>
        <xdr:cNvSpPr txBox="1"/>
      </xdr:nvSpPr>
      <xdr:spPr>
        <a:xfrm>
          <a:off x="1066800" y="1360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988EE518-A7CE-4332-A0D0-09C14CCAAE6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4A9C788-63D4-4F66-80FC-495176E3E80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DCB6D515-98A2-41B9-ABC2-3B1AD26ECCB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6865CED5-B41F-45E3-8579-F1B9BD2B0BB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2756078-86D7-4B17-B9CC-F2F70CD274D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49E5A003-993D-41D2-8F58-A6AD798C764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2C35086B-A868-4B42-A865-A30298D6999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BF1FD1A0-955B-47AA-AF4F-7A4E365F75E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445D56D6-4186-4904-BB2F-EE2B80260AC6}"/>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3C1951D1-2DF5-4281-A5ED-3197DA37FC2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26193221-E28A-466D-9C34-0C510F2B8FA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1743CC90-2687-4BB7-85C4-70A37174BD0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F82F86B1-40CF-4743-B678-49C59A5263A2}"/>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の給与については、民間準拠を基本とする人事院勧告に基づいて、水準の適正化を図ることとしており、今後も、人事院勧告に準拠することを基本に社会経済情勢の変化や他の地方公共団体の動向等を考慮しつつ、引き続き適正な給与水準となるよう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7864FBF-F425-4D31-9ED3-9DB561F6BDB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C859B28C-EC84-4B66-88B3-DA804FDB343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15220D18-CCF2-42F9-A81C-FE81715F3CAC}"/>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C69E187C-67BB-4995-A92E-5135868D85B5}"/>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7ACE4517-015B-4C6B-802B-4E0C9B19C91C}"/>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900A3CF4-BF84-4223-9B5B-B55257A310C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7027EC19-0763-4475-A9FC-EA89E128990B}"/>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3E60FCD9-2FE4-4966-88F4-22B78BC964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A074593A-463E-451F-A559-4F8C10A3F194}"/>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AE8A467F-A4C2-4391-9744-CEBC6ADD431E}"/>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56A812B1-DD45-4F28-81E0-EDD3FA104995}"/>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399E31DB-195A-41FA-8678-B9EF42A1041D}"/>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24DBBB43-1642-495E-9F05-6AFFF37B3BE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517FAD03-9839-4BBA-8161-A0FD581E6932}"/>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2F87D2CC-B17A-4F9F-9EB0-D8E9742EFB4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124884</xdr:rowOff>
    </xdr:from>
    <xdr:to>
      <xdr:col>81</xdr:col>
      <xdr:colOff>44450</xdr:colOff>
      <xdr:row>88</xdr:row>
      <xdr:rowOff>13405</xdr:rowOff>
    </xdr:to>
    <xdr:cxnSp macro="">
      <xdr:nvCxnSpPr>
        <xdr:cNvPr id="254" name="直線コネクタ 253">
          <a:extLst>
            <a:ext uri="{FF2B5EF4-FFF2-40B4-BE49-F238E27FC236}">
              <a16:creationId xmlns:a16="http://schemas.microsoft.com/office/drawing/2014/main" id="{B9381419-45DA-439C-9392-19898C38F635}"/>
            </a:ext>
          </a:extLst>
        </xdr:cNvPr>
        <xdr:cNvCxnSpPr/>
      </xdr:nvCxnSpPr>
      <xdr:spPr>
        <a:xfrm flipV="1">
          <a:off x="17018000" y="13840884"/>
          <a:ext cx="0" cy="12601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156932</xdr:rowOff>
    </xdr:from>
    <xdr:ext cx="762000" cy="259045"/>
    <xdr:sp macro="" textlink="">
      <xdr:nvSpPr>
        <xdr:cNvPr id="255" name="給与水準   （国との比較）最小値テキスト">
          <a:extLst>
            <a:ext uri="{FF2B5EF4-FFF2-40B4-BE49-F238E27FC236}">
              <a16:creationId xmlns:a16="http://schemas.microsoft.com/office/drawing/2014/main" id="{18DF653E-E736-47D8-A7AC-E899FDD16DBB}"/>
            </a:ext>
          </a:extLst>
        </xdr:cNvPr>
        <xdr:cNvSpPr txBox="1"/>
      </xdr:nvSpPr>
      <xdr:spPr>
        <a:xfrm>
          <a:off x="17106900" y="1507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13405</xdr:rowOff>
    </xdr:from>
    <xdr:to>
      <xdr:col>81</xdr:col>
      <xdr:colOff>133350</xdr:colOff>
      <xdr:row>88</xdr:row>
      <xdr:rowOff>13405</xdr:rowOff>
    </xdr:to>
    <xdr:cxnSp macro="">
      <xdr:nvCxnSpPr>
        <xdr:cNvPr id="256" name="直線コネクタ 255">
          <a:extLst>
            <a:ext uri="{FF2B5EF4-FFF2-40B4-BE49-F238E27FC236}">
              <a16:creationId xmlns:a16="http://schemas.microsoft.com/office/drawing/2014/main" id="{5AC1329E-7E62-432B-BB67-979FCF576591}"/>
            </a:ext>
          </a:extLst>
        </xdr:cNvPr>
        <xdr:cNvCxnSpPr/>
      </xdr:nvCxnSpPr>
      <xdr:spPr>
        <a:xfrm>
          <a:off x="16929100" y="15101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39811</xdr:rowOff>
    </xdr:from>
    <xdr:ext cx="762000" cy="259045"/>
    <xdr:sp macro="" textlink="">
      <xdr:nvSpPr>
        <xdr:cNvPr id="257" name="給与水準   （国との比較）最大値テキスト">
          <a:extLst>
            <a:ext uri="{FF2B5EF4-FFF2-40B4-BE49-F238E27FC236}">
              <a16:creationId xmlns:a16="http://schemas.microsoft.com/office/drawing/2014/main" id="{64BA7256-3E8C-4A8C-AEC6-D7E2BDD6EF94}"/>
            </a:ext>
          </a:extLst>
        </xdr:cNvPr>
        <xdr:cNvSpPr txBox="1"/>
      </xdr:nvSpPr>
      <xdr:spPr>
        <a:xfrm>
          <a:off x="17106900" y="1358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124884</xdr:rowOff>
    </xdr:from>
    <xdr:to>
      <xdr:col>81</xdr:col>
      <xdr:colOff>133350</xdr:colOff>
      <xdr:row>80</xdr:row>
      <xdr:rowOff>124884</xdr:rowOff>
    </xdr:to>
    <xdr:cxnSp macro="">
      <xdr:nvCxnSpPr>
        <xdr:cNvPr id="258" name="直線コネクタ 257">
          <a:extLst>
            <a:ext uri="{FF2B5EF4-FFF2-40B4-BE49-F238E27FC236}">
              <a16:creationId xmlns:a16="http://schemas.microsoft.com/office/drawing/2014/main" id="{BAEE2616-F3B5-4D1A-87AB-49187016DF57}"/>
            </a:ext>
          </a:extLst>
        </xdr:cNvPr>
        <xdr:cNvCxnSpPr/>
      </xdr:nvCxnSpPr>
      <xdr:spPr>
        <a:xfrm>
          <a:off x="16929100" y="1384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13405</xdr:rowOff>
    </xdr:from>
    <xdr:to>
      <xdr:col>81</xdr:col>
      <xdr:colOff>44450</xdr:colOff>
      <xdr:row>88</xdr:row>
      <xdr:rowOff>93839</xdr:rowOff>
    </xdr:to>
    <xdr:cxnSp macro="">
      <xdr:nvCxnSpPr>
        <xdr:cNvPr id="259" name="直線コネクタ 258">
          <a:extLst>
            <a:ext uri="{FF2B5EF4-FFF2-40B4-BE49-F238E27FC236}">
              <a16:creationId xmlns:a16="http://schemas.microsoft.com/office/drawing/2014/main" id="{57C2830A-314D-4F26-9DFE-BB6C3AE50CC4}"/>
            </a:ext>
          </a:extLst>
        </xdr:cNvPr>
        <xdr:cNvCxnSpPr/>
      </xdr:nvCxnSpPr>
      <xdr:spPr>
        <a:xfrm flipV="1">
          <a:off x="16179800" y="1510100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60" name="給与水準   （国との比較）平均値テキスト">
          <a:extLst>
            <a:ext uri="{FF2B5EF4-FFF2-40B4-BE49-F238E27FC236}">
              <a16:creationId xmlns:a16="http://schemas.microsoft.com/office/drawing/2014/main" id="{A31101D1-00BD-4E92-80BF-9FBF9FEE04D3}"/>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61" name="フローチャート: 判断 260">
          <a:extLst>
            <a:ext uri="{FF2B5EF4-FFF2-40B4-BE49-F238E27FC236}">
              <a16:creationId xmlns:a16="http://schemas.microsoft.com/office/drawing/2014/main" id="{CA4E35E4-3E0E-4481-9D2D-BEC07047EF6F}"/>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93839</xdr:rowOff>
    </xdr:from>
    <xdr:to>
      <xdr:col>77</xdr:col>
      <xdr:colOff>44450</xdr:colOff>
      <xdr:row>88</xdr:row>
      <xdr:rowOff>93839</xdr:rowOff>
    </xdr:to>
    <xdr:cxnSp macro="">
      <xdr:nvCxnSpPr>
        <xdr:cNvPr id="262" name="直線コネクタ 261">
          <a:extLst>
            <a:ext uri="{FF2B5EF4-FFF2-40B4-BE49-F238E27FC236}">
              <a16:creationId xmlns:a16="http://schemas.microsoft.com/office/drawing/2014/main" id="{20FB275C-50FC-4A9F-8E0A-9482F11AF038}"/>
            </a:ext>
          </a:extLst>
        </xdr:cNvPr>
        <xdr:cNvCxnSpPr/>
      </xdr:nvCxnSpPr>
      <xdr:spPr>
        <a:xfrm>
          <a:off x="15290800" y="15181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42712737-CBCB-43E5-8120-EE82D0DA8344}"/>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66990CED-FD95-4FF4-A551-DD022BF68599}"/>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88</xdr:row>
      <xdr:rowOff>107245</xdr:rowOff>
    </xdr:to>
    <xdr:cxnSp macro="">
      <xdr:nvCxnSpPr>
        <xdr:cNvPr id="265" name="直線コネクタ 264">
          <a:extLst>
            <a:ext uri="{FF2B5EF4-FFF2-40B4-BE49-F238E27FC236}">
              <a16:creationId xmlns:a16="http://schemas.microsoft.com/office/drawing/2014/main" id="{7E70BCAF-06AA-4446-A3DE-241B6E90C92F}"/>
            </a:ext>
          </a:extLst>
        </xdr:cNvPr>
        <xdr:cNvCxnSpPr/>
      </xdr:nvCxnSpPr>
      <xdr:spPr>
        <a:xfrm flipV="1">
          <a:off x="14401800" y="1518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34572</xdr:rowOff>
    </xdr:from>
    <xdr:to>
      <xdr:col>73</xdr:col>
      <xdr:colOff>44450</xdr:colOff>
      <xdr:row>85</xdr:row>
      <xdr:rowOff>136172</xdr:rowOff>
    </xdr:to>
    <xdr:sp macro="" textlink="">
      <xdr:nvSpPr>
        <xdr:cNvPr id="266" name="フローチャート: 判断 265">
          <a:extLst>
            <a:ext uri="{FF2B5EF4-FFF2-40B4-BE49-F238E27FC236}">
              <a16:creationId xmlns:a16="http://schemas.microsoft.com/office/drawing/2014/main" id="{7B416CD2-DE22-467F-BE2D-B261665A3C36}"/>
            </a:ext>
          </a:extLst>
        </xdr:cNvPr>
        <xdr:cNvSpPr/>
      </xdr:nvSpPr>
      <xdr:spPr>
        <a:xfrm>
          <a:off x="15240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146349</xdr:rowOff>
    </xdr:from>
    <xdr:ext cx="762000" cy="259045"/>
    <xdr:sp macro="" textlink="">
      <xdr:nvSpPr>
        <xdr:cNvPr id="267" name="テキスト ボックス 266">
          <a:extLst>
            <a:ext uri="{FF2B5EF4-FFF2-40B4-BE49-F238E27FC236}">
              <a16:creationId xmlns:a16="http://schemas.microsoft.com/office/drawing/2014/main" id="{68F81AC8-7168-45BF-8620-EA5E6095F098}"/>
            </a:ext>
          </a:extLst>
        </xdr:cNvPr>
        <xdr:cNvSpPr txBox="1"/>
      </xdr:nvSpPr>
      <xdr:spPr>
        <a:xfrm>
          <a:off x="14909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40216</xdr:rowOff>
    </xdr:from>
    <xdr:to>
      <xdr:col>68</xdr:col>
      <xdr:colOff>152400</xdr:colOff>
      <xdr:row>88</xdr:row>
      <xdr:rowOff>107245</xdr:rowOff>
    </xdr:to>
    <xdr:cxnSp macro="">
      <xdr:nvCxnSpPr>
        <xdr:cNvPr id="268" name="直線コネクタ 267">
          <a:extLst>
            <a:ext uri="{FF2B5EF4-FFF2-40B4-BE49-F238E27FC236}">
              <a16:creationId xmlns:a16="http://schemas.microsoft.com/office/drawing/2014/main" id="{A815D00F-EF1B-4475-9992-60E44F10C0BE}"/>
            </a:ext>
          </a:extLst>
        </xdr:cNvPr>
        <xdr:cNvCxnSpPr/>
      </xdr:nvCxnSpPr>
      <xdr:spPr>
        <a:xfrm>
          <a:off x="13512800" y="151278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9" name="フローチャート: 判断 268">
          <a:extLst>
            <a:ext uri="{FF2B5EF4-FFF2-40B4-BE49-F238E27FC236}">
              <a16:creationId xmlns:a16="http://schemas.microsoft.com/office/drawing/2014/main" id="{7FDFEA31-6074-4EED-8BF4-DF1D1747CBB9}"/>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70" name="テキスト ボックス 269">
          <a:extLst>
            <a:ext uri="{FF2B5EF4-FFF2-40B4-BE49-F238E27FC236}">
              <a16:creationId xmlns:a16="http://schemas.microsoft.com/office/drawing/2014/main" id="{40611772-87E4-429A-8CC2-5BAD3D1E3251}"/>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9AF0AC30-591C-4268-B341-0060C98F3294}"/>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20477440-2A0F-44D8-A3DB-D14CFE284254}"/>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9CC7570-FFA6-45E1-8045-6A0019CF5F2C}"/>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25282027-FAC4-4579-83C7-45DC31210BB4}"/>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5B1C465-F13C-4DB6-8597-3F30D971D48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EF73137E-9FE0-4C92-B3C4-1AB856D4EDA6}"/>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B69C4C56-5999-4101-A51E-07318BB1633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134055</xdr:rowOff>
    </xdr:from>
    <xdr:to>
      <xdr:col>81</xdr:col>
      <xdr:colOff>95250</xdr:colOff>
      <xdr:row>88</xdr:row>
      <xdr:rowOff>64205</xdr:rowOff>
    </xdr:to>
    <xdr:sp macro="" textlink="">
      <xdr:nvSpPr>
        <xdr:cNvPr id="278" name="楕円 277">
          <a:extLst>
            <a:ext uri="{FF2B5EF4-FFF2-40B4-BE49-F238E27FC236}">
              <a16:creationId xmlns:a16="http://schemas.microsoft.com/office/drawing/2014/main" id="{E884916E-2287-4A03-9FE3-38F3BF97FD27}"/>
            </a:ext>
          </a:extLst>
        </xdr:cNvPr>
        <xdr:cNvSpPr/>
      </xdr:nvSpPr>
      <xdr:spPr>
        <a:xfrm>
          <a:off x="169672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29932</xdr:rowOff>
    </xdr:from>
    <xdr:ext cx="762000" cy="259045"/>
    <xdr:sp macro="" textlink="">
      <xdr:nvSpPr>
        <xdr:cNvPr id="279" name="給与水準   （国との比較）該当値テキスト">
          <a:extLst>
            <a:ext uri="{FF2B5EF4-FFF2-40B4-BE49-F238E27FC236}">
              <a16:creationId xmlns:a16="http://schemas.microsoft.com/office/drawing/2014/main" id="{01B78F92-D1A4-4A27-99B9-D93C3C948D6B}"/>
            </a:ext>
          </a:extLst>
        </xdr:cNvPr>
        <xdr:cNvSpPr txBox="1"/>
      </xdr:nvSpPr>
      <xdr:spPr>
        <a:xfrm>
          <a:off x="17106900" y="1494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43039</xdr:rowOff>
    </xdr:from>
    <xdr:to>
      <xdr:col>77</xdr:col>
      <xdr:colOff>95250</xdr:colOff>
      <xdr:row>88</xdr:row>
      <xdr:rowOff>144639</xdr:rowOff>
    </xdr:to>
    <xdr:sp macro="" textlink="">
      <xdr:nvSpPr>
        <xdr:cNvPr id="280" name="楕円 279">
          <a:extLst>
            <a:ext uri="{FF2B5EF4-FFF2-40B4-BE49-F238E27FC236}">
              <a16:creationId xmlns:a16="http://schemas.microsoft.com/office/drawing/2014/main" id="{9F14CFDA-179B-4044-BFB1-713C9835D57D}"/>
            </a:ext>
          </a:extLst>
        </xdr:cNvPr>
        <xdr:cNvSpPr/>
      </xdr:nvSpPr>
      <xdr:spPr>
        <a:xfrm>
          <a:off x="16129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129416</xdr:rowOff>
    </xdr:from>
    <xdr:ext cx="736600" cy="259045"/>
    <xdr:sp macro="" textlink="">
      <xdr:nvSpPr>
        <xdr:cNvPr id="281" name="テキスト ボックス 280">
          <a:extLst>
            <a:ext uri="{FF2B5EF4-FFF2-40B4-BE49-F238E27FC236}">
              <a16:creationId xmlns:a16="http://schemas.microsoft.com/office/drawing/2014/main" id="{228ADDF5-D424-43EF-AD9A-94D66AB726FF}"/>
            </a:ext>
          </a:extLst>
        </xdr:cNvPr>
        <xdr:cNvSpPr txBox="1"/>
      </xdr:nvSpPr>
      <xdr:spPr>
        <a:xfrm>
          <a:off x="15798800" y="1521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43039</xdr:rowOff>
    </xdr:from>
    <xdr:to>
      <xdr:col>73</xdr:col>
      <xdr:colOff>44450</xdr:colOff>
      <xdr:row>88</xdr:row>
      <xdr:rowOff>144639</xdr:rowOff>
    </xdr:to>
    <xdr:sp macro="" textlink="">
      <xdr:nvSpPr>
        <xdr:cNvPr id="282" name="楕円 281">
          <a:extLst>
            <a:ext uri="{FF2B5EF4-FFF2-40B4-BE49-F238E27FC236}">
              <a16:creationId xmlns:a16="http://schemas.microsoft.com/office/drawing/2014/main" id="{DBBDAA3F-CC3A-47EC-B421-D706B02A4563}"/>
            </a:ext>
          </a:extLst>
        </xdr:cNvPr>
        <xdr:cNvSpPr/>
      </xdr:nvSpPr>
      <xdr:spPr>
        <a:xfrm>
          <a:off x="15240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129416</xdr:rowOff>
    </xdr:from>
    <xdr:ext cx="762000" cy="259045"/>
    <xdr:sp macro="" textlink="">
      <xdr:nvSpPr>
        <xdr:cNvPr id="283" name="テキスト ボックス 282">
          <a:extLst>
            <a:ext uri="{FF2B5EF4-FFF2-40B4-BE49-F238E27FC236}">
              <a16:creationId xmlns:a16="http://schemas.microsoft.com/office/drawing/2014/main" id="{2F5C6205-B6DA-44E4-A72F-4CC5CCCEA80D}"/>
            </a:ext>
          </a:extLst>
        </xdr:cNvPr>
        <xdr:cNvSpPr txBox="1"/>
      </xdr:nvSpPr>
      <xdr:spPr>
        <a:xfrm>
          <a:off x="14909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56445</xdr:rowOff>
    </xdr:from>
    <xdr:to>
      <xdr:col>68</xdr:col>
      <xdr:colOff>203200</xdr:colOff>
      <xdr:row>88</xdr:row>
      <xdr:rowOff>158045</xdr:rowOff>
    </xdr:to>
    <xdr:sp macro="" textlink="">
      <xdr:nvSpPr>
        <xdr:cNvPr id="284" name="楕円 283">
          <a:extLst>
            <a:ext uri="{FF2B5EF4-FFF2-40B4-BE49-F238E27FC236}">
              <a16:creationId xmlns:a16="http://schemas.microsoft.com/office/drawing/2014/main" id="{13712595-5D0D-4E83-AC4F-24667B36301F}"/>
            </a:ext>
          </a:extLst>
        </xdr:cNvPr>
        <xdr:cNvSpPr/>
      </xdr:nvSpPr>
      <xdr:spPr>
        <a:xfrm>
          <a:off x="14351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142822</xdr:rowOff>
    </xdr:from>
    <xdr:ext cx="762000" cy="259045"/>
    <xdr:sp macro="" textlink="">
      <xdr:nvSpPr>
        <xdr:cNvPr id="285" name="テキスト ボックス 284">
          <a:extLst>
            <a:ext uri="{FF2B5EF4-FFF2-40B4-BE49-F238E27FC236}">
              <a16:creationId xmlns:a16="http://schemas.microsoft.com/office/drawing/2014/main" id="{228E1E9B-8E69-432E-B2D8-4DC703531142}"/>
            </a:ext>
          </a:extLst>
        </xdr:cNvPr>
        <xdr:cNvSpPr txBox="1"/>
      </xdr:nvSpPr>
      <xdr:spPr>
        <a:xfrm>
          <a:off x="14020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6" name="楕円 285">
          <a:extLst>
            <a:ext uri="{FF2B5EF4-FFF2-40B4-BE49-F238E27FC236}">
              <a16:creationId xmlns:a16="http://schemas.microsoft.com/office/drawing/2014/main" id="{305CCAF8-6127-48D1-AD8C-C7DEF75C2C71}"/>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7" name="テキスト ボックス 286">
          <a:extLst>
            <a:ext uri="{FF2B5EF4-FFF2-40B4-BE49-F238E27FC236}">
              <a16:creationId xmlns:a16="http://schemas.microsoft.com/office/drawing/2014/main" id="{100E29F7-0549-4597-BB30-831946AE36E9}"/>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72C16336-E5DF-4C68-98C6-FC8C37BD1E4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81EFF427-8474-4F44-8614-B74A747AE9A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65FDB384-B07C-41B4-8A31-5E98B11448A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BCB57435-42D1-49A5-9DE2-67E1DE5BFC2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B7AE1042-B821-48A5-B694-B8AF5CB11E2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56E7E273-62D4-4EAB-AC37-0F9013C3950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4A4421A7-B7D1-4124-B99A-A1C783D46EC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948AAE4-029D-4B90-803D-25AD2E4E14A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BFE279D1-B56C-46B4-BDD2-CAD18360DCE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A94279E6-329D-477E-8AD4-8939E2F2ABC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80E3559A-303C-481E-8714-D6FCB31E2B4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34F89620-899B-434C-B7ED-A826839A4D8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5E9FABBE-A21B-4FB3-A35B-341D0C16651C}"/>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月の中核市移行後も、引き続き、高齢者福祉や子育て支援などに関する行政需要に的確に対応することができるよう、適正な業務執行体制の整備に努めている。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日時点での普通会計部門における一般職員等数は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5838C51E-AC6F-427E-A169-FEDB4A6C8FB1}"/>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B4F28E4C-88B2-499F-AE3B-114B7BAF8A3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963E275A-F229-477C-8A03-83912C3055A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F72FD929-F12D-4889-AA4F-03F158C3A80C}"/>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25B28227-DF75-49A5-97B1-00A8F5F50C8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18BBB10E-B10B-4C56-99A8-C2E1D5199949}"/>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BABB0BD8-7C14-4D69-AE31-57EE151953A3}"/>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3F1545F7-3DA6-464E-B9B8-49097F07E496}"/>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DF30F6D0-1C83-4843-8363-2C092A123DFC}"/>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6DD5ED67-AAD6-4275-9AFC-2CFC94AF9382}"/>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8EE5A6F-CC3A-477C-93B2-A1C6EF8A0411}"/>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40072813-ABB4-4E04-A258-7E5E00C7BA84}"/>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D56EE649-B49D-41B3-82F7-C1AFA12D73B4}"/>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12FB692-39D2-4ECA-BC56-C8A010EE45B9}"/>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17B26A08-F23F-4D4F-9D4D-386AF122188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82171C23-0012-4D2C-9901-A7BB69B5B412}"/>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27D9CCEF-262A-45C3-9DAE-113928EC7D4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AECF3764-F1F4-46AA-86CC-06EF713BAE82}"/>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19" name="直線コネクタ 318">
          <a:extLst>
            <a:ext uri="{FF2B5EF4-FFF2-40B4-BE49-F238E27FC236}">
              <a16:creationId xmlns:a16="http://schemas.microsoft.com/office/drawing/2014/main" id="{C9AE83F5-D886-4998-B862-B7ABB554E23D}"/>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0" name="定員管理の状況最小値テキスト">
          <a:extLst>
            <a:ext uri="{FF2B5EF4-FFF2-40B4-BE49-F238E27FC236}">
              <a16:creationId xmlns:a16="http://schemas.microsoft.com/office/drawing/2014/main" id="{D9F57D09-1680-4A39-9938-26D5EEAB45D3}"/>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1" name="直線コネクタ 320">
          <a:extLst>
            <a:ext uri="{FF2B5EF4-FFF2-40B4-BE49-F238E27FC236}">
              <a16:creationId xmlns:a16="http://schemas.microsoft.com/office/drawing/2014/main" id="{182FF8FD-C83C-4570-BB9D-2F3EE36BE6A4}"/>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2" name="定員管理の状況最大値テキスト">
          <a:extLst>
            <a:ext uri="{FF2B5EF4-FFF2-40B4-BE49-F238E27FC236}">
              <a16:creationId xmlns:a16="http://schemas.microsoft.com/office/drawing/2014/main" id="{45FA948F-BC42-4AF3-AE0D-AF95DDAAB876}"/>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3" name="直線コネクタ 322">
          <a:extLst>
            <a:ext uri="{FF2B5EF4-FFF2-40B4-BE49-F238E27FC236}">
              <a16:creationId xmlns:a16="http://schemas.microsoft.com/office/drawing/2014/main" id="{F52464D1-B0C1-45B2-896C-C6074E7D94D6}"/>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118473</xdr:rowOff>
    </xdr:from>
    <xdr:to>
      <xdr:col>81</xdr:col>
      <xdr:colOff>44450</xdr:colOff>
      <xdr:row>60</xdr:row>
      <xdr:rowOff>142603</xdr:rowOff>
    </xdr:to>
    <xdr:cxnSp macro="">
      <xdr:nvCxnSpPr>
        <xdr:cNvPr id="324" name="直線コネクタ 323">
          <a:extLst>
            <a:ext uri="{FF2B5EF4-FFF2-40B4-BE49-F238E27FC236}">
              <a16:creationId xmlns:a16="http://schemas.microsoft.com/office/drawing/2014/main" id="{F53540D5-3B7A-4D61-897B-56B68161EF7B}"/>
            </a:ext>
          </a:extLst>
        </xdr:cNvPr>
        <xdr:cNvCxnSpPr/>
      </xdr:nvCxnSpPr>
      <xdr:spPr>
        <a:xfrm>
          <a:off x="16179800" y="1040547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5" name="定員管理の状況平均値テキスト">
          <a:extLst>
            <a:ext uri="{FF2B5EF4-FFF2-40B4-BE49-F238E27FC236}">
              <a16:creationId xmlns:a16="http://schemas.microsoft.com/office/drawing/2014/main" id="{EC40A9F1-6850-4E5F-A9F4-A8DEEFC1997D}"/>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26" name="フローチャート: 判断 325">
          <a:extLst>
            <a:ext uri="{FF2B5EF4-FFF2-40B4-BE49-F238E27FC236}">
              <a16:creationId xmlns:a16="http://schemas.microsoft.com/office/drawing/2014/main" id="{FAC45EF8-1AC3-45E5-A594-C0D3C2CC858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111578</xdr:rowOff>
    </xdr:from>
    <xdr:to>
      <xdr:col>77</xdr:col>
      <xdr:colOff>44450</xdr:colOff>
      <xdr:row>60</xdr:row>
      <xdr:rowOff>118473</xdr:rowOff>
    </xdr:to>
    <xdr:cxnSp macro="">
      <xdr:nvCxnSpPr>
        <xdr:cNvPr id="327" name="直線コネクタ 326">
          <a:extLst>
            <a:ext uri="{FF2B5EF4-FFF2-40B4-BE49-F238E27FC236}">
              <a16:creationId xmlns:a16="http://schemas.microsoft.com/office/drawing/2014/main" id="{C444DC27-9099-4A1D-B93D-A5E28D502A85}"/>
            </a:ext>
          </a:extLst>
        </xdr:cNvPr>
        <xdr:cNvCxnSpPr/>
      </xdr:nvCxnSpPr>
      <xdr:spPr>
        <a:xfrm>
          <a:off x="15290800" y="10398578"/>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28" name="フローチャート: 判断 327">
          <a:extLst>
            <a:ext uri="{FF2B5EF4-FFF2-40B4-BE49-F238E27FC236}">
              <a16:creationId xmlns:a16="http://schemas.microsoft.com/office/drawing/2014/main" id="{341EEA65-9595-4CF1-847E-04A8A6BBF7EF}"/>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29" name="テキスト ボックス 328">
          <a:extLst>
            <a:ext uri="{FF2B5EF4-FFF2-40B4-BE49-F238E27FC236}">
              <a16:creationId xmlns:a16="http://schemas.microsoft.com/office/drawing/2014/main" id="{75BF43BD-693E-44EB-95D9-9F71A98CDDD4}"/>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84001</xdr:rowOff>
    </xdr:from>
    <xdr:to>
      <xdr:col>72</xdr:col>
      <xdr:colOff>203200</xdr:colOff>
      <xdr:row>60</xdr:row>
      <xdr:rowOff>111578</xdr:rowOff>
    </xdr:to>
    <xdr:cxnSp macro="">
      <xdr:nvCxnSpPr>
        <xdr:cNvPr id="330" name="直線コネクタ 329">
          <a:extLst>
            <a:ext uri="{FF2B5EF4-FFF2-40B4-BE49-F238E27FC236}">
              <a16:creationId xmlns:a16="http://schemas.microsoft.com/office/drawing/2014/main" id="{A759F1D5-F686-4054-BCA6-BCE4A526EA93}"/>
            </a:ext>
          </a:extLst>
        </xdr:cNvPr>
        <xdr:cNvCxnSpPr/>
      </xdr:nvCxnSpPr>
      <xdr:spPr>
        <a:xfrm>
          <a:off x="14401800" y="1037100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1" name="フローチャート: 判断 330">
          <a:extLst>
            <a:ext uri="{FF2B5EF4-FFF2-40B4-BE49-F238E27FC236}">
              <a16:creationId xmlns:a16="http://schemas.microsoft.com/office/drawing/2014/main" id="{F9B2405E-1744-4D42-8352-F8A9A87A0589}"/>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2" name="テキスト ボックス 331">
          <a:extLst>
            <a:ext uri="{FF2B5EF4-FFF2-40B4-BE49-F238E27FC236}">
              <a16:creationId xmlns:a16="http://schemas.microsoft.com/office/drawing/2014/main" id="{2D4C1811-1A43-4F18-9451-20F668F50E8A}"/>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84001</xdr:rowOff>
    </xdr:to>
    <xdr:cxnSp macro="">
      <xdr:nvCxnSpPr>
        <xdr:cNvPr id="333" name="直線コネクタ 332">
          <a:extLst>
            <a:ext uri="{FF2B5EF4-FFF2-40B4-BE49-F238E27FC236}">
              <a16:creationId xmlns:a16="http://schemas.microsoft.com/office/drawing/2014/main" id="{912B19CD-6B45-4DDD-83B8-78A5FF268089}"/>
            </a:ext>
          </a:extLst>
        </xdr:cNvPr>
        <xdr:cNvCxnSpPr/>
      </xdr:nvCxnSpPr>
      <xdr:spPr>
        <a:xfrm>
          <a:off x="13512800" y="1036755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4" name="フローチャート: 判断 333">
          <a:extLst>
            <a:ext uri="{FF2B5EF4-FFF2-40B4-BE49-F238E27FC236}">
              <a16:creationId xmlns:a16="http://schemas.microsoft.com/office/drawing/2014/main" id="{454205FF-114A-4516-91BF-F179308EBAE6}"/>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5" name="テキスト ボックス 334">
          <a:extLst>
            <a:ext uri="{FF2B5EF4-FFF2-40B4-BE49-F238E27FC236}">
              <a16:creationId xmlns:a16="http://schemas.microsoft.com/office/drawing/2014/main" id="{A7976DBD-FA02-4CCA-AE0E-7F9424FBC9EE}"/>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36" name="フローチャート: 判断 335">
          <a:extLst>
            <a:ext uri="{FF2B5EF4-FFF2-40B4-BE49-F238E27FC236}">
              <a16:creationId xmlns:a16="http://schemas.microsoft.com/office/drawing/2014/main" id="{8C055EB8-9CEA-4731-AE58-F842907EB443}"/>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37" name="テキスト ボックス 336">
          <a:extLst>
            <a:ext uri="{FF2B5EF4-FFF2-40B4-BE49-F238E27FC236}">
              <a16:creationId xmlns:a16="http://schemas.microsoft.com/office/drawing/2014/main" id="{C08B3527-79CC-429D-ABC3-EFE5BDC167BC}"/>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A350C8E-A00E-4C2A-9F7F-BC23DD9D53D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D9B9A2C6-2B42-4D79-AF12-4F021C53993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18F38080-3778-46C6-B068-49D25956160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8C351FB3-7AB9-4FCB-ABA0-0E730E7615B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68BA5FE4-EAB4-4850-8777-752DEA3250F4}"/>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91803</xdr:rowOff>
    </xdr:from>
    <xdr:to>
      <xdr:col>81</xdr:col>
      <xdr:colOff>95250</xdr:colOff>
      <xdr:row>61</xdr:row>
      <xdr:rowOff>21953</xdr:rowOff>
    </xdr:to>
    <xdr:sp macro="" textlink="">
      <xdr:nvSpPr>
        <xdr:cNvPr id="343" name="楕円 342">
          <a:extLst>
            <a:ext uri="{FF2B5EF4-FFF2-40B4-BE49-F238E27FC236}">
              <a16:creationId xmlns:a16="http://schemas.microsoft.com/office/drawing/2014/main" id="{4B7ACC4F-4CAD-4081-B59C-F50DA8052599}"/>
            </a:ext>
          </a:extLst>
        </xdr:cNvPr>
        <xdr:cNvSpPr/>
      </xdr:nvSpPr>
      <xdr:spPr>
        <a:xfrm>
          <a:off x="169672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108330</xdr:rowOff>
    </xdr:from>
    <xdr:ext cx="762000" cy="259045"/>
    <xdr:sp macro="" textlink="">
      <xdr:nvSpPr>
        <xdr:cNvPr id="344" name="定員管理の状況該当値テキスト">
          <a:extLst>
            <a:ext uri="{FF2B5EF4-FFF2-40B4-BE49-F238E27FC236}">
              <a16:creationId xmlns:a16="http://schemas.microsoft.com/office/drawing/2014/main" id="{619704E6-2A9D-4C73-8323-4A90C8F9FE26}"/>
            </a:ext>
          </a:extLst>
        </xdr:cNvPr>
        <xdr:cNvSpPr txBox="1"/>
      </xdr:nvSpPr>
      <xdr:spPr>
        <a:xfrm>
          <a:off x="17106900" y="1022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67673</xdr:rowOff>
    </xdr:from>
    <xdr:to>
      <xdr:col>77</xdr:col>
      <xdr:colOff>95250</xdr:colOff>
      <xdr:row>60</xdr:row>
      <xdr:rowOff>169273</xdr:rowOff>
    </xdr:to>
    <xdr:sp macro="" textlink="">
      <xdr:nvSpPr>
        <xdr:cNvPr id="345" name="楕円 344">
          <a:extLst>
            <a:ext uri="{FF2B5EF4-FFF2-40B4-BE49-F238E27FC236}">
              <a16:creationId xmlns:a16="http://schemas.microsoft.com/office/drawing/2014/main" id="{EB504E3A-5A70-4A0A-9E20-2F52A13B057D}"/>
            </a:ext>
          </a:extLst>
        </xdr:cNvPr>
        <xdr:cNvSpPr/>
      </xdr:nvSpPr>
      <xdr:spPr>
        <a:xfrm>
          <a:off x="16129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8000</xdr:rowOff>
    </xdr:from>
    <xdr:ext cx="736600" cy="259045"/>
    <xdr:sp macro="" textlink="">
      <xdr:nvSpPr>
        <xdr:cNvPr id="346" name="テキスト ボックス 345">
          <a:extLst>
            <a:ext uri="{FF2B5EF4-FFF2-40B4-BE49-F238E27FC236}">
              <a16:creationId xmlns:a16="http://schemas.microsoft.com/office/drawing/2014/main" id="{96547725-050F-4C31-A226-F334319BE620}"/>
            </a:ext>
          </a:extLst>
        </xdr:cNvPr>
        <xdr:cNvSpPr txBox="1"/>
      </xdr:nvSpPr>
      <xdr:spPr>
        <a:xfrm>
          <a:off x="15798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60778</xdr:rowOff>
    </xdr:from>
    <xdr:to>
      <xdr:col>73</xdr:col>
      <xdr:colOff>44450</xdr:colOff>
      <xdr:row>60</xdr:row>
      <xdr:rowOff>162378</xdr:rowOff>
    </xdr:to>
    <xdr:sp macro="" textlink="">
      <xdr:nvSpPr>
        <xdr:cNvPr id="347" name="楕円 346">
          <a:extLst>
            <a:ext uri="{FF2B5EF4-FFF2-40B4-BE49-F238E27FC236}">
              <a16:creationId xmlns:a16="http://schemas.microsoft.com/office/drawing/2014/main" id="{6BFEA5E4-23AE-4909-89F3-6EAEF4017F1D}"/>
            </a:ext>
          </a:extLst>
        </xdr:cNvPr>
        <xdr:cNvSpPr/>
      </xdr:nvSpPr>
      <xdr:spPr>
        <a:xfrm>
          <a:off x="15240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1105</xdr:rowOff>
    </xdr:from>
    <xdr:ext cx="762000" cy="259045"/>
    <xdr:sp macro="" textlink="">
      <xdr:nvSpPr>
        <xdr:cNvPr id="348" name="テキスト ボックス 347">
          <a:extLst>
            <a:ext uri="{FF2B5EF4-FFF2-40B4-BE49-F238E27FC236}">
              <a16:creationId xmlns:a16="http://schemas.microsoft.com/office/drawing/2014/main" id="{7118508F-9F65-48C2-BB8E-900A7654F858}"/>
            </a:ext>
          </a:extLst>
        </xdr:cNvPr>
        <xdr:cNvSpPr txBox="1"/>
      </xdr:nvSpPr>
      <xdr:spPr>
        <a:xfrm>
          <a:off x="14909800" y="1011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33201</xdr:rowOff>
    </xdr:from>
    <xdr:to>
      <xdr:col>68</xdr:col>
      <xdr:colOff>203200</xdr:colOff>
      <xdr:row>60</xdr:row>
      <xdr:rowOff>134801</xdr:rowOff>
    </xdr:to>
    <xdr:sp macro="" textlink="">
      <xdr:nvSpPr>
        <xdr:cNvPr id="349" name="楕円 348">
          <a:extLst>
            <a:ext uri="{FF2B5EF4-FFF2-40B4-BE49-F238E27FC236}">
              <a16:creationId xmlns:a16="http://schemas.microsoft.com/office/drawing/2014/main" id="{AECAAF1D-45F8-4B2D-9CB5-C0A08EF2BC81}"/>
            </a:ext>
          </a:extLst>
        </xdr:cNvPr>
        <xdr:cNvSpPr/>
      </xdr:nvSpPr>
      <xdr:spPr>
        <a:xfrm>
          <a:off x="14351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144978</xdr:rowOff>
    </xdr:from>
    <xdr:ext cx="762000" cy="259045"/>
    <xdr:sp macro="" textlink="">
      <xdr:nvSpPr>
        <xdr:cNvPr id="350" name="テキスト ボックス 349">
          <a:extLst>
            <a:ext uri="{FF2B5EF4-FFF2-40B4-BE49-F238E27FC236}">
              <a16:creationId xmlns:a16="http://schemas.microsoft.com/office/drawing/2014/main" id="{A801DE12-3108-4560-ADF1-633A93528938}"/>
            </a:ext>
          </a:extLst>
        </xdr:cNvPr>
        <xdr:cNvSpPr txBox="1"/>
      </xdr:nvSpPr>
      <xdr:spPr>
        <a:xfrm>
          <a:off x="14020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51" name="楕円 350">
          <a:extLst>
            <a:ext uri="{FF2B5EF4-FFF2-40B4-BE49-F238E27FC236}">
              <a16:creationId xmlns:a16="http://schemas.microsoft.com/office/drawing/2014/main" id="{6093ADC4-B3BE-486E-844A-571DC061D627}"/>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52" name="テキスト ボックス 351">
          <a:extLst>
            <a:ext uri="{FF2B5EF4-FFF2-40B4-BE49-F238E27FC236}">
              <a16:creationId xmlns:a16="http://schemas.microsoft.com/office/drawing/2014/main" id="{8FE3373A-E860-4477-953F-AC789E3AB4A8}"/>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D4BE4FF8-8E03-48A4-9306-14E16C840151}"/>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B6C6869D-7DE5-4B61-879C-012AFFB36C5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E4AF153D-99F6-48DB-8F45-27D6D881B61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A057BBCD-66F7-4270-B0AB-F352377A7A6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3EDC2730-1F7B-4CCD-B38E-73D42ABB0FC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799ABB10-FF63-4C25-815E-EC44696A15E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32CC651C-6C2F-477E-8570-DF0997410181}"/>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A45459A2-8EDC-4051-B7F4-F5B3B9FF3A7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BD7D856A-7390-4898-896C-55D982546DC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8AB67C11-B0BF-4842-BC93-C142362ABC0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6E68AF51-8327-412B-98C9-521654CA8D8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62E9E835-C322-4FC0-8781-F1BFD7E1D96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CDA1E820-1577-4738-B33F-40EAAC17DB4C}"/>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ポイント減少した。単年度数値が前年度に比べ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ポイント減少したことや、指標は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か年平均をとっているため令和３年度の単年度数値「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」が令和６年度単年度数値「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」に置き換わったことが原因である。現在、地方債許可団体への移行基準である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％を下回ってはいるが、地方債は後年度の償還が財政の弾力性を阻む要因となることから、引き続き、市債の適正な活用に努めていく。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F4990BC1-81BA-4DB9-B553-E8764EECE1B5}"/>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786FAE55-A273-4D78-8159-A1F7C313D3E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83DC071D-4A26-47B3-B945-9E3431235F3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BBE86B5D-F09A-4B9E-889E-BD595909D9D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57EE896A-D6C1-4A3A-BD9B-4276C46E135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F29D461B-1F20-4542-B330-0F0FC8985DB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B18FFCBC-3EFF-4911-96D9-34E5ED9C98E7}"/>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BE544B56-002D-48C4-B273-9815168D82B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61E27861-A9D3-4962-9B07-BE559C36BF3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95E009D2-2F5A-4CC2-B1CA-0428491DA38A}"/>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F941DD69-66FD-45F4-BCFC-9540AB56BB5F}"/>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ACA2DE5D-05C5-4DC6-B7F3-823E57FF4248}"/>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C77F0BBE-7D39-4DA6-A2E5-E9516382FE3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62FDF75E-3089-4BCA-A68D-F72F1A4F08B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0" name="直線コネクタ 379">
          <a:extLst>
            <a:ext uri="{FF2B5EF4-FFF2-40B4-BE49-F238E27FC236}">
              <a16:creationId xmlns:a16="http://schemas.microsoft.com/office/drawing/2014/main" id="{C68EEAB5-CCBC-49BC-8219-17D92A90BCD8}"/>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1" name="公債費負担の状況最小値テキスト">
          <a:extLst>
            <a:ext uri="{FF2B5EF4-FFF2-40B4-BE49-F238E27FC236}">
              <a16:creationId xmlns:a16="http://schemas.microsoft.com/office/drawing/2014/main" id="{B319AE8B-E958-4473-9A0F-CDBBBE6FCCD5}"/>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2" name="直線コネクタ 381">
          <a:extLst>
            <a:ext uri="{FF2B5EF4-FFF2-40B4-BE49-F238E27FC236}">
              <a16:creationId xmlns:a16="http://schemas.microsoft.com/office/drawing/2014/main" id="{DF338211-BA11-4B13-9ED2-0EEE7CC801CC}"/>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3" name="公債費負担の状況最大値テキスト">
          <a:extLst>
            <a:ext uri="{FF2B5EF4-FFF2-40B4-BE49-F238E27FC236}">
              <a16:creationId xmlns:a16="http://schemas.microsoft.com/office/drawing/2014/main" id="{5D1B2A79-B61E-41D8-85D2-F4504F6F38E1}"/>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4" name="直線コネクタ 383">
          <a:extLst>
            <a:ext uri="{FF2B5EF4-FFF2-40B4-BE49-F238E27FC236}">
              <a16:creationId xmlns:a16="http://schemas.microsoft.com/office/drawing/2014/main" id="{D61D5E8F-E8FD-4F86-BAD3-7F9D4FC3FF1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143087</xdr:rowOff>
    </xdr:from>
    <xdr:to>
      <xdr:col>81</xdr:col>
      <xdr:colOff>44450</xdr:colOff>
      <xdr:row>40</xdr:row>
      <xdr:rowOff>151130</xdr:rowOff>
    </xdr:to>
    <xdr:cxnSp macro="">
      <xdr:nvCxnSpPr>
        <xdr:cNvPr id="385" name="直線コネクタ 384">
          <a:extLst>
            <a:ext uri="{FF2B5EF4-FFF2-40B4-BE49-F238E27FC236}">
              <a16:creationId xmlns:a16="http://schemas.microsoft.com/office/drawing/2014/main" id="{243C883D-35D6-4B54-92E4-429EFD394ADD}"/>
            </a:ext>
          </a:extLst>
        </xdr:cNvPr>
        <xdr:cNvCxnSpPr/>
      </xdr:nvCxnSpPr>
      <xdr:spPr>
        <a:xfrm flipV="1">
          <a:off x="16179800" y="700108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86" name="公債費負担の状況平均値テキスト">
          <a:extLst>
            <a:ext uri="{FF2B5EF4-FFF2-40B4-BE49-F238E27FC236}">
              <a16:creationId xmlns:a16="http://schemas.microsoft.com/office/drawing/2014/main" id="{0EE17A0E-439D-4807-9D9F-D9BCDBDBD094}"/>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87" name="フローチャート: 判断 386">
          <a:extLst>
            <a:ext uri="{FF2B5EF4-FFF2-40B4-BE49-F238E27FC236}">
              <a16:creationId xmlns:a16="http://schemas.microsoft.com/office/drawing/2014/main" id="{9761E9EA-D607-4265-9553-239F97001723}"/>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41</xdr:row>
      <xdr:rowOff>35983</xdr:rowOff>
    </xdr:to>
    <xdr:cxnSp macro="">
      <xdr:nvCxnSpPr>
        <xdr:cNvPr id="388" name="直線コネクタ 387">
          <a:extLst>
            <a:ext uri="{FF2B5EF4-FFF2-40B4-BE49-F238E27FC236}">
              <a16:creationId xmlns:a16="http://schemas.microsoft.com/office/drawing/2014/main" id="{D71A3D96-DD51-48D0-9F9B-0BC254B83266}"/>
            </a:ext>
          </a:extLst>
        </xdr:cNvPr>
        <xdr:cNvCxnSpPr/>
      </xdr:nvCxnSpPr>
      <xdr:spPr>
        <a:xfrm flipV="1">
          <a:off x="15290800" y="700913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89" name="フローチャート: 判断 388">
          <a:extLst>
            <a:ext uri="{FF2B5EF4-FFF2-40B4-BE49-F238E27FC236}">
              <a16:creationId xmlns:a16="http://schemas.microsoft.com/office/drawing/2014/main" id="{41D788F1-E76E-489C-8A79-12DAC2E105CA}"/>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0" name="テキスト ボックス 389">
          <a:extLst>
            <a:ext uri="{FF2B5EF4-FFF2-40B4-BE49-F238E27FC236}">
              <a16:creationId xmlns:a16="http://schemas.microsoft.com/office/drawing/2014/main" id="{4FB6B6AF-63B2-40AF-B971-37DD655F72CE}"/>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92287</xdr:rowOff>
    </xdr:to>
    <xdr:cxnSp macro="">
      <xdr:nvCxnSpPr>
        <xdr:cNvPr id="391" name="直線コネクタ 390">
          <a:extLst>
            <a:ext uri="{FF2B5EF4-FFF2-40B4-BE49-F238E27FC236}">
              <a16:creationId xmlns:a16="http://schemas.microsoft.com/office/drawing/2014/main" id="{FDA84A8C-5FE6-491A-9F1E-EF2C5C45EC9E}"/>
            </a:ext>
          </a:extLst>
        </xdr:cNvPr>
        <xdr:cNvCxnSpPr/>
      </xdr:nvCxnSpPr>
      <xdr:spPr>
        <a:xfrm flipV="1">
          <a:off x="14401800" y="706543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2" name="フローチャート: 判断 391">
          <a:extLst>
            <a:ext uri="{FF2B5EF4-FFF2-40B4-BE49-F238E27FC236}">
              <a16:creationId xmlns:a16="http://schemas.microsoft.com/office/drawing/2014/main" id="{D5F51F3F-0567-47E5-B1E6-5644DA471A6F}"/>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3" name="テキスト ボックス 392">
          <a:extLst>
            <a:ext uri="{FF2B5EF4-FFF2-40B4-BE49-F238E27FC236}">
              <a16:creationId xmlns:a16="http://schemas.microsoft.com/office/drawing/2014/main" id="{41E93BFC-42BE-465C-A9D6-7C421671D0DA}"/>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92287</xdr:rowOff>
    </xdr:from>
    <xdr:to>
      <xdr:col>68</xdr:col>
      <xdr:colOff>152400</xdr:colOff>
      <xdr:row>41</xdr:row>
      <xdr:rowOff>164677</xdr:rowOff>
    </xdr:to>
    <xdr:cxnSp macro="">
      <xdr:nvCxnSpPr>
        <xdr:cNvPr id="394" name="直線コネクタ 393">
          <a:extLst>
            <a:ext uri="{FF2B5EF4-FFF2-40B4-BE49-F238E27FC236}">
              <a16:creationId xmlns:a16="http://schemas.microsoft.com/office/drawing/2014/main" id="{3E5FB736-F6B4-498C-9880-F880FDBFC1EB}"/>
            </a:ext>
          </a:extLst>
        </xdr:cNvPr>
        <xdr:cNvCxnSpPr/>
      </xdr:nvCxnSpPr>
      <xdr:spPr>
        <a:xfrm flipV="1">
          <a:off x="13512800" y="712173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5" name="フローチャート: 判断 394">
          <a:extLst>
            <a:ext uri="{FF2B5EF4-FFF2-40B4-BE49-F238E27FC236}">
              <a16:creationId xmlns:a16="http://schemas.microsoft.com/office/drawing/2014/main" id="{8C72E13A-C92B-4D21-BB24-709AF62AE2C2}"/>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396" name="テキスト ボックス 395">
          <a:extLst>
            <a:ext uri="{FF2B5EF4-FFF2-40B4-BE49-F238E27FC236}">
              <a16:creationId xmlns:a16="http://schemas.microsoft.com/office/drawing/2014/main" id="{36BB5ECB-2CC6-4089-88E8-8A8240864576}"/>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397" name="フローチャート: 判断 396">
          <a:extLst>
            <a:ext uri="{FF2B5EF4-FFF2-40B4-BE49-F238E27FC236}">
              <a16:creationId xmlns:a16="http://schemas.microsoft.com/office/drawing/2014/main" id="{A37306E0-68B6-483A-8FEB-AB37CE88C501}"/>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398" name="テキスト ボックス 397">
          <a:extLst>
            <a:ext uri="{FF2B5EF4-FFF2-40B4-BE49-F238E27FC236}">
              <a16:creationId xmlns:a16="http://schemas.microsoft.com/office/drawing/2014/main" id="{8006DA87-AF59-41E9-80B6-78BCD71E5EA2}"/>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7797E36D-36C6-4BBD-B17E-27F62A0F80B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E03B5F60-868B-4214-A66A-6380A989FFD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5FADF6AA-B0F2-4269-A73C-63CD9DA03C6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DFD7B13-BC59-431A-8CB0-1FD4910DDA7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D9AFD222-F1CC-481F-89C8-D1A3883C0DA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404" name="楕円 403">
          <a:extLst>
            <a:ext uri="{FF2B5EF4-FFF2-40B4-BE49-F238E27FC236}">
              <a16:creationId xmlns:a16="http://schemas.microsoft.com/office/drawing/2014/main" id="{5C00F046-77F4-4FFA-AA88-2CE926F4B5A8}"/>
            </a:ext>
          </a:extLst>
        </xdr:cNvPr>
        <xdr:cNvSpPr/>
      </xdr:nvSpPr>
      <xdr:spPr>
        <a:xfrm>
          <a:off x="169672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64364</xdr:rowOff>
    </xdr:from>
    <xdr:ext cx="762000" cy="259045"/>
    <xdr:sp macro="" textlink="">
      <xdr:nvSpPr>
        <xdr:cNvPr id="405" name="公債費負担の状況該当値テキスト">
          <a:extLst>
            <a:ext uri="{FF2B5EF4-FFF2-40B4-BE49-F238E27FC236}">
              <a16:creationId xmlns:a16="http://schemas.microsoft.com/office/drawing/2014/main" id="{47A989E7-B2FE-4CD0-B9C1-0D0E1EFE6934}"/>
            </a:ext>
          </a:extLst>
        </xdr:cNvPr>
        <xdr:cNvSpPr txBox="1"/>
      </xdr:nvSpPr>
      <xdr:spPr>
        <a:xfrm>
          <a:off x="17106900" y="692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406" name="楕円 405">
          <a:extLst>
            <a:ext uri="{FF2B5EF4-FFF2-40B4-BE49-F238E27FC236}">
              <a16:creationId xmlns:a16="http://schemas.microsoft.com/office/drawing/2014/main" id="{FE981744-A1FE-443A-B9D8-78ADDF8F5518}"/>
            </a:ext>
          </a:extLst>
        </xdr:cNvPr>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15257</xdr:rowOff>
    </xdr:from>
    <xdr:ext cx="736600" cy="259045"/>
    <xdr:sp macro="" textlink="">
      <xdr:nvSpPr>
        <xdr:cNvPr id="407" name="テキスト ボックス 406">
          <a:extLst>
            <a:ext uri="{FF2B5EF4-FFF2-40B4-BE49-F238E27FC236}">
              <a16:creationId xmlns:a16="http://schemas.microsoft.com/office/drawing/2014/main" id="{6E058D46-4EB7-46E9-AE10-14BBCEBE436C}"/>
            </a:ext>
          </a:extLst>
        </xdr:cNvPr>
        <xdr:cNvSpPr txBox="1"/>
      </xdr:nvSpPr>
      <xdr:spPr>
        <a:xfrm>
          <a:off x="15798800" y="704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8" name="楕円 407">
          <a:extLst>
            <a:ext uri="{FF2B5EF4-FFF2-40B4-BE49-F238E27FC236}">
              <a16:creationId xmlns:a16="http://schemas.microsoft.com/office/drawing/2014/main" id="{F0B50C5F-ABD7-446D-8E1A-238FC98A986C}"/>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DDAAC8F0-0521-4315-94DE-CFEBADC28BBC}"/>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410" name="楕円 409">
          <a:extLst>
            <a:ext uri="{FF2B5EF4-FFF2-40B4-BE49-F238E27FC236}">
              <a16:creationId xmlns:a16="http://schemas.microsoft.com/office/drawing/2014/main" id="{DCE60FE3-3C18-477B-BEC0-CEB2851F1EAB}"/>
            </a:ext>
          </a:extLst>
        </xdr:cNvPr>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127864</xdr:rowOff>
    </xdr:from>
    <xdr:ext cx="762000" cy="259045"/>
    <xdr:sp macro="" textlink="">
      <xdr:nvSpPr>
        <xdr:cNvPr id="411" name="テキスト ボックス 410">
          <a:extLst>
            <a:ext uri="{FF2B5EF4-FFF2-40B4-BE49-F238E27FC236}">
              <a16:creationId xmlns:a16="http://schemas.microsoft.com/office/drawing/2014/main" id="{49C4B7F4-0A4F-4361-98B3-C91FF1DE1BFA}"/>
            </a:ext>
          </a:extLst>
        </xdr:cNvPr>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12" name="楕円 411">
          <a:extLst>
            <a:ext uri="{FF2B5EF4-FFF2-40B4-BE49-F238E27FC236}">
              <a16:creationId xmlns:a16="http://schemas.microsoft.com/office/drawing/2014/main" id="{C1459512-1D04-4C44-AD38-A3AD522138C0}"/>
            </a:ext>
          </a:extLst>
        </xdr:cNvPr>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28804</xdr:rowOff>
    </xdr:from>
    <xdr:ext cx="762000" cy="259045"/>
    <xdr:sp macro="" textlink="">
      <xdr:nvSpPr>
        <xdr:cNvPr id="413" name="テキスト ボックス 412">
          <a:extLst>
            <a:ext uri="{FF2B5EF4-FFF2-40B4-BE49-F238E27FC236}">
              <a16:creationId xmlns:a16="http://schemas.microsoft.com/office/drawing/2014/main" id="{A481B512-10A5-4522-BE3C-27042A258C15}"/>
            </a:ext>
          </a:extLst>
        </xdr:cNvPr>
        <xdr:cNvSpPr txBox="1"/>
      </xdr:nvSpPr>
      <xdr:spPr>
        <a:xfrm>
          <a:off x="13131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17AAF186-73B8-4284-B76F-0AB2126704C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9955E24A-11FA-42E7-8D28-18C76A0E30D6}"/>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B9FCED3D-ACDB-4FAB-B56E-3F52A3637CE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8C34781B-4D03-4A67-9FB7-EA3FC2C677C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3BF6DF8B-497C-4F98-8D0A-088C12C2F9C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9DE0A034-34A9-47B6-8EAC-7EF1997FAF92}"/>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27E4CAE4-394A-4F09-84A7-00E22549553C}"/>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69E21F79-3518-4094-8B98-30BB3AB3971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66378BF9-13A4-49CC-AC27-26062809C86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C673B3B3-826A-4A1A-8805-B00C29C433C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AF9220E8-2D2D-446D-941C-2D579C764054}"/>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8B817CD2-EFBF-4CFE-95CF-98F59F2A57D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2C3B86C8-B3FA-4E3C-91A3-861E2C0BF20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本市の比率は、類似団体の平均を下回っているものの、前年度に比べ</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ている。比率が増加した主な要因としては、緊急自然災害防止対策事業債の発行や屋内運動場等空調設備設置事業に係る地方債の発行などにより、地方債の現在高が増加したことや、公共施設等整備基金の減等により、充当可能基金が減少したことなどが挙げられる。今後も、通常債の借入額を原則</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億円以下に抑制するほか、基準財政需要額に算入のある地方債の活用を積極的に行い、充当可能財源等の確保を積極的に図っていく。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8EBB9257-553E-48F2-9727-3B570E577F0F}"/>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29EAC12C-96ED-4DB6-ABD6-D73CEE59ED9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E22B9172-1DD0-42E2-AC6C-06C012C4342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F925A7A6-C09C-4AB6-8572-C6D943922894}"/>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73E4A53F-BB03-441E-ADC4-17062CDCB411}"/>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760465E9-73A4-4E21-B5C4-214094995769}"/>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31846045-B716-4651-86A9-9B0082AEB8CF}"/>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1CD40D1A-D022-4D5C-8B8E-C8D30E513835}"/>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2AFB04CE-B505-4E25-9DB2-8DACEB56DF27}"/>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9B048D6D-6BA3-454F-A4F9-86A4E4C00036}"/>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5D73BFB7-2C57-4891-8DA2-CB16149A2FF3}"/>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7E2CFF4F-0328-445F-92C9-C05B9FE5E10F}"/>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7E0C783-74F6-4C44-AE21-8AABF2436F8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0" name="直線コネクタ 439">
          <a:extLst>
            <a:ext uri="{FF2B5EF4-FFF2-40B4-BE49-F238E27FC236}">
              <a16:creationId xmlns:a16="http://schemas.microsoft.com/office/drawing/2014/main" id="{A1C52904-2A71-45F6-A5C9-ACB1209ED207}"/>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1" name="将来負担の状況最小値テキスト">
          <a:extLst>
            <a:ext uri="{FF2B5EF4-FFF2-40B4-BE49-F238E27FC236}">
              <a16:creationId xmlns:a16="http://schemas.microsoft.com/office/drawing/2014/main" id="{E5622F58-E106-45F6-846A-28D390D6EE09}"/>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2" name="直線コネクタ 441">
          <a:extLst>
            <a:ext uri="{FF2B5EF4-FFF2-40B4-BE49-F238E27FC236}">
              <a16:creationId xmlns:a16="http://schemas.microsoft.com/office/drawing/2014/main" id="{C40DCE28-C263-451D-8BBD-18BB3488DF21}"/>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B98675FB-90E1-4BAD-87D5-1C321C2BD47B}"/>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FDCD4AE7-D900-4E78-A3F3-44E5F26BD48B}"/>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54661</xdr:rowOff>
    </xdr:from>
    <xdr:to>
      <xdr:col>81</xdr:col>
      <xdr:colOff>44450</xdr:colOff>
      <xdr:row>14</xdr:row>
      <xdr:rowOff>63348</xdr:rowOff>
    </xdr:to>
    <xdr:cxnSp macro="">
      <xdr:nvCxnSpPr>
        <xdr:cNvPr id="445" name="直線コネクタ 444">
          <a:extLst>
            <a:ext uri="{FF2B5EF4-FFF2-40B4-BE49-F238E27FC236}">
              <a16:creationId xmlns:a16="http://schemas.microsoft.com/office/drawing/2014/main" id="{DD7C48B8-5E16-4FDE-BEBC-00115DD098D7}"/>
            </a:ext>
          </a:extLst>
        </xdr:cNvPr>
        <xdr:cNvCxnSpPr/>
      </xdr:nvCxnSpPr>
      <xdr:spPr>
        <a:xfrm>
          <a:off x="16179800" y="2454961"/>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6" name="将来負担の状況平均値テキスト">
          <a:extLst>
            <a:ext uri="{FF2B5EF4-FFF2-40B4-BE49-F238E27FC236}">
              <a16:creationId xmlns:a16="http://schemas.microsoft.com/office/drawing/2014/main" id="{F83D0A3B-C23E-46D2-8B60-70DD0EEB83E2}"/>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47" name="フローチャート: 判断 446">
          <a:extLst>
            <a:ext uri="{FF2B5EF4-FFF2-40B4-BE49-F238E27FC236}">
              <a16:creationId xmlns:a16="http://schemas.microsoft.com/office/drawing/2014/main" id="{A345C628-1884-456B-8BB3-D1EF5397D05D}"/>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54661</xdr:rowOff>
    </xdr:from>
    <xdr:to>
      <xdr:col>77</xdr:col>
      <xdr:colOff>44450</xdr:colOff>
      <xdr:row>14</xdr:row>
      <xdr:rowOff>71069</xdr:rowOff>
    </xdr:to>
    <xdr:cxnSp macro="">
      <xdr:nvCxnSpPr>
        <xdr:cNvPr id="448" name="直線コネクタ 447">
          <a:extLst>
            <a:ext uri="{FF2B5EF4-FFF2-40B4-BE49-F238E27FC236}">
              <a16:creationId xmlns:a16="http://schemas.microsoft.com/office/drawing/2014/main" id="{62CA99F1-8C9B-4D04-AB98-0716E27B8729}"/>
            </a:ext>
          </a:extLst>
        </xdr:cNvPr>
        <xdr:cNvCxnSpPr/>
      </xdr:nvCxnSpPr>
      <xdr:spPr>
        <a:xfrm flipV="1">
          <a:off x="15290800" y="2454961"/>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49" name="フローチャート: 判断 448">
          <a:extLst>
            <a:ext uri="{FF2B5EF4-FFF2-40B4-BE49-F238E27FC236}">
              <a16:creationId xmlns:a16="http://schemas.microsoft.com/office/drawing/2014/main" id="{B1C093A6-D10A-485F-9D41-BE3B6FABA598}"/>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0" name="テキスト ボックス 449">
          <a:extLst>
            <a:ext uri="{FF2B5EF4-FFF2-40B4-BE49-F238E27FC236}">
              <a16:creationId xmlns:a16="http://schemas.microsoft.com/office/drawing/2014/main" id="{6CC99FAE-1C9D-4E12-8AE8-4C163498DF67}"/>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71069</xdr:rowOff>
    </xdr:from>
    <xdr:to>
      <xdr:col>72</xdr:col>
      <xdr:colOff>203200</xdr:colOff>
      <xdr:row>15</xdr:row>
      <xdr:rowOff>3861</xdr:rowOff>
    </xdr:to>
    <xdr:cxnSp macro="">
      <xdr:nvCxnSpPr>
        <xdr:cNvPr id="451" name="直線コネクタ 450">
          <a:extLst>
            <a:ext uri="{FF2B5EF4-FFF2-40B4-BE49-F238E27FC236}">
              <a16:creationId xmlns:a16="http://schemas.microsoft.com/office/drawing/2014/main" id="{0FCF5890-C2AA-47D0-A52F-3868213460DF}"/>
            </a:ext>
          </a:extLst>
        </xdr:cNvPr>
        <xdr:cNvCxnSpPr/>
      </xdr:nvCxnSpPr>
      <xdr:spPr>
        <a:xfrm flipV="1">
          <a:off x="14401800" y="2471369"/>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2" name="フローチャート: 判断 451">
          <a:extLst>
            <a:ext uri="{FF2B5EF4-FFF2-40B4-BE49-F238E27FC236}">
              <a16:creationId xmlns:a16="http://schemas.microsoft.com/office/drawing/2014/main" id="{64E49FE7-F68F-4DE4-BF75-9E1A5312AE7B}"/>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3" name="テキスト ボックス 452">
          <a:extLst>
            <a:ext uri="{FF2B5EF4-FFF2-40B4-BE49-F238E27FC236}">
              <a16:creationId xmlns:a16="http://schemas.microsoft.com/office/drawing/2014/main" id="{5567159F-9B04-4893-8116-7CA6050D6663}"/>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3861</xdr:rowOff>
    </xdr:from>
    <xdr:to>
      <xdr:col>68</xdr:col>
      <xdr:colOff>152400</xdr:colOff>
      <xdr:row>15</xdr:row>
      <xdr:rowOff>72390</xdr:rowOff>
    </xdr:to>
    <xdr:cxnSp macro="">
      <xdr:nvCxnSpPr>
        <xdr:cNvPr id="454" name="直線コネクタ 453">
          <a:extLst>
            <a:ext uri="{FF2B5EF4-FFF2-40B4-BE49-F238E27FC236}">
              <a16:creationId xmlns:a16="http://schemas.microsoft.com/office/drawing/2014/main" id="{893BD29D-07F7-47B3-A8E3-4F3D926C2EBC}"/>
            </a:ext>
          </a:extLst>
        </xdr:cNvPr>
        <xdr:cNvCxnSpPr/>
      </xdr:nvCxnSpPr>
      <xdr:spPr>
        <a:xfrm flipV="1">
          <a:off x="13512800" y="2575611"/>
          <a:ext cx="889000" cy="6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8B32782A-98BC-4DBF-9810-4A81B774E6EF}"/>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6" name="テキスト ボックス 455">
          <a:extLst>
            <a:ext uri="{FF2B5EF4-FFF2-40B4-BE49-F238E27FC236}">
              <a16:creationId xmlns:a16="http://schemas.microsoft.com/office/drawing/2014/main" id="{CFC44C50-7BC9-4E37-B46A-D97F0B24DB43}"/>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47D7EB46-0B35-4E9B-80E5-448BD6CEA56A}"/>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58" name="テキスト ボックス 457">
          <a:extLst>
            <a:ext uri="{FF2B5EF4-FFF2-40B4-BE49-F238E27FC236}">
              <a16:creationId xmlns:a16="http://schemas.microsoft.com/office/drawing/2014/main" id="{8917A065-A312-433F-AE74-8D86F9BA03FA}"/>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DF52DD4-79EB-479A-B8D3-0DA52C5C8FC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9E1D3085-06DC-4356-83CC-7494162F4B62}"/>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02271EF-EA0F-4F79-A718-4B458BE6FE0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6EEB1FAE-93C9-442A-984B-E79AA68A96B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78D1A3A2-B161-4D9C-8EC6-7DA29656B9B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12548</xdr:rowOff>
    </xdr:from>
    <xdr:to>
      <xdr:col>81</xdr:col>
      <xdr:colOff>95250</xdr:colOff>
      <xdr:row>14</xdr:row>
      <xdr:rowOff>114148</xdr:rowOff>
    </xdr:to>
    <xdr:sp macro="" textlink="">
      <xdr:nvSpPr>
        <xdr:cNvPr id="464" name="楕円 463">
          <a:extLst>
            <a:ext uri="{FF2B5EF4-FFF2-40B4-BE49-F238E27FC236}">
              <a16:creationId xmlns:a16="http://schemas.microsoft.com/office/drawing/2014/main" id="{F925AD01-CEFB-4CA0-B847-D47D8640AD3C}"/>
            </a:ext>
          </a:extLst>
        </xdr:cNvPr>
        <xdr:cNvSpPr/>
      </xdr:nvSpPr>
      <xdr:spPr>
        <a:xfrm>
          <a:off x="16967200" y="241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105275</xdr:rowOff>
    </xdr:from>
    <xdr:ext cx="762000" cy="259045"/>
    <xdr:sp macro="" textlink="">
      <xdr:nvSpPr>
        <xdr:cNvPr id="465" name="将来負担の状況該当値テキスト">
          <a:extLst>
            <a:ext uri="{FF2B5EF4-FFF2-40B4-BE49-F238E27FC236}">
              <a16:creationId xmlns:a16="http://schemas.microsoft.com/office/drawing/2014/main" id="{A0E2B037-B616-46A6-AD5E-E02E415965D2}"/>
            </a:ext>
          </a:extLst>
        </xdr:cNvPr>
        <xdr:cNvSpPr txBox="1"/>
      </xdr:nvSpPr>
      <xdr:spPr>
        <a:xfrm>
          <a:off x="17106900" y="233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3861</xdr:rowOff>
    </xdr:from>
    <xdr:to>
      <xdr:col>77</xdr:col>
      <xdr:colOff>95250</xdr:colOff>
      <xdr:row>14</xdr:row>
      <xdr:rowOff>105461</xdr:rowOff>
    </xdr:to>
    <xdr:sp macro="" textlink="">
      <xdr:nvSpPr>
        <xdr:cNvPr id="466" name="楕円 465">
          <a:extLst>
            <a:ext uri="{FF2B5EF4-FFF2-40B4-BE49-F238E27FC236}">
              <a16:creationId xmlns:a16="http://schemas.microsoft.com/office/drawing/2014/main" id="{838BDFB5-AD0B-4137-AEE8-152A5CC2C7B0}"/>
            </a:ext>
          </a:extLst>
        </xdr:cNvPr>
        <xdr:cNvSpPr/>
      </xdr:nvSpPr>
      <xdr:spPr>
        <a:xfrm>
          <a:off x="16129000" y="240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115638</xdr:rowOff>
    </xdr:from>
    <xdr:ext cx="736600" cy="259045"/>
    <xdr:sp macro="" textlink="">
      <xdr:nvSpPr>
        <xdr:cNvPr id="467" name="テキスト ボックス 466">
          <a:extLst>
            <a:ext uri="{FF2B5EF4-FFF2-40B4-BE49-F238E27FC236}">
              <a16:creationId xmlns:a16="http://schemas.microsoft.com/office/drawing/2014/main" id="{6AE01898-666C-41AC-99E8-B4097FA60017}"/>
            </a:ext>
          </a:extLst>
        </xdr:cNvPr>
        <xdr:cNvSpPr txBox="1"/>
      </xdr:nvSpPr>
      <xdr:spPr>
        <a:xfrm>
          <a:off x="15798800" y="2173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20269</xdr:rowOff>
    </xdr:from>
    <xdr:to>
      <xdr:col>73</xdr:col>
      <xdr:colOff>44450</xdr:colOff>
      <xdr:row>14</xdr:row>
      <xdr:rowOff>121869</xdr:rowOff>
    </xdr:to>
    <xdr:sp macro="" textlink="">
      <xdr:nvSpPr>
        <xdr:cNvPr id="468" name="楕円 467">
          <a:extLst>
            <a:ext uri="{FF2B5EF4-FFF2-40B4-BE49-F238E27FC236}">
              <a16:creationId xmlns:a16="http://schemas.microsoft.com/office/drawing/2014/main" id="{666AF51F-9984-4F0C-AC67-F46FF3AAEF79}"/>
            </a:ext>
          </a:extLst>
        </xdr:cNvPr>
        <xdr:cNvSpPr/>
      </xdr:nvSpPr>
      <xdr:spPr>
        <a:xfrm>
          <a:off x="15240000" y="242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132046</xdr:rowOff>
    </xdr:from>
    <xdr:ext cx="762000" cy="259045"/>
    <xdr:sp macro="" textlink="">
      <xdr:nvSpPr>
        <xdr:cNvPr id="469" name="テキスト ボックス 468">
          <a:extLst>
            <a:ext uri="{FF2B5EF4-FFF2-40B4-BE49-F238E27FC236}">
              <a16:creationId xmlns:a16="http://schemas.microsoft.com/office/drawing/2014/main" id="{AD8D87C1-65C9-47B9-BC0E-7A9DA7228DA3}"/>
            </a:ext>
          </a:extLst>
        </xdr:cNvPr>
        <xdr:cNvSpPr txBox="1"/>
      </xdr:nvSpPr>
      <xdr:spPr>
        <a:xfrm>
          <a:off x="14909800" y="218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124511</xdr:rowOff>
    </xdr:from>
    <xdr:to>
      <xdr:col>68</xdr:col>
      <xdr:colOff>203200</xdr:colOff>
      <xdr:row>15</xdr:row>
      <xdr:rowOff>54661</xdr:rowOff>
    </xdr:to>
    <xdr:sp macro="" textlink="">
      <xdr:nvSpPr>
        <xdr:cNvPr id="470" name="楕円 469">
          <a:extLst>
            <a:ext uri="{FF2B5EF4-FFF2-40B4-BE49-F238E27FC236}">
              <a16:creationId xmlns:a16="http://schemas.microsoft.com/office/drawing/2014/main" id="{9C802C03-87CF-4BB8-B190-9706DF49C30C}"/>
            </a:ext>
          </a:extLst>
        </xdr:cNvPr>
        <xdr:cNvSpPr/>
      </xdr:nvSpPr>
      <xdr:spPr>
        <a:xfrm>
          <a:off x="14351000" y="25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64838</xdr:rowOff>
    </xdr:from>
    <xdr:ext cx="762000" cy="259045"/>
    <xdr:sp macro="" textlink="">
      <xdr:nvSpPr>
        <xdr:cNvPr id="471" name="テキスト ボックス 470">
          <a:extLst>
            <a:ext uri="{FF2B5EF4-FFF2-40B4-BE49-F238E27FC236}">
              <a16:creationId xmlns:a16="http://schemas.microsoft.com/office/drawing/2014/main" id="{3343DBE9-E38E-4DDF-8A5B-BF8C2A7C5B0A}"/>
            </a:ext>
          </a:extLst>
        </xdr:cNvPr>
        <xdr:cNvSpPr txBox="1"/>
      </xdr:nvSpPr>
      <xdr:spPr>
        <a:xfrm>
          <a:off x="14020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21590</xdr:rowOff>
    </xdr:from>
    <xdr:to>
      <xdr:col>64</xdr:col>
      <xdr:colOff>152400</xdr:colOff>
      <xdr:row>15</xdr:row>
      <xdr:rowOff>123190</xdr:rowOff>
    </xdr:to>
    <xdr:sp macro="" textlink="">
      <xdr:nvSpPr>
        <xdr:cNvPr id="472" name="楕円 471">
          <a:extLst>
            <a:ext uri="{FF2B5EF4-FFF2-40B4-BE49-F238E27FC236}">
              <a16:creationId xmlns:a16="http://schemas.microsoft.com/office/drawing/2014/main" id="{4BD4C9C6-4B22-47BB-BA18-12436A7917A4}"/>
            </a:ext>
          </a:extLst>
        </xdr:cNvPr>
        <xdr:cNvSpPr/>
      </xdr:nvSpPr>
      <xdr:spPr>
        <a:xfrm>
          <a:off x="13462000" y="25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133367</xdr:rowOff>
    </xdr:from>
    <xdr:ext cx="762000" cy="259045"/>
    <xdr:sp macro="" textlink="">
      <xdr:nvSpPr>
        <xdr:cNvPr id="473" name="テキスト ボックス 472">
          <a:extLst>
            <a:ext uri="{FF2B5EF4-FFF2-40B4-BE49-F238E27FC236}">
              <a16:creationId xmlns:a16="http://schemas.microsoft.com/office/drawing/2014/main" id="{1114C021-7D57-468F-BC68-21E8B65EE49B}"/>
            </a:ext>
          </a:extLst>
        </xdr:cNvPr>
        <xdr:cNvSpPr txBox="1"/>
      </xdr:nvSpPr>
      <xdr:spPr>
        <a:xfrm>
          <a:off x="13131800"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C63EBA0-A2F3-4FEE-8C33-B18C0955D28C}"/>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BCDC732-B035-4732-AFDD-B5E1D0E6089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A2A321F-A3F1-4B5B-9667-8DC1029937AD}"/>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89660EE-CE28-49A2-A4CF-3FF8A027206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CBD82C4-E857-46BA-BE4F-B5A558E69F8A}"/>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46D1AD5-6F8E-4459-B038-5E21E3677C78}"/>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01724C5-34D4-4F0C-B9F8-CEEF94DC73E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80CF85E-EF74-43DA-B791-841190A7E16C}"/>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E312528-7A19-47E8-8947-B1DE8291C21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26B312A-A8A0-45BE-9668-A8035E1B1E8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BB79DD0-12C2-43B6-AE1E-341ECF8DF3D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181817C-AFB3-4DE2-8978-82CF70492B2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D6CD503-B5F3-4241-9F75-B055376DC86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AEF6FEF5-32F1-4304-91F3-C6C39ED50F0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71C2553-BF00-468D-A222-7FB7EB734D4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9CF3606-9877-478A-838C-68BDA7C5790C}"/>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3503D81-5C46-4B35-949B-F43403D8367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900D866-A752-4064-AC97-EDED681084C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9970325-4D8C-4CB7-8AE8-2A2D0C86ABA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62DF058-CFAA-448B-9394-C1AA5344A405}"/>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B435393-05F8-43A0-80CA-70E8B00C88A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1F86C6C-8930-49EC-812D-3DA9B609232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CFC9259-30EA-4774-8A2E-DF76E1804A7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8C7D703-E602-4753-8323-586DEA51931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4DC82CD-56CF-46FF-B870-CE75F0224EC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6050F25-D98F-4988-A7D3-B5C8706C9F91}"/>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22E66EC-F2FB-4C5B-B6D3-B87EFBB994A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9E46336-809C-4179-B30B-E8648FD8CD1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7AD7418-E258-4C41-B013-3648DCA19D6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3C22DEC-0021-4476-8454-6FF23901F571}"/>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E0FE8F7-1A2D-46E9-86B4-D16997ECE6A5}"/>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B2EBECB-ACC2-4D7B-AB3E-34ED3E247206}"/>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70BFCD2-D89B-45D5-BB19-440B73317B1C}"/>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E0B3A06-4BCF-4A4A-A12A-F960FCB6FE1D}"/>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AA425F9B-CBB1-43CF-A08D-AEEC4B756808}"/>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31DD60B-DB0B-45A7-948E-A165D410716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C0012DB4-32E2-4DC8-9511-CAF31DECED4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C540EAE-7227-404B-8674-C34CF3C4A054}"/>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A775A83-80CF-4EB1-AAD7-DDEDBC42A7A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0404C5B-1991-482D-93B2-4A4097FEEB9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3F8D2D7-8E34-4691-B74B-1555A245D78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EDF98A1-B19D-4713-88D1-12047CE6E12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82B77A4A-912C-4D56-8028-CDEA182756B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人件費に係る経常収支比率は、類似団体を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ポイント上回っている。なお、公営企業会計等の人件費に充てる繰出金等の人件費に準ずる費用等を合計した場合の人口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人当たりの歳出決算額については、類似団体平均を下回っており、今後もこれらを含めた人件費関係経費全体の抑制に努めていく。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C5B6A13A-D8A1-4022-A1EC-C6F8D316D4EB}"/>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580A76D-F612-4A60-8A65-0C6009A0E3E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1B21FFD-55F5-460B-ACA5-78F475103D81}"/>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1208E9FB-4A05-410B-AFB5-464FA5550B67}"/>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A8C7C3E4-BC8C-47BE-B5F2-5DC6491010D1}"/>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4A37686-C8D8-43C3-9460-2D0783C44F2C}"/>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14B06B54-2C96-4CC6-B093-3A5653EF1ED5}"/>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B17E61D-02EF-4269-AF82-8D70E5392695}"/>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3DF220D3-4304-48C3-9835-9B8213DD3BF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5340ADB3-57E4-44CD-9A92-901DAB6184C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74A6DDB9-83F1-48DB-B4B6-845732E561E5}"/>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685882D0-6789-49CE-9E84-5800173FB8E2}"/>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BA23F93F-9CB4-436E-BCC1-9836E1E76129}"/>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79A4A25E-30C5-4FB9-B315-5C5A81DBA75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83725B05-49B1-4832-8F5A-AF15AD96D0A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16D9A78-3373-4D8D-94DA-731E6FCFB75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1608B17C-F4E6-4D0D-AA89-D3D0DFA9E9AE}"/>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252587B3-0320-43E1-BC18-4A3BB58440FC}"/>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AEA40AFF-6C5C-4A78-A6E4-CB757E47674A}"/>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68233B19-E3C2-4602-9825-59D144806849}"/>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6B209951-724E-486D-9A1E-B1BCDD828724}"/>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663A8EA2-A8AE-44C0-9DE9-1433D0B6D7DF}"/>
            </a:ext>
          </a:extLst>
        </xdr:cNvPr>
        <xdr:cNvCxnSpPr/>
      </xdr:nvCxnSpPr>
      <xdr:spPr>
        <a:xfrm flipV="1">
          <a:off x="3987800" y="64211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17ED61AF-51E7-4D2A-9B54-BE2998FFC9D5}"/>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3FEF74A2-6250-47E0-86B1-0CC4BC37CBFB}"/>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ABEB4C9C-BB21-4695-8C44-4B08EF43C976}"/>
            </a:ext>
          </a:extLst>
        </xdr:cNvPr>
        <xdr:cNvCxnSpPr/>
      </xdr:nvCxnSpPr>
      <xdr:spPr>
        <a:xfrm>
          <a:off x="3098800" y="6413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77514392-34DE-4F5D-8611-34A471518D5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FD2413A3-4747-4FA6-BF8A-5CC1DAFA0DD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69850</xdr:rowOff>
    </xdr:to>
    <xdr:cxnSp macro="">
      <xdr:nvCxnSpPr>
        <xdr:cNvPr id="72" name="直線コネクタ 71">
          <a:extLst>
            <a:ext uri="{FF2B5EF4-FFF2-40B4-BE49-F238E27FC236}">
              <a16:creationId xmlns:a16="http://schemas.microsoft.com/office/drawing/2014/main" id="{AA4B100F-3870-433E-9C94-5D116C906BFA}"/>
            </a:ext>
          </a:extLst>
        </xdr:cNvPr>
        <xdr:cNvCxnSpPr/>
      </xdr:nvCxnSpPr>
      <xdr:spPr>
        <a:xfrm>
          <a:off x="2209800" y="63296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58CDDCFC-3E7B-4E7C-997E-40B5BEAD4A31}"/>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AB454A54-0E88-4542-8284-4C69B6CB0BC1}"/>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id="{95C672D2-C2A1-48A7-8DC7-03743198A004}"/>
            </a:ext>
          </a:extLst>
        </xdr:cNvPr>
        <xdr:cNvCxnSpPr/>
      </xdr:nvCxnSpPr>
      <xdr:spPr>
        <a:xfrm flipV="1">
          <a:off x="1320800" y="6329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1D386749-E456-427C-BC79-7649A14EEBC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E1E076EC-15FD-4C9E-BA5F-67F02D71EAA6}"/>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415A2C4B-7CB5-4219-A69D-ECF1435F811C}"/>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5C06969A-341A-46ED-8BD9-21F95CB9BBEF}"/>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B4EE4D5D-78D4-4A5C-A739-9C891C92F5B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FB9C120D-2EC5-4CFA-BC27-5959F44C21BE}"/>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987477D0-2AF0-462E-9158-CF2A6DC333A3}"/>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EBB420D-02A1-4818-B2C4-AB6F65F8A5F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AF83A7C0-67F1-4E2A-B099-4C43DB880BDC}"/>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FAC41308-6C06-4E18-8B54-FFC5ECFFBDDB}"/>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a:extLst>
            <a:ext uri="{FF2B5EF4-FFF2-40B4-BE49-F238E27FC236}">
              <a16:creationId xmlns:a16="http://schemas.microsoft.com/office/drawing/2014/main" id="{98A496A1-8C40-4F3F-87C1-AEED0B7BF08A}"/>
            </a:ext>
          </a:extLst>
        </xdr:cNvPr>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id="{91CE822D-B3E6-4EED-A176-57030C7E27A6}"/>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id="{FD34EDD3-CA2D-43C6-9385-77F043D97B36}"/>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BC8895A3-5CFD-45E1-88AB-7798C8548C3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CC924F06-0B46-4B60-B23A-151D8AE99C2F}"/>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EB8C0A0-E2E2-4B64-B39B-BB3B22B7E0DC}"/>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a:extLst>
            <a:ext uri="{FF2B5EF4-FFF2-40B4-BE49-F238E27FC236}">
              <a16:creationId xmlns:a16="http://schemas.microsoft.com/office/drawing/2014/main" id="{EAF8036B-3A68-4F49-BB9C-565B212505F9}"/>
            </a:ext>
          </a:extLst>
        </xdr:cNvPr>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id="{BE223E79-4F7C-4DF6-86CA-0DEA15C56C45}"/>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id="{36682F98-B8EA-4645-AA5C-64B0F1F43F2D}"/>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12F9265-2EE4-4D1D-B098-DC400455D5FF}"/>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BD34C782-53B6-4B00-8DA3-BA3CDDACC76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71E13CAB-4C48-4281-8852-1BBC8C0A724F}"/>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7829E5CC-48B9-4D04-B0C2-E5E4DCD3CB3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F728C270-7F10-4610-A15A-5DE1F19B294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25A99E1-F211-41F3-8CD9-63BC862CD032}"/>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41CD3CAD-3067-4FA6-8133-1EC3587BB064}"/>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162A4043-62F9-4174-A6A9-332D3D74A77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DA7B2234-FC28-4D68-90FC-0036427B6A2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1B43BCEC-8BF1-4C4B-92BD-352091332E8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62964DE1-51AA-439F-B10B-DCA4BB1A7EA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本市の比率は、類似団体平均と比較して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年度は前年度より分母が増加となっているものの、分子である物件費充当経常一般財源等が物価高騰等の影響により分母を上回る増加となり、物件費の比率は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ポイントの増加となった。本市では、経常経費に対する配分予算の導入などにより節減に努めている。また、指定管理者制度や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PPP/PFI</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手法の活用等によりコスト削減に努めているところである。今後も、さらなる経常経費の抑制や適正な執行に努めていく。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9B8E95EA-3ED5-4555-9557-413FA9C7BF0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2A2B8367-48C6-42F4-BFAE-415BB2F6B04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15C8D74-3965-4D64-95B5-81EDAAED772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83918323-F03B-4E62-AB11-169073EEC1E8}"/>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F2AD35E0-4803-4F0F-835B-DCA806C6B7E8}"/>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3575FAF-6187-4BB3-B215-426F5C4F96A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51426FF-1D6A-4017-90F3-BC7CA74C7BE1}"/>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FD3D656-9441-4069-BACE-2979F1AA6C7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511FB78-2D57-4BD8-8EDE-E806372ED0D1}"/>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685F04B1-C1AD-4405-AD33-471D7DCED446}"/>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1286FB16-C431-46E5-AE32-2CDD19FBDF89}"/>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777CEB9A-8253-478E-BFEA-90DFC884DB1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55D53226-3B03-44A0-BA52-8F3FD410F39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C69FBC63-A3B1-4E33-A73C-6F6B91DA01C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6F8D893F-5352-49FB-A38E-8E4DFE78445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EA79585-8DE7-4BC8-8E61-32BCD02206D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7AD8980-B2F3-403B-9B57-BE174110B69C}"/>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E2683A2D-6156-4937-8A74-23FF1BA0D42A}"/>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3C75D564-91B4-4DEE-B2F7-581776FA960C}"/>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FD757749-465F-44FE-8128-36934DDD54EA}"/>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EC8122F7-532D-4498-83F3-FAF71FF79DCD}"/>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50800</xdr:rowOff>
    </xdr:to>
    <xdr:cxnSp macro="">
      <xdr:nvCxnSpPr>
        <xdr:cNvPr id="127" name="直線コネクタ 126">
          <a:extLst>
            <a:ext uri="{FF2B5EF4-FFF2-40B4-BE49-F238E27FC236}">
              <a16:creationId xmlns:a16="http://schemas.microsoft.com/office/drawing/2014/main" id="{F9D84D84-5A44-43AA-B122-A46B45EA2B95}"/>
            </a:ext>
          </a:extLst>
        </xdr:cNvPr>
        <xdr:cNvCxnSpPr/>
      </xdr:nvCxnSpPr>
      <xdr:spPr>
        <a:xfrm>
          <a:off x="15671800" y="31216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8A4F24E0-2835-458A-8C40-22060B26ED6A}"/>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5DD75F3D-8967-4C79-9478-88ED759EC5F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xdr:rowOff>
    </xdr:from>
    <xdr:to>
      <xdr:col>78</xdr:col>
      <xdr:colOff>69850</xdr:colOff>
      <xdr:row>18</xdr:row>
      <xdr:rowOff>35560</xdr:rowOff>
    </xdr:to>
    <xdr:cxnSp macro="">
      <xdr:nvCxnSpPr>
        <xdr:cNvPr id="130" name="直線コネクタ 129">
          <a:extLst>
            <a:ext uri="{FF2B5EF4-FFF2-40B4-BE49-F238E27FC236}">
              <a16:creationId xmlns:a16="http://schemas.microsoft.com/office/drawing/2014/main" id="{22DF1DAE-2CEC-4277-B6A5-0FEF1206810B}"/>
            </a:ext>
          </a:extLst>
        </xdr:cNvPr>
        <xdr:cNvCxnSpPr/>
      </xdr:nvCxnSpPr>
      <xdr:spPr>
        <a:xfrm>
          <a:off x="14782800" y="3098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C8D21E94-D186-4CD1-85F1-13C5CD52E7C6}"/>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7E9C8F91-CF4D-46D7-B12D-A3EB11CBCF8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18</xdr:row>
      <xdr:rowOff>12700</xdr:rowOff>
    </xdr:to>
    <xdr:cxnSp macro="">
      <xdr:nvCxnSpPr>
        <xdr:cNvPr id="133" name="直線コネクタ 132">
          <a:extLst>
            <a:ext uri="{FF2B5EF4-FFF2-40B4-BE49-F238E27FC236}">
              <a16:creationId xmlns:a16="http://schemas.microsoft.com/office/drawing/2014/main" id="{0D9B18B0-07C3-492A-BCF1-0AC7CB9A4B02}"/>
            </a:ext>
          </a:extLst>
        </xdr:cNvPr>
        <xdr:cNvCxnSpPr/>
      </xdr:nvCxnSpPr>
      <xdr:spPr>
        <a:xfrm>
          <a:off x="13893800" y="30149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1EF6A14E-A3BE-40F6-BFA3-271141B908D6}"/>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A98E20E0-8145-434B-9A36-CF20DA0530F9}"/>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100330</xdr:rowOff>
    </xdr:from>
    <xdr:to>
      <xdr:col>69</xdr:col>
      <xdr:colOff>92075</xdr:colOff>
      <xdr:row>17</xdr:row>
      <xdr:rowOff>138430</xdr:rowOff>
    </xdr:to>
    <xdr:cxnSp macro="">
      <xdr:nvCxnSpPr>
        <xdr:cNvPr id="136" name="直線コネクタ 135">
          <a:extLst>
            <a:ext uri="{FF2B5EF4-FFF2-40B4-BE49-F238E27FC236}">
              <a16:creationId xmlns:a16="http://schemas.microsoft.com/office/drawing/2014/main" id="{8BDE7D7C-AEDF-4355-8EAB-ABE6DBF8CBFB}"/>
            </a:ext>
          </a:extLst>
        </xdr:cNvPr>
        <xdr:cNvCxnSpPr/>
      </xdr:nvCxnSpPr>
      <xdr:spPr>
        <a:xfrm flipV="1">
          <a:off x="13004800" y="3014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C1EF8DE6-72BB-4B6B-9E1F-BC284F878FDA}"/>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760299-6A83-4162-92FA-A087EF5B7B2F}"/>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C023BFAE-05FC-475A-96EB-D802104098A1}"/>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497E177A-6EF4-4AE8-9717-30610866DFDC}"/>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F348BCC7-9C3E-4EC9-84A8-2A4D0647D0E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283B6A0-83E8-4CD9-A894-BA2D5F25FD0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A1A526A-75C8-4D7A-8E7C-D490971F8638}"/>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EF205EF-07DC-4727-BC7B-DD147B92B5F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0D2F414-96D1-499F-AFD4-BF53A749C6AD}"/>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6" name="楕円 145">
          <a:extLst>
            <a:ext uri="{FF2B5EF4-FFF2-40B4-BE49-F238E27FC236}">
              <a16:creationId xmlns:a16="http://schemas.microsoft.com/office/drawing/2014/main" id="{6A96124C-2387-4B83-AC6F-F634219020E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7" name="物件費該当値テキスト">
          <a:extLst>
            <a:ext uri="{FF2B5EF4-FFF2-40B4-BE49-F238E27FC236}">
              <a16:creationId xmlns:a16="http://schemas.microsoft.com/office/drawing/2014/main" id="{6793CE53-6443-4F18-8FC8-9EE10B2320B9}"/>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8" name="楕円 147">
          <a:extLst>
            <a:ext uri="{FF2B5EF4-FFF2-40B4-BE49-F238E27FC236}">
              <a16:creationId xmlns:a16="http://schemas.microsoft.com/office/drawing/2014/main" id="{34812614-92F9-42EC-BC7B-B25BE3830864}"/>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9" name="テキスト ボックス 148">
          <a:extLst>
            <a:ext uri="{FF2B5EF4-FFF2-40B4-BE49-F238E27FC236}">
              <a16:creationId xmlns:a16="http://schemas.microsoft.com/office/drawing/2014/main" id="{9649E4FD-E880-4419-BDF5-AA772769773C}"/>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133350</xdr:rowOff>
    </xdr:from>
    <xdr:to>
      <xdr:col>74</xdr:col>
      <xdr:colOff>31750</xdr:colOff>
      <xdr:row>18</xdr:row>
      <xdr:rowOff>63500</xdr:rowOff>
    </xdr:to>
    <xdr:sp macro="" textlink="">
      <xdr:nvSpPr>
        <xdr:cNvPr id="150" name="楕円 149">
          <a:extLst>
            <a:ext uri="{FF2B5EF4-FFF2-40B4-BE49-F238E27FC236}">
              <a16:creationId xmlns:a16="http://schemas.microsoft.com/office/drawing/2014/main" id="{7B22DBDA-C48A-4F77-B97F-13A114D4C980}"/>
            </a:ext>
          </a:extLst>
        </xdr:cNvPr>
        <xdr:cNvSpPr/>
      </xdr:nvSpPr>
      <xdr:spPr>
        <a:xfrm>
          <a:off x="14732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48277</xdr:rowOff>
    </xdr:from>
    <xdr:ext cx="762000" cy="259045"/>
    <xdr:sp macro="" textlink="">
      <xdr:nvSpPr>
        <xdr:cNvPr id="151" name="テキスト ボックス 150">
          <a:extLst>
            <a:ext uri="{FF2B5EF4-FFF2-40B4-BE49-F238E27FC236}">
              <a16:creationId xmlns:a16="http://schemas.microsoft.com/office/drawing/2014/main" id="{D33E2B14-C517-447F-B315-0B4FFB57E482}"/>
            </a:ext>
          </a:extLst>
        </xdr:cNvPr>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2" name="楕円 151">
          <a:extLst>
            <a:ext uri="{FF2B5EF4-FFF2-40B4-BE49-F238E27FC236}">
              <a16:creationId xmlns:a16="http://schemas.microsoft.com/office/drawing/2014/main" id="{EED58335-5182-475D-A1EF-E72AAC822C31}"/>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25D14815-6365-44D8-87E5-50284CE7B91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54" name="楕円 153">
          <a:extLst>
            <a:ext uri="{FF2B5EF4-FFF2-40B4-BE49-F238E27FC236}">
              <a16:creationId xmlns:a16="http://schemas.microsoft.com/office/drawing/2014/main" id="{E7A9CC7B-FDA9-4228-A5E2-375E39FD82DE}"/>
            </a:ext>
          </a:extLst>
        </xdr:cNvPr>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55" name="テキスト ボックス 154">
          <a:extLst>
            <a:ext uri="{FF2B5EF4-FFF2-40B4-BE49-F238E27FC236}">
              <a16:creationId xmlns:a16="http://schemas.microsoft.com/office/drawing/2014/main" id="{8CFB1A77-E78B-4D95-9F66-4C6376E97E77}"/>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15A3EF8-C064-40CF-994C-EBB0930F4D8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298EB2A9-8E4D-49B7-BBDC-0E59461B5B5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2F0CF2B7-1C72-4DFF-896E-3AD6B0E751A3}"/>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F83736AD-6DF0-4B71-B92C-93138B5AD1CE}"/>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28CFF4F7-8C2E-45D8-8146-742AA71F8595}"/>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90C1A8B3-E74C-4610-8155-22232A4A756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AD9A37CE-E6A1-45B7-B015-C609828EC7F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D5881FD7-B1C0-4F75-A56C-44B823E9D67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B40EAE73-9E7A-4DA1-8891-A549FAFF6A2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5BA383CD-B287-42FC-B96B-91EC518FEF02}"/>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34D0FB54-90E5-4011-83BC-4343FE7F37B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本市の比率は、類似団体平均を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その要因として、施設型給付費や障がい者グループホーム等給付費などの増が挙げられる。今後も福祉サービス水準を維持しながらも、各種サービスに係る受給資格審査の適正化や各種手当への特別加算等の見直しを進めるなど、適正な扶助費の負担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60B3C48C-EA60-4CB3-9686-12C3F7927E7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20F41B41-98F3-4AAC-AB97-456FBF0A003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610675A8-E2E2-4236-8208-9D495F920AD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98CDC0D0-80F6-4AB6-934B-761D3868C97A}"/>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5426324A-1FE8-4FE2-AA64-FDA1BB8403C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4A688584-D63F-47EB-8AB7-607B1A0AA9F4}"/>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294DDFFA-699B-4D10-89DF-F6206CE42AD9}"/>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DA287D26-85F3-4BF6-A694-AC1132CFE43D}"/>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71A7518E-4DC5-4B94-8E66-166AA2CC421D}"/>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75CEE4BE-6CB4-4C72-A23F-238C5804B2D3}"/>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D4494ADB-E6D0-4E50-A122-48139284590B}"/>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3B863227-9F95-4D87-B24B-ACA58BC2885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E24F3C40-DC0B-49BE-A564-4F2105EC8F9D}"/>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0D8418C-55A1-4266-A6B1-DEE7E548E18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1973260A-2F55-4DE6-A57C-9F9CF4DE783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A2C2ADD7-DFF0-487D-89BE-A1894903868B}"/>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F6DDC129-6ECE-43B7-8176-5DC1967B6C5E}"/>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97E17442-DBF9-4FC4-8C66-1227CC09A31D}"/>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2CDE4065-74B4-4384-A118-472173008296}"/>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13B49A6E-A294-4FD9-A363-97B50478843E}"/>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2EB6C799-28D9-4AD2-80BA-7C61C13A8169}"/>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50800</xdr:rowOff>
    </xdr:to>
    <xdr:cxnSp macro="">
      <xdr:nvCxnSpPr>
        <xdr:cNvPr id="188" name="直線コネクタ 187">
          <a:extLst>
            <a:ext uri="{FF2B5EF4-FFF2-40B4-BE49-F238E27FC236}">
              <a16:creationId xmlns:a16="http://schemas.microsoft.com/office/drawing/2014/main" id="{2153C2B8-7EBC-4CBF-B896-FE08A927447C}"/>
            </a:ext>
          </a:extLst>
        </xdr:cNvPr>
        <xdr:cNvCxnSpPr/>
      </xdr:nvCxnSpPr>
      <xdr:spPr>
        <a:xfrm>
          <a:off x="3987800" y="9956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20C208E6-6CA6-4398-8C01-A1C7D53A8403}"/>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FE3879A5-E032-40FE-A403-5A6E92AE1A97}"/>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53548630-DC14-4321-99D1-53F3DBA65080}"/>
            </a:ext>
          </a:extLst>
        </xdr:cNvPr>
        <xdr:cNvCxnSpPr/>
      </xdr:nvCxnSpPr>
      <xdr:spPr>
        <a:xfrm>
          <a:off x="3098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ACBD0507-F8CF-47F1-8227-BF01506F4EC5}"/>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BAAAFE97-2449-4AE0-942A-D9303743FF9C}"/>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57</xdr:row>
      <xdr:rowOff>69850</xdr:rowOff>
    </xdr:to>
    <xdr:cxnSp macro="">
      <xdr:nvCxnSpPr>
        <xdr:cNvPr id="194" name="直線コネクタ 193">
          <a:extLst>
            <a:ext uri="{FF2B5EF4-FFF2-40B4-BE49-F238E27FC236}">
              <a16:creationId xmlns:a16="http://schemas.microsoft.com/office/drawing/2014/main" id="{1ECB3B5F-CA4E-4643-9A72-88E54F90FA6D}"/>
            </a:ext>
          </a:extLst>
        </xdr:cNvPr>
        <xdr:cNvCxnSpPr/>
      </xdr:nvCxnSpPr>
      <xdr:spPr>
        <a:xfrm>
          <a:off x="2209800" y="969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57988C22-14A0-4308-838D-846640EA4ACA}"/>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48F132FA-CA6C-451F-A736-76184585C8B8}"/>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82550</xdr:rowOff>
    </xdr:to>
    <xdr:cxnSp macro="">
      <xdr:nvCxnSpPr>
        <xdr:cNvPr id="197" name="直線コネクタ 196">
          <a:extLst>
            <a:ext uri="{FF2B5EF4-FFF2-40B4-BE49-F238E27FC236}">
              <a16:creationId xmlns:a16="http://schemas.microsoft.com/office/drawing/2014/main" id="{B8D71C55-4CEA-49F9-8692-236A8D318393}"/>
            </a:ext>
          </a:extLst>
        </xdr:cNvPr>
        <xdr:cNvCxnSpPr/>
      </xdr:nvCxnSpPr>
      <xdr:spPr>
        <a:xfrm flipV="1">
          <a:off x="1320800" y="9690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FDF0D44C-DDFA-4504-838A-52085690EC4B}"/>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F27C4868-C64F-4B53-8F50-E49E102C4D23}"/>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F1A8F141-4FFF-4EDC-9E09-E6685A112B34}"/>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D5B27552-C4CF-4FAD-ACAD-AFA35E1BB433}"/>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4DA803DC-7A34-45B1-AEF5-CE43600BB7D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76D224C-B6EA-4E41-9928-0C32F4FA249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7E2B291-804C-44A2-8FCB-7F4588C8BD7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B2A0F016-4963-439B-844B-431D886FB29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4CAC33D0-E991-44D1-B110-CCBA8FC011D5}"/>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7" name="楕円 206">
          <a:extLst>
            <a:ext uri="{FF2B5EF4-FFF2-40B4-BE49-F238E27FC236}">
              <a16:creationId xmlns:a16="http://schemas.microsoft.com/office/drawing/2014/main" id="{9FCF1293-5740-4905-B19F-A4241E97C355}"/>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8" name="扶助費該当値テキスト">
          <a:extLst>
            <a:ext uri="{FF2B5EF4-FFF2-40B4-BE49-F238E27FC236}">
              <a16:creationId xmlns:a16="http://schemas.microsoft.com/office/drawing/2014/main" id="{FCF139C8-A020-4EF5-8C7E-4FB4C4EA03D3}"/>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9" name="楕円 208">
          <a:extLst>
            <a:ext uri="{FF2B5EF4-FFF2-40B4-BE49-F238E27FC236}">
              <a16:creationId xmlns:a16="http://schemas.microsoft.com/office/drawing/2014/main" id="{CD7D6473-7F20-4369-9901-5D17DB27B03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73677</xdr:rowOff>
    </xdr:from>
    <xdr:ext cx="736600" cy="259045"/>
    <xdr:sp macro="" textlink="">
      <xdr:nvSpPr>
        <xdr:cNvPr id="210" name="テキスト ボックス 209">
          <a:extLst>
            <a:ext uri="{FF2B5EF4-FFF2-40B4-BE49-F238E27FC236}">
              <a16:creationId xmlns:a16="http://schemas.microsoft.com/office/drawing/2014/main" id="{97CB5AC8-F01E-4B6B-80B4-92283F845F4E}"/>
            </a:ext>
          </a:extLst>
        </xdr:cNvPr>
        <xdr:cNvSpPr txBox="1"/>
      </xdr:nvSpPr>
      <xdr:spPr>
        <a:xfrm>
          <a:off x="3606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1" name="楕円 210">
          <a:extLst>
            <a:ext uri="{FF2B5EF4-FFF2-40B4-BE49-F238E27FC236}">
              <a16:creationId xmlns:a16="http://schemas.microsoft.com/office/drawing/2014/main" id="{209812CD-FBA2-4EFF-9683-D3C738EA1F39}"/>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130827</xdr:rowOff>
    </xdr:from>
    <xdr:ext cx="762000" cy="259045"/>
    <xdr:sp macro="" textlink="">
      <xdr:nvSpPr>
        <xdr:cNvPr id="212" name="テキスト ボックス 211">
          <a:extLst>
            <a:ext uri="{FF2B5EF4-FFF2-40B4-BE49-F238E27FC236}">
              <a16:creationId xmlns:a16="http://schemas.microsoft.com/office/drawing/2014/main" id="{132EB4C9-DE10-4F9F-BE0F-AC81A9724891}"/>
            </a:ext>
          </a:extLst>
        </xdr:cNvPr>
        <xdr:cNvSpPr txBox="1"/>
      </xdr:nvSpPr>
      <xdr:spPr>
        <a:xfrm>
          <a:off x="2717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E47A0F36-344B-438C-9967-64959AB44C11}"/>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AD109C9B-49E5-40B6-819E-F0C3DFA9F4BC}"/>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15" name="楕円 214">
          <a:extLst>
            <a:ext uri="{FF2B5EF4-FFF2-40B4-BE49-F238E27FC236}">
              <a16:creationId xmlns:a16="http://schemas.microsoft.com/office/drawing/2014/main" id="{36FAC822-2280-4B3C-BCB0-122EFEEB35A8}"/>
            </a:ext>
          </a:extLst>
        </xdr:cNvPr>
        <xdr:cNvSpPr/>
      </xdr:nvSpPr>
      <xdr:spPr>
        <a:xfrm>
          <a:off x="1270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118127</xdr:rowOff>
    </xdr:from>
    <xdr:ext cx="762000" cy="259045"/>
    <xdr:sp macro="" textlink="">
      <xdr:nvSpPr>
        <xdr:cNvPr id="216" name="テキスト ボックス 215">
          <a:extLst>
            <a:ext uri="{FF2B5EF4-FFF2-40B4-BE49-F238E27FC236}">
              <a16:creationId xmlns:a16="http://schemas.microsoft.com/office/drawing/2014/main" id="{6573EE20-08E7-47CB-A03A-262C55E11409}"/>
            </a:ext>
          </a:extLst>
        </xdr:cNvPr>
        <xdr:cNvSpPr txBox="1"/>
      </xdr:nvSpPr>
      <xdr:spPr>
        <a:xfrm>
          <a:off x="939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3F037422-22B3-49A3-BFE5-D5ED2DD547A3}"/>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8D9D7BD7-9B0A-4582-809C-E5E30358D54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127069D0-39FB-41F0-8481-2A49EDE8AA4E}"/>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8B60A54D-8AF5-4A62-8200-8358D6812FA1}"/>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F442188A-9944-46DA-A295-E75AF8C4043E}"/>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46F9821E-D1CA-4C91-A7DA-F9E7A3DCFAD6}"/>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2031B329-2220-4EED-9282-7CD6D7135C9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DDE0921B-0EDA-41D6-A1B7-29D6EC597F33}"/>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B377AB76-0E49-4D59-82E2-B6A1EBFF2572}"/>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B6B48A3F-97D0-4948-AAC5-6F7EBBE4339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85DE9DAE-A238-429B-94F6-A74CEC863EC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本市の比率は、類似団体平均と比較して</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ポイント低い</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％となっている。分母となる経常一般財源等が増加したものの、分子についても、東埼玉資源環境組合負担金の増などにより増加しており、分子の増加が分母の増加を上回ったことから、比率は前年度から</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ポイントの増加となった。今後も引き続き、独立採算の原則による使用料などの適正化を図り、普通会計の負担軽減に努めていく。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81BE10C0-B6F7-473E-A091-BA60728FF8E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38AD377C-88C4-4B7F-A4BB-D51DA37AAF8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DA97F623-5A09-40B7-A336-8FA28131E356}"/>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E4EB291F-3CB6-4C7B-8621-210439BD1D83}"/>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B9F64248-CE5C-43A0-B5C3-F009148216B2}"/>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B5B3324A-D7BA-457C-A147-0C8973CBAB9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B1862A99-186B-485D-A99C-234C277FECE7}"/>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9F34CE3D-CB98-44A7-B771-6DD97B93B06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772A3C7B-255E-4BF4-8C5D-13F1D9386F56}"/>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2B645CFF-9964-461B-AD0B-34122FFE18B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15D40CA6-5589-4786-B92E-29727BBB272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30812FA-3844-4A2C-92B0-D425CEF8F6ED}"/>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21D846EF-271F-497C-8A03-38338F17D4C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28C18B6B-E28E-45EF-A565-7DFB9A06C4C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3408CC6D-C829-45CE-BACD-315053C3C306}"/>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89181D69-6DA1-46F4-9DEC-C78DA678865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B5F378F6-05BA-4856-B51E-F51EA8276F7E}"/>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6A6024F5-3B54-41C7-8907-60CFE3364B84}"/>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627898E0-4444-48F9-8C17-3E1122E61AE1}"/>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3192DDB2-5AC7-405D-A723-0A4812F7826C}"/>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B8CDC08-9A72-472C-A99A-DE62377F7DF2}"/>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58</xdr:row>
      <xdr:rowOff>0</xdr:rowOff>
    </xdr:to>
    <xdr:cxnSp macro="">
      <xdr:nvCxnSpPr>
        <xdr:cNvPr id="249" name="直線コネクタ 248">
          <a:extLst>
            <a:ext uri="{FF2B5EF4-FFF2-40B4-BE49-F238E27FC236}">
              <a16:creationId xmlns:a16="http://schemas.microsoft.com/office/drawing/2014/main" id="{492D009F-1922-48F2-9270-97CE0EC5ABB7}"/>
            </a:ext>
          </a:extLst>
        </xdr:cNvPr>
        <xdr:cNvCxnSpPr/>
      </xdr:nvCxnSpPr>
      <xdr:spPr>
        <a:xfrm>
          <a:off x="15671800" y="9906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65E7B68E-737A-4DF6-9DD1-E681491609D7}"/>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EABB3D92-6970-4A80-B53C-50F3881DCE8E}"/>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133350</xdr:rowOff>
    </xdr:to>
    <xdr:cxnSp macro="">
      <xdr:nvCxnSpPr>
        <xdr:cNvPr id="252" name="直線コネクタ 251">
          <a:extLst>
            <a:ext uri="{FF2B5EF4-FFF2-40B4-BE49-F238E27FC236}">
              <a16:creationId xmlns:a16="http://schemas.microsoft.com/office/drawing/2014/main" id="{64A3E52C-C45F-41A6-86A2-E3F8A205F48C}"/>
            </a:ext>
          </a:extLst>
        </xdr:cNvPr>
        <xdr:cNvCxnSpPr/>
      </xdr:nvCxnSpPr>
      <xdr:spPr>
        <a:xfrm>
          <a:off x="14782800" y="9791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D8C4C4D9-40F0-4139-8B3D-5D5EA9047B4E}"/>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D291463E-D126-4E01-A9B7-78AA262C7BA4}"/>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19050</xdr:rowOff>
    </xdr:to>
    <xdr:cxnSp macro="">
      <xdr:nvCxnSpPr>
        <xdr:cNvPr id="255" name="直線コネクタ 254">
          <a:extLst>
            <a:ext uri="{FF2B5EF4-FFF2-40B4-BE49-F238E27FC236}">
              <a16:creationId xmlns:a16="http://schemas.microsoft.com/office/drawing/2014/main" id="{57BB57DE-0828-4D9A-8488-00C25013249F}"/>
            </a:ext>
          </a:extLst>
        </xdr:cNvPr>
        <xdr:cNvCxnSpPr/>
      </xdr:nvCxnSpPr>
      <xdr:spPr>
        <a:xfrm>
          <a:off x="13893800" y="9728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D37A0BE5-3FFB-4591-B8A8-30F657A2A35A}"/>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FE7B8AEA-4DD3-4070-91C1-CCCF99E9C5CD}"/>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31750</xdr:rowOff>
    </xdr:to>
    <xdr:cxnSp macro="">
      <xdr:nvCxnSpPr>
        <xdr:cNvPr id="258" name="直線コネクタ 257">
          <a:extLst>
            <a:ext uri="{FF2B5EF4-FFF2-40B4-BE49-F238E27FC236}">
              <a16:creationId xmlns:a16="http://schemas.microsoft.com/office/drawing/2014/main" id="{B363E9CC-6A43-49C8-B3B2-587BFBDB0910}"/>
            </a:ext>
          </a:extLst>
        </xdr:cNvPr>
        <xdr:cNvCxnSpPr/>
      </xdr:nvCxnSpPr>
      <xdr:spPr>
        <a:xfrm flipV="1">
          <a:off x="13004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17D0031F-9C28-42E7-B960-2EEF3ED36ED8}"/>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66B9BF6A-7785-4AAA-8C20-407410590824}"/>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9002F8BF-2DBD-457F-BB06-CF4BC763D472}"/>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CBD34098-B916-4E97-9366-4DEE854F443E}"/>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943CC605-6894-4CCB-B8EB-75AAFA44AC8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B21D422-3947-49D6-AD23-308E6BB7013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7204AC67-B02D-4CDA-AFA6-7C8D2F9C6154}"/>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D269823D-C837-44A4-ACBB-70EC3A34F55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8F7C297-785E-4CE8-9E75-C523E50458E4}"/>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68" name="楕円 267">
          <a:extLst>
            <a:ext uri="{FF2B5EF4-FFF2-40B4-BE49-F238E27FC236}">
              <a16:creationId xmlns:a16="http://schemas.microsoft.com/office/drawing/2014/main" id="{CB4343DC-0400-4E19-ACE6-5E4990A8C730}"/>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137177</xdr:rowOff>
    </xdr:from>
    <xdr:ext cx="762000" cy="259045"/>
    <xdr:sp macro="" textlink="">
      <xdr:nvSpPr>
        <xdr:cNvPr id="269" name="その他該当値テキスト">
          <a:extLst>
            <a:ext uri="{FF2B5EF4-FFF2-40B4-BE49-F238E27FC236}">
              <a16:creationId xmlns:a16="http://schemas.microsoft.com/office/drawing/2014/main" id="{C1D1542F-970B-44F6-8898-A290621AE11B}"/>
            </a:ext>
          </a:extLst>
        </xdr:cNvPr>
        <xdr:cNvSpPr txBox="1"/>
      </xdr:nvSpPr>
      <xdr:spPr>
        <a:xfrm>
          <a:off x="165989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82550</xdr:rowOff>
    </xdr:from>
    <xdr:to>
      <xdr:col>78</xdr:col>
      <xdr:colOff>120650</xdr:colOff>
      <xdr:row>58</xdr:row>
      <xdr:rowOff>12700</xdr:rowOff>
    </xdr:to>
    <xdr:sp macro="" textlink="">
      <xdr:nvSpPr>
        <xdr:cNvPr id="270" name="楕円 269">
          <a:extLst>
            <a:ext uri="{FF2B5EF4-FFF2-40B4-BE49-F238E27FC236}">
              <a16:creationId xmlns:a16="http://schemas.microsoft.com/office/drawing/2014/main" id="{DDA6E37A-017E-47C0-9707-FC392A55684B}"/>
            </a:ext>
          </a:extLst>
        </xdr:cNvPr>
        <xdr:cNvSpPr/>
      </xdr:nvSpPr>
      <xdr:spPr>
        <a:xfrm>
          <a:off x="15621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71" name="テキスト ボックス 270">
          <a:extLst>
            <a:ext uri="{FF2B5EF4-FFF2-40B4-BE49-F238E27FC236}">
              <a16:creationId xmlns:a16="http://schemas.microsoft.com/office/drawing/2014/main" id="{00CB6159-4E5A-419B-A8E4-D721C4C0F02A}"/>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72" name="楕円 271">
          <a:extLst>
            <a:ext uri="{FF2B5EF4-FFF2-40B4-BE49-F238E27FC236}">
              <a16:creationId xmlns:a16="http://schemas.microsoft.com/office/drawing/2014/main" id="{A6057E77-36AB-4D94-B60B-EC9CD3EDDAA2}"/>
            </a:ext>
          </a:extLst>
        </xdr:cNvPr>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73" name="テキスト ボックス 272">
          <a:extLst>
            <a:ext uri="{FF2B5EF4-FFF2-40B4-BE49-F238E27FC236}">
              <a16:creationId xmlns:a16="http://schemas.microsoft.com/office/drawing/2014/main" id="{F4BF0D9F-AD66-4DA3-AE70-D3CCDAD3A35F}"/>
            </a:ext>
          </a:extLst>
        </xdr:cNvPr>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4" name="楕円 273">
          <a:extLst>
            <a:ext uri="{FF2B5EF4-FFF2-40B4-BE49-F238E27FC236}">
              <a16:creationId xmlns:a16="http://schemas.microsoft.com/office/drawing/2014/main" id="{514C939E-F6F8-402E-B82B-C9F4AD12448D}"/>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E4AD31F0-D7CE-4D08-8456-BCD57E66F7B8}"/>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6" name="楕円 275">
          <a:extLst>
            <a:ext uri="{FF2B5EF4-FFF2-40B4-BE49-F238E27FC236}">
              <a16:creationId xmlns:a16="http://schemas.microsoft.com/office/drawing/2014/main" id="{F20CBDBD-09FF-4C8D-9ECC-316E95E99E2E}"/>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7" name="テキスト ボックス 276">
          <a:extLst>
            <a:ext uri="{FF2B5EF4-FFF2-40B4-BE49-F238E27FC236}">
              <a16:creationId xmlns:a16="http://schemas.microsoft.com/office/drawing/2014/main" id="{3380FCFE-8C35-4193-9378-CD00FA5557C5}"/>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1E186525-5B34-4E34-A639-0D5D60B2FD0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2FA21346-A3D0-4428-8C65-38AA3B67190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4AEA4582-C636-4191-858C-083BE3867BF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FAF68097-61A2-4D2D-BB2B-29918C718D1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BC3A321-9FCA-46AB-A834-0B7912F1F20B}"/>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908EB3C2-BE3D-465E-BD08-4C9FD1643A77}"/>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D4C062CF-8EFD-4025-AAB2-E5D67B74DB7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9D78651-B295-4A25-864F-CD680B78BCC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799F9DD9-B3C3-49E8-87CF-94691E7E523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1CBFDB6F-2640-4CDB-96A2-BB70053DDDE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3F92E024-8214-4A28-86E8-0845DA7E0BD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本市の比率は、類似団体平均と比較して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その要因として、子育てや医療、福祉事業に係る補助金など社会保障関係経費の増加等が挙げられる。今後も、評価の低い補助金には見直し計画等に基づく効果の拡大や減額、終期の設定等の改善を図るとともに、定期的な補助制度の見直しを継続し、補助目的の明確化と効果の拡大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64A6FCD8-79E9-414A-B8B3-442F92F2AD46}"/>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DF492695-549E-4A5C-9271-4CA4B3B8D74B}"/>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7093DF92-2F7B-4361-8094-28C6C131A0D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F640A852-C640-49FD-A8E9-DA56D5FA133F}"/>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7AA37E8F-3F10-4822-B0BB-C3D012E49804}"/>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D20172E7-9F16-4AF9-AE5F-845656150D9F}"/>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442F2489-F8E2-4E6A-9AA9-1F15AE68BE38}"/>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E865BDE7-39A6-4010-A858-873A296DA6B6}"/>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78D35674-10BB-4802-BEFA-330BB544336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E015A940-F586-43B2-A94E-B97BC1A7DCD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E1968717-6FCB-4858-8898-F9699E55990C}"/>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66C72B4E-09AD-49E8-BA1D-C5E537A3D78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BB250DCF-6075-474C-919A-998CB5A1F9DA}"/>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B3222073-3C64-471A-9E2E-493D7E90343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71BD8B0C-3624-4E02-B8F6-A9C52E4F19BC}"/>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7F7A40A1-14E8-4856-A863-18C763089DBF}"/>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DD151DD3-73F4-4117-B701-CD2CCBC93566}"/>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98013F4C-8C4D-4A59-BD1A-5932E96617A5}"/>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91E2BFBB-D376-4B94-9209-77C4913B2074}"/>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65278</xdr:rowOff>
    </xdr:from>
    <xdr:to>
      <xdr:col>82</xdr:col>
      <xdr:colOff>107950</xdr:colOff>
      <xdr:row>35</xdr:row>
      <xdr:rowOff>74422</xdr:rowOff>
    </xdr:to>
    <xdr:cxnSp macro="">
      <xdr:nvCxnSpPr>
        <xdr:cNvPr id="308" name="直線コネクタ 307">
          <a:extLst>
            <a:ext uri="{FF2B5EF4-FFF2-40B4-BE49-F238E27FC236}">
              <a16:creationId xmlns:a16="http://schemas.microsoft.com/office/drawing/2014/main" id="{83AC5767-8427-4ECA-B1AB-ED1238061410}"/>
            </a:ext>
          </a:extLst>
        </xdr:cNvPr>
        <xdr:cNvCxnSpPr/>
      </xdr:nvCxnSpPr>
      <xdr:spPr>
        <a:xfrm flipV="1">
          <a:off x="15671800" y="60660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DD696CF9-BE16-4528-BFBD-7FE262FA7DFB}"/>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934EEE94-6305-4A7C-BB1A-0C0908FD45E6}"/>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28702</xdr:rowOff>
    </xdr:from>
    <xdr:to>
      <xdr:col>78</xdr:col>
      <xdr:colOff>69850</xdr:colOff>
      <xdr:row>35</xdr:row>
      <xdr:rowOff>74422</xdr:rowOff>
    </xdr:to>
    <xdr:cxnSp macro="">
      <xdr:nvCxnSpPr>
        <xdr:cNvPr id="311" name="直線コネクタ 310">
          <a:extLst>
            <a:ext uri="{FF2B5EF4-FFF2-40B4-BE49-F238E27FC236}">
              <a16:creationId xmlns:a16="http://schemas.microsoft.com/office/drawing/2014/main" id="{5BCBB9E5-3510-4DD3-A2FD-EFFAB46D64D8}"/>
            </a:ext>
          </a:extLst>
        </xdr:cNvPr>
        <xdr:cNvCxnSpPr/>
      </xdr:nvCxnSpPr>
      <xdr:spPr>
        <a:xfrm>
          <a:off x="14782800" y="60294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30580F83-FDE3-4666-B140-2C219E774C96}"/>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73F81E1C-0523-4E77-A8AF-5AF4E6126873}"/>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28702</xdr:rowOff>
    </xdr:from>
    <xdr:to>
      <xdr:col>73</xdr:col>
      <xdr:colOff>180975</xdr:colOff>
      <xdr:row>35</xdr:row>
      <xdr:rowOff>37846</xdr:rowOff>
    </xdr:to>
    <xdr:cxnSp macro="">
      <xdr:nvCxnSpPr>
        <xdr:cNvPr id="314" name="直線コネクタ 313">
          <a:extLst>
            <a:ext uri="{FF2B5EF4-FFF2-40B4-BE49-F238E27FC236}">
              <a16:creationId xmlns:a16="http://schemas.microsoft.com/office/drawing/2014/main" id="{6CE93689-1018-4C77-A08D-36F6FD95F72D}"/>
            </a:ext>
          </a:extLst>
        </xdr:cNvPr>
        <xdr:cNvCxnSpPr/>
      </xdr:nvCxnSpPr>
      <xdr:spPr>
        <a:xfrm flipV="1">
          <a:off x="13893800" y="6029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830C4815-67AE-4A81-A767-F7B2D7D0B17A}"/>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D5C5765F-028F-4F49-BA16-346AB8225F64}"/>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35</xdr:row>
      <xdr:rowOff>74422</xdr:rowOff>
    </xdr:to>
    <xdr:cxnSp macro="">
      <xdr:nvCxnSpPr>
        <xdr:cNvPr id="317" name="直線コネクタ 316">
          <a:extLst>
            <a:ext uri="{FF2B5EF4-FFF2-40B4-BE49-F238E27FC236}">
              <a16:creationId xmlns:a16="http://schemas.microsoft.com/office/drawing/2014/main" id="{7608874E-AE61-417E-A4C7-3C21F251A4EE}"/>
            </a:ext>
          </a:extLst>
        </xdr:cNvPr>
        <xdr:cNvCxnSpPr/>
      </xdr:nvCxnSpPr>
      <xdr:spPr>
        <a:xfrm flipV="1">
          <a:off x="13004800" y="60385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A5AA8D53-D2A8-4E83-894E-E723D46B44A7}"/>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AA641C24-67F5-4705-B071-3D872EB4BDBB}"/>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4E6CAFCA-2561-4C39-B905-2DE16AD1A772}"/>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51C411F3-F428-4A7F-BCCF-C79F560C183D}"/>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7CBF158A-4D67-4C42-9167-721660AEF35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3BDEF88-E853-4624-A6A5-D2C49F721F08}"/>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6A3E6654-CB3B-4284-826B-AE01F754C2D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6B9AB9C-01C0-4E2B-A7DC-1D88F7A3A8F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56F81D85-802D-470B-8F3D-9C1A629F028A}"/>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27" name="楕円 326">
          <a:extLst>
            <a:ext uri="{FF2B5EF4-FFF2-40B4-BE49-F238E27FC236}">
              <a16:creationId xmlns:a16="http://schemas.microsoft.com/office/drawing/2014/main" id="{FDCF47A6-1F7B-4461-9403-F7E9EE5B91FF}"/>
            </a:ext>
          </a:extLst>
        </xdr:cNvPr>
        <xdr:cNvSpPr/>
      </xdr:nvSpPr>
      <xdr:spPr>
        <a:xfrm>
          <a:off x="164592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158005</xdr:rowOff>
    </xdr:from>
    <xdr:ext cx="762000" cy="259045"/>
    <xdr:sp macro="" textlink="">
      <xdr:nvSpPr>
        <xdr:cNvPr id="328" name="補助費等該当値テキスト">
          <a:extLst>
            <a:ext uri="{FF2B5EF4-FFF2-40B4-BE49-F238E27FC236}">
              <a16:creationId xmlns:a16="http://schemas.microsoft.com/office/drawing/2014/main" id="{372F0357-5D81-4FFC-9F48-078E93B64369}"/>
            </a:ext>
          </a:extLst>
        </xdr:cNvPr>
        <xdr:cNvSpPr txBox="1"/>
      </xdr:nvSpPr>
      <xdr:spPr>
        <a:xfrm>
          <a:off x="16598900" y="598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23622</xdr:rowOff>
    </xdr:from>
    <xdr:to>
      <xdr:col>78</xdr:col>
      <xdr:colOff>120650</xdr:colOff>
      <xdr:row>35</xdr:row>
      <xdr:rowOff>125222</xdr:rowOff>
    </xdr:to>
    <xdr:sp macro="" textlink="">
      <xdr:nvSpPr>
        <xdr:cNvPr id="329" name="楕円 328">
          <a:extLst>
            <a:ext uri="{FF2B5EF4-FFF2-40B4-BE49-F238E27FC236}">
              <a16:creationId xmlns:a16="http://schemas.microsoft.com/office/drawing/2014/main" id="{EA5CA091-99B0-4138-9F1A-17111976129C}"/>
            </a:ext>
          </a:extLst>
        </xdr:cNvPr>
        <xdr:cNvSpPr/>
      </xdr:nvSpPr>
      <xdr:spPr>
        <a:xfrm>
          <a:off x="15621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109999</xdr:rowOff>
    </xdr:from>
    <xdr:ext cx="736600" cy="259045"/>
    <xdr:sp macro="" textlink="">
      <xdr:nvSpPr>
        <xdr:cNvPr id="330" name="テキスト ボックス 329">
          <a:extLst>
            <a:ext uri="{FF2B5EF4-FFF2-40B4-BE49-F238E27FC236}">
              <a16:creationId xmlns:a16="http://schemas.microsoft.com/office/drawing/2014/main" id="{041E8876-983D-4669-818F-CAAA05120091}"/>
            </a:ext>
          </a:extLst>
        </xdr:cNvPr>
        <xdr:cNvSpPr txBox="1"/>
      </xdr:nvSpPr>
      <xdr:spPr>
        <a:xfrm>
          <a:off x="15290800" y="6110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149352</xdr:rowOff>
    </xdr:from>
    <xdr:to>
      <xdr:col>74</xdr:col>
      <xdr:colOff>31750</xdr:colOff>
      <xdr:row>35</xdr:row>
      <xdr:rowOff>79502</xdr:rowOff>
    </xdr:to>
    <xdr:sp macro="" textlink="">
      <xdr:nvSpPr>
        <xdr:cNvPr id="331" name="楕円 330">
          <a:extLst>
            <a:ext uri="{FF2B5EF4-FFF2-40B4-BE49-F238E27FC236}">
              <a16:creationId xmlns:a16="http://schemas.microsoft.com/office/drawing/2014/main" id="{F7621D95-27E9-4F75-956E-DE6CED1E5470}"/>
            </a:ext>
          </a:extLst>
        </xdr:cNvPr>
        <xdr:cNvSpPr/>
      </xdr:nvSpPr>
      <xdr:spPr>
        <a:xfrm>
          <a:off x="14732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32" name="テキスト ボックス 331">
          <a:extLst>
            <a:ext uri="{FF2B5EF4-FFF2-40B4-BE49-F238E27FC236}">
              <a16:creationId xmlns:a16="http://schemas.microsoft.com/office/drawing/2014/main" id="{5A7DB77C-438D-4D4B-BF3B-85DDD9E5C92D}"/>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3" name="楕円 332">
          <a:extLst>
            <a:ext uri="{FF2B5EF4-FFF2-40B4-BE49-F238E27FC236}">
              <a16:creationId xmlns:a16="http://schemas.microsoft.com/office/drawing/2014/main" id="{8B415BCA-CC03-4FF6-82E9-66D0CE9BE793}"/>
            </a:ext>
          </a:extLst>
        </xdr:cNvPr>
        <xdr:cNvSpPr/>
      </xdr:nvSpPr>
      <xdr:spPr>
        <a:xfrm>
          <a:off x="13843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73423</xdr:rowOff>
    </xdr:from>
    <xdr:ext cx="762000" cy="259045"/>
    <xdr:sp macro="" textlink="">
      <xdr:nvSpPr>
        <xdr:cNvPr id="334" name="テキスト ボックス 333">
          <a:extLst>
            <a:ext uri="{FF2B5EF4-FFF2-40B4-BE49-F238E27FC236}">
              <a16:creationId xmlns:a16="http://schemas.microsoft.com/office/drawing/2014/main" id="{2D4CFB08-E8C3-4018-BC3E-AA268987A4A4}"/>
            </a:ext>
          </a:extLst>
        </xdr:cNvPr>
        <xdr:cNvSpPr txBox="1"/>
      </xdr:nvSpPr>
      <xdr:spPr>
        <a:xfrm>
          <a:off x="13512800" y="60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35" name="楕円 334">
          <a:extLst>
            <a:ext uri="{FF2B5EF4-FFF2-40B4-BE49-F238E27FC236}">
              <a16:creationId xmlns:a16="http://schemas.microsoft.com/office/drawing/2014/main" id="{41ED22EC-0AC0-4B79-BC08-AB7C6A83BD7E}"/>
            </a:ext>
          </a:extLst>
        </xdr:cNvPr>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109999</xdr:rowOff>
    </xdr:from>
    <xdr:ext cx="762000" cy="259045"/>
    <xdr:sp macro="" textlink="">
      <xdr:nvSpPr>
        <xdr:cNvPr id="336" name="テキスト ボックス 335">
          <a:extLst>
            <a:ext uri="{FF2B5EF4-FFF2-40B4-BE49-F238E27FC236}">
              <a16:creationId xmlns:a16="http://schemas.microsoft.com/office/drawing/2014/main" id="{8FF776C8-B4A5-4414-8C04-6F2B8145DBC9}"/>
            </a:ext>
          </a:extLst>
        </xdr:cNvPr>
        <xdr:cNvSpPr txBox="1"/>
      </xdr:nvSpPr>
      <xdr:spPr>
        <a:xfrm>
          <a:off x="12623800"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31EB3E6-36E9-440B-BE3E-41274430476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ABC713F-9301-450E-8950-FBEC4D9F9CE2}"/>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A6CA106C-B593-473A-B4DD-4B81EA1A3163}"/>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3A4B27F6-7DE2-4F90-9560-9E214156652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60EC4936-347D-4319-B9BE-5C147746FD68}"/>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1620458A-97AD-4E8C-99C1-E089CFBB1CC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91F1F044-A37C-4B98-BD34-438CF91442E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D657657F-5EB6-45A1-A579-211B1BE0C12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10504549-5F59-44E9-AEE5-35A0FACE7753}"/>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F33A26FC-98FE-4607-917F-4C5E17802412}"/>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95FE51F3-95D5-4E4C-8CE7-3576B6E9D6A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本市は通常債の発行が増加しているものの、平成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年度臨時財政対策債の償還終了に伴う元利償還金の減少や特例債発行額の減少などから、類似団体の平均を</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ポイント下回っている。今後については、小中一貫校整備事業に伴う公債費の増加が見込まれるが、単年度の通常債の発行を</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億円以下に抑制する方針を基本とし、大規模事業を実施する際は、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か年で</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億円以内に抑制するなどの弾力的な運用も視野に入れつつ、将来の財政負担を見据えながら、市債の有効活用を図っていく。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529B0DE2-83E4-44B9-AE07-054578DD205B}"/>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611AD111-4372-4553-8906-C98F91259C3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A6F74023-6B64-4F35-8A1F-3AAE1811DC0E}"/>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7D343AAD-2629-4E2C-9AC9-DA8BA67AFA35}"/>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B9C5204D-D3D4-4B45-B492-B2AE531CE77B}"/>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9CA28B31-75E4-466F-B173-6DB33EE3D058}"/>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A22AA5DA-D77F-42A9-9AFE-B95D862C5801}"/>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D0EDB010-B99C-4025-8654-15C51370CC49}"/>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4A0B41EA-7D3F-4CBE-9293-E5BE61994717}"/>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3DE000F0-300D-4874-901D-690F0CFD0FF4}"/>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DD8C3B55-E93A-431B-921E-46D4B94F02B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D9745669-ABF6-4A03-AF71-E1A91ABEF6A1}"/>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3E4EA561-9EE0-430B-99DB-9A8E7A775CC2}"/>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200B33FF-5EC2-41AD-8707-632E91BD636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CD51D5C1-C172-4631-9091-0239AD92EB23}"/>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C30F6CEA-9753-4C46-BC29-DFC19AC28A2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FD4F94EA-9C96-49A4-9853-48337B018EF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1F3A6109-078E-4F57-93B9-0C80FF0DCCCA}"/>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468F8DFC-C46E-4C16-A4F2-69ABA81DC2D2}"/>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B4306CB0-FC1E-45EB-8087-F6E117BD169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7B302F8A-6046-4469-BD24-1AD8E70D213A}"/>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81280</xdr:rowOff>
    </xdr:to>
    <xdr:cxnSp macro="">
      <xdr:nvCxnSpPr>
        <xdr:cNvPr id="369" name="直線コネクタ 368">
          <a:extLst>
            <a:ext uri="{FF2B5EF4-FFF2-40B4-BE49-F238E27FC236}">
              <a16:creationId xmlns:a16="http://schemas.microsoft.com/office/drawing/2014/main" id="{393BD530-D508-4C4F-B006-157452C794C5}"/>
            </a:ext>
          </a:extLst>
        </xdr:cNvPr>
        <xdr:cNvCxnSpPr/>
      </xdr:nvCxnSpPr>
      <xdr:spPr>
        <a:xfrm flipV="1">
          <a:off x="3987800" y="130429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D46AA141-91E7-43E8-B869-A97C7BC8A985}"/>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73CD02B1-6D15-45FB-88E8-DA53476E85FA}"/>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81280</xdr:rowOff>
    </xdr:to>
    <xdr:cxnSp macro="">
      <xdr:nvCxnSpPr>
        <xdr:cNvPr id="372" name="直線コネクタ 371">
          <a:extLst>
            <a:ext uri="{FF2B5EF4-FFF2-40B4-BE49-F238E27FC236}">
              <a16:creationId xmlns:a16="http://schemas.microsoft.com/office/drawing/2014/main" id="{336AE280-6361-4064-B8E2-E0B756911113}"/>
            </a:ext>
          </a:extLst>
        </xdr:cNvPr>
        <xdr:cNvCxnSpPr/>
      </xdr:nvCxnSpPr>
      <xdr:spPr>
        <a:xfrm>
          <a:off x="3098800" y="13088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5C07559A-A0D1-42E4-BF6D-DC4C16E1FE5D}"/>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EA97F086-C64B-4136-B2DE-72CAE90F69C7}"/>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xdr:rowOff>
    </xdr:from>
    <xdr:to>
      <xdr:col>15</xdr:col>
      <xdr:colOff>98425</xdr:colOff>
      <xdr:row>76</xdr:row>
      <xdr:rowOff>58420</xdr:rowOff>
    </xdr:to>
    <xdr:cxnSp macro="">
      <xdr:nvCxnSpPr>
        <xdr:cNvPr id="375" name="直線コネクタ 374">
          <a:extLst>
            <a:ext uri="{FF2B5EF4-FFF2-40B4-BE49-F238E27FC236}">
              <a16:creationId xmlns:a16="http://schemas.microsoft.com/office/drawing/2014/main" id="{3ACF831F-00FB-4475-B6DD-99079385F0DE}"/>
            </a:ext>
          </a:extLst>
        </xdr:cNvPr>
        <xdr:cNvCxnSpPr/>
      </xdr:nvCxnSpPr>
      <xdr:spPr>
        <a:xfrm>
          <a:off x="2209800" y="13035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C3062EEB-62DF-4B5A-8327-DDBC89972518}"/>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39E19412-63BB-4334-8622-CE8DD2F123EF}"/>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xdr:rowOff>
    </xdr:from>
    <xdr:to>
      <xdr:col>11</xdr:col>
      <xdr:colOff>9525</xdr:colOff>
      <xdr:row>76</xdr:row>
      <xdr:rowOff>88900</xdr:rowOff>
    </xdr:to>
    <xdr:cxnSp macro="">
      <xdr:nvCxnSpPr>
        <xdr:cNvPr id="378" name="直線コネクタ 377">
          <a:extLst>
            <a:ext uri="{FF2B5EF4-FFF2-40B4-BE49-F238E27FC236}">
              <a16:creationId xmlns:a16="http://schemas.microsoft.com/office/drawing/2014/main" id="{AFE47185-B2AC-45B3-97D4-A584C3F2DB88}"/>
            </a:ext>
          </a:extLst>
        </xdr:cNvPr>
        <xdr:cNvCxnSpPr/>
      </xdr:nvCxnSpPr>
      <xdr:spPr>
        <a:xfrm flipV="1">
          <a:off x="1320800" y="13035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70F2A3-B39A-4AEB-B3DB-BE713649CE31}"/>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419BCAA2-E043-4399-8EA4-1A612850F1DC}"/>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51C7972F-C7F5-49DD-B644-B6905C8628C4}"/>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1EFB984D-480B-43C9-8EE4-2464D541C9C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8429520-55D9-4535-B779-1111A40A99D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8E5EF9F-C9DC-4188-901E-A1837D433A9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E6A897B-C028-4593-9752-A4344E09433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A0653D57-0E50-40F7-AF50-29F07035DE8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7B274E1-91A5-40FE-9DCC-CFB0B5AEF848}"/>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8" name="楕円 387">
          <a:extLst>
            <a:ext uri="{FF2B5EF4-FFF2-40B4-BE49-F238E27FC236}">
              <a16:creationId xmlns:a16="http://schemas.microsoft.com/office/drawing/2014/main" id="{4F9F0343-A43D-4546-AECD-B825B45E4B7B}"/>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9" name="公債費該当値テキスト">
          <a:extLst>
            <a:ext uri="{FF2B5EF4-FFF2-40B4-BE49-F238E27FC236}">
              <a16:creationId xmlns:a16="http://schemas.microsoft.com/office/drawing/2014/main" id="{A6C02FED-E31F-4457-853A-C90CF97C6313}"/>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90" name="楕円 389">
          <a:extLst>
            <a:ext uri="{FF2B5EF4-FFF2-40B4-BE49-F238E27FC236}">
              <a16:creationId xmlns:a16="http://schemas.microsoft.com/office/drawing/2014/main" id="{D5F90F7A-09FE-4FD3-9CFF-BE2E2D3547E5}"/>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91" name="テキスト ボックス 390">
          <a:extLst>
            <a:ext uri="{FF2B5EF4-FFF2-40B4-BE49-F238E27FC236}">
              <a16:creationId xmlns:a16="http://schemas.microsoft.com/office/drawing/2014/main" id="{4E6667FA-A64F-4AE3-80E1-5C9C27CD4DDD}"/>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2" name="楕円 391">
          <a:extLst>
            <a:ext uri="{FF2B5EF4-FFF2-40B4-BE49-F238E27FC236}">
              <a16:creationId xmlns:a16="http://schemas.microsoft.com/office/drawing/2014/main" id="{4A78A28D-A989-43C6-AD86-86F905BB2AE2}"/>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3" name="テキスト ボックス 392">
          <a:extLst>
            <a:ext uri="{FF2B5EF4-FFF2-40B4-BE49-F238E27FC236}">
              <a16:creationId xmlns:a16="http://schemas.microsoft.com/office/drawing/2014/main" id="{36F96757-DF59-4188-B50A-79C2897D6F9C}"/>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125730</xdr:rowOff>
    </xdr:from>
    <xdr:to>
      <xdr:col>11</xdr:col>
      <xdr:colOff>60325</xdr:colOff>
      <xdr:row>76</xdr:row>
      <xdr:rowOff>55880</xdr:rowOff>
    </xdr:to>
    <xdr:sp macro="" textlink="">
      <xdr:nvSpPr>
        <xdr:cNvPr id="394" name="楕円 393">
          <a:extLst>
            <a:ext uri="{FF2B5EF4-FFF2-40B4-BE49-F238E27FC236}">
              <a16:creationId xmlns:a16="http://schemas.microsoft.com/office/drawing/2014/main" id="{3BC93F02-EDD3-439C-9F46-466EA6C306BB}"/>
            </a:ext>
          </a:extLst>
        </xdr:cNvPr>
        <xdr:cNvSpPr/>
      </xdr:nvSpPr>
      <xdr:spPr>
        <a:xfrm>
          <a:off x="2159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66057</xdr:rowOff>
    </xdr:from>
    <xdr:ext cx="762000" cy="259045"/>
    <xdr:sp macro="" textlink="">
      <xdr:nvSpPr>
        <xdr:cNvPr id="395" name="テキスト ボックス 394">
          <a:extLst>
            <a:ext uri="{FF2B5EF4-FFF2-40B4-BE49-F238E27FC236}">
              <a16:creationId xmlns:a16="http://schemas.microsoft.com/office/drawing/2014/main" id="{6874B57D-4A3B-4389-AE61-364F48F0F982}"/>
            </a:ext>
          </a:extLst>
        </xdr:cNvPr>
        <xdr:cNvSpPr txBox="1"/>
      </xdr:nvSpPr>
      <xdr:spPr>
        <a:xfrm>
          <a:off x="1828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396" name="楕円 395">
          <a:extLst>
            <a:ext uri="{FF2B5EF4-FFF2-40B4-BE49-F238E27FC236}">
              <a16:creationId xmlns:a16="http://schemas.microsoft.com/office/drawing/2014/main" id="{30D9487C-E27E-4F5C-BEE3-9C871D817A9C}"/>
            </a:ext>
          </a:extLst>
        </xdr:cNvPr>
        <xdr:cNvSpPr/>
      </xdr:nvSpPr>
      <xdr:spPr>
        <a:xfrm>
          <a:off x="1270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397" name="テキスト ボックス 396">
          <a:extLst>
            <a:ext uri="{FF2B5EF4-FFF2-40B4-BE49-F238E27FC236}">
              <a16:creationId xmlns:a16="http://schemas.microsoft.com/office/drawing/2014/main" id="{F31ED4CE-3F50-4D77-8C44-B77AE4645B3B}"/>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D4650750-3528-4DE0-B618-1C5A6A95DDF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F69D2278-3FA7-4894-9288-AC985876552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F876E923-61F4-4B44-942E-FAF1344242A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747F30CA-B666-4A4F-9D94-A89CE7ACF54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9A2D84B8-0FF0-4FB8-9812-24B65C5DAE2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744DDADB-0E87-496A-AE91-1193CBC128A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6FB92A01-B14D-40C4-B101-57CAA18BF87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97BB119F-7841-4566-B99C-D1D40DFEBB8E}"/>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6AB92182-809C-44C3-B4BF-63E4AA9746A8}"/>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D17DF2E-711E-485F-A503-CB0846E641D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22FEBF1A-4F97-48C8-8D8D-81ACC34C5C7D}"/>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本市の比率は、類似団体平均と比較して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79.8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％となっている。また、令和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年度は前年度と比べ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人口減少の局面を迎えていることなどから、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今後の市税収入は不透明な状況にあるが、引き続き経常経費の抑制に努めていく。</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6E762A3F-9043-4424-BBEC-1B66DCF129F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5C03D9B4-845C-4A58-A143-B1CE72ACFF09}"/>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3511E8BB-F726-46DA-BEE6-9821D446612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D4AED511-7B75-4267-8564-A557EE3DC08E}"/>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7CB5767A-EE5F-4851-8293-5024863864FA}"/>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BBCD8048-0BC8-4BE7-BE00-3BD164B2BF94}"/>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C66394A6-2129-4189-9376-A2D8DF5CC662}"/>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29FCC358-8C8F-4AB9-9E82-2941A870AE74}"/>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9C40E2F6-7E5F-4F06-9FBA-2F692730C6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281D5A35-DB17-4C0E-84C8-28A58E6E1C1A}"/>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ACA354C5-CD28-4BB2-AAFD-6EFCA8DF9D25}"/>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7DD7D42E-94AA-43CD-94CE-3035F26FF97A}"/>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F83F87DC-5BED-4DAA-BD8E-F8D833D781E3}"/>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CCA21830-A78C-42AB-97E2-C6E941EE0B1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EF5C56BE-C2A3-4461-95DA-9ECF34F8216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EB28CFFF-3C28-4704-AFDA-11FEBD768A8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947FE3AB-0495-400E-B0F1-9D3473538BA7}"/>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57AA3C19-66A7-4D91-95EB-88C063D789FA}"/>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A29B5BA2-F197-41FC-B7C9-DE2FFE535C88}"/>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62B7ACF8-A36D-4F6C-AC6B-55B4E652925F}"/>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528F2F2F-9B1C-48A2-BD05-3031FAE22406}"/>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77</xdr:row>
      <xdr:rowOff>62230</xdr:rowOff>
    </xdr:to>
    <xdr:cxnSp macro="">
      <xdr:nvCxnSpPr>
        <xdr:cNvPr id="430" name="直線コネクタ 429">
          <a:extLst>
            <a:ext uri="{FF2B5EF4-FFF2-40B4-BE49-F238E27FC236}">
              <a16:creationId xmlns:a16="http://schemas.microsoft.com/office/drawing/2014/main" id="{619E7057-A41E-4017-9EEE-989894A8D9CB}"/>
            </a:ext>
          </a:extLst>
        </xdr:cNvPr>
        <xdr:cNvCxnSpPr/>
      </xdr:nvCxnSpPr>
      <xdr:spPr>
        <a:xfrm>
          <a:off x="15671800" y="13241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C502AA4A-F48C-41BE-A14B-B474B3960CD4}"/>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A69736D-E9C4-4336-B21A-DA47A73C284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77</xdr:row>
      <xdr:rowOff>39370</xdr:rowOff>
    </xdr:to>
    <xdr:cxnSp macro="">
      <xdr:nvCxnSpPr>
        <xdr:cNvPr id="433" name="直線コネクタ 432">
          <a:extLst>
            <a:ext uri="{FF2B5EF4-FFF2-40B4-BE49-F238E27FC236}">
              <a16:creationId xmlns:a16="http://schemas.microsoft.com/office/drawing/2014/main" id="{B899DFB4-1303-4C7F-9F67-F49CB9BB9842}"/>
            </a:ext>
          </a:extLst>
        </xdr:cNvPr>
        <xdr:cNvCxnSpPr/>
      </xdr:nvCxnSpPr>
      <xdr:spPr>
        <a:xfrm>
          <a:off x="14782800" y="13134339"/>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85887311-984A-49DB-9B99-E5100D60E3E6}"/>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4808B04A-A06E-496B-8F80-D7F3D0EBF8B9}"/>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130810</xdr:rowOff>
    </xdr:from>
    <xdr:to>
      <xdr:col>73</xdr:col>
      <xdr:colOff>180975</xdr:colOff>
      <xdr:row>76</xdr:row>
      <xdr:rowOff>104139</xdr:rowOff>
    </xdr:to>
    <xdr:cxnSp macro="">
      <xdr:nvCxnSpPr>
        <xdr:cNvPr id="436" name="直線コネクタ 435">
          <a:extLst>
            <a:ext uri="{FF2B5EF4-FFF2-40B4-BE49-F238E27FC236}">
              <a16:creationId xmlns:a16="http://schemas.microsoft.com/office/drawing/2014/main" id="{F33A9152-B340-4FEA-B18B-ABB931BE7BFF}"/>
            </a:ext>
          </a:extLst>
        </xdr:cNvPr>
        <xdr:cNvCxnSpPr/>
      </xdr:nvCxnSpPr>
      <xdr:spPr>
        <a:xfrm>
          <a:off x="13893800" y="12989560"/>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C102DD64-D614-4F20-ACB0-1D9FC19C3898}"/>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7A31C06D-0E98-4548-B8CF-1801133292FD}"/>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130810</xdr:rowOff>
    </xdr:from>
    <xdr:to>
      <xdr:col>69</xdr:col>
      <xdr:colOff>92075</xdr:colOff>
      <xdr:row>76</xdr:row>
      <xdr:rowOff>123189</xdr:rowOff>
    </xdr:to>
    <xdr:cxnSp macro="">
      <xdr:nvCxnSpPr>
        <xdr:cNvPr id="439" name="直線コネクタ 438">
          <a:extLst>
            <a:ext uri="{FF2B5EF4-FFF2-40B4-BE49-F238E27FC236}">
              <a16:creationId xmlns:a16="http://schemas.microsoft.com/office/drawing/2014/main" id="{AA855C59-0708-4AD4-BAE7-C7D0C89A007F}"/>
            </a:ext>
          </a:extLst>
        </xdr:cNvPr>
        <xdr:cNvCxnSpPr/>
      </xdr:nvCxnSpPr>
      <xdr:spPr>
        <a:xfrm flipV="1">
          <a:off x="13004800" y="12989560"/>
          <a:ext cx="889000" cy="16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2B0DBA5D-3815-4619-AC07-4852D5F3E2FA}"/>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CE21B3BA-E50A-458F-A493-66A213DC6E3A}"/>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F0DFC75E-6551-4FD0-A53D-3BECA1F189F4}"/>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C2949D4-4314-4459-9EAA-F8E59AF5E495}"/>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BA2C35F8-2BC6-42C1-8047-EDA5653BB6D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C6816AB-7D24-466F-B282-40A675DC828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D1BBA65-5987-467C-88EF-08213AB1E31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2AE6D3C-FE4A-43D0-80F8-1A7C0219B02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4922DF37-DFAC-4947-9058-EEEF69D2E1C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11430</xdr:rowOff>
    </xdr:from>
    <xdr:to>
      <xdr:col>82</xdr:col>
      <xdr:colOff>158750</xdr:colOff>
      <xdr:row>77</xdr:row>
      <xdr:rowOff>113030</xdr:rowOff>
    </xdr:to>
    <xdr:sp macro="" textlink="">
      <xdr:nvSpPr>
        <xdr:cNvPr id="449" name="楕円 448">
          <a:extLst>
            <a:ext uri="{FF2B5EF4-FFF2-40B4-BE49-F238E27FC236}">
              <a16:creationId xmlns:a16="http://schemas.microsoft.com/office/drawing/2014/main" id="{FD070DA4-ED3F-47B9-8902-822BBA8F0482}"/>
            </a:ext>
          </a:extLst>
        </xdr:cNvPr>
        <xdr:cNvSpPr/>
      </xdr:nvSpPr>
      <xdr:spPr>
        <a:xfrm>
          <a:off x="16459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154957</xdr:rowOff>
    </xdr:from>
    <xdr:ext cx="762000" cy="259045"/>
    <xdr:sp macro="" textlink="">
      <xdr:nvSpPr>
        <xdr:cNvPr id="450" name="公債費以外該当値テキスト">
          <a:extLst>
            <a:ext uri="{FF2B5EF4-FFF2-40B4-BE49-F238E27FC236}">
              <a16:creationId xmlns:a16="http://schemas.microsoft.com/office/drawing/2014/main" id="{F7E3D063-646B-41F3-8E89-AC0D3AFBC3FE}"/>
            </a:ext>
          </a:extLst>
        </xdr:cNvPr>
        <xdr:cNvSpPr txBox="1"/>
      </xdr:nvSpPr>
      <xdr:spPr>
        <a:xfrm>
          <a:off x="165989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160020</xdr:rowOff>
    </xdr:from>
    <xdr:to>
      <xdr:col>78</xdr:col>
      <xdr:colOff>120650</xdr:colOff>
      <xdr:row>77</xdr:row>
      <xdr:rowOff>90170</xdr:rowOff>
    </xdr:to>
    <xdr:sp macro="" textlink="">
      <xdr:nvSpPr>
        <xdr:cNvPr id="451" name="楕円 450">
          <a:extLst>
            <a:ext uri="{FF2B5EF4-FFF2-40B4-BE49-F238E27FC236}">
              <a16:creationId xmlns:a16="http://schemas.microsoft.com/office/drawing/2014/main" id="{2D61AE90-8538-4548-8ED8-C91239987CEE}"/>
            </a:ext>
          </a:extLst>
        </xdr:cNvPr>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74947</xdr:rowOff>
    </xdr:from>
    <xdr:ext cx="736600" cy="259045"/>
    <xdr:sp macro="" textlink="">
      <xdr:nvSpPr>
        <xdr:cNvPr id="452" name="テキスト ボックス 451">
          <a:extLst>
            <a:ext uri="{FF2B5EF4-FFF2-40B4-BE49-F238E27FC236}">
              <a16:creationId xmlns:a16="http://schemas.microsoft.com/office/drawing/2014/main" id="{A0991D8D-53A5-42F8-97BD-01B76F7C3048}"/>
            </a:ext>
          </a:extLst>
        </xdr:cNvPr>
        <xdr:cNvSpPr txBox="1"/>
      </xdr:nvSpPr>
      <xdr:spPr>
        <a:xfrm>
          <a:off x="15290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3" name="楕円 452">
          <a:extLst>
            <a:ext uri="{FF2B5EF4-FFF2-40B4-BE49-F238E27FC236}">
              <a16:creationId xmlns:a16="http://schemas.microsoft.com/office/drawing/2014/main" id="{6AD08C50-422D-4706-815E-0728CF5C8F42}"/>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4" name="テキスト ボックス 453">
          <a:extLst>
            <a:ext uri="{FF2B5EF4-FFF2-40B4-BE49-F238E27FC236}">
              <a16:creationId xmlns:a16="http://schemas.microsoft.com/office/drawing/2014/main" id="{33EF82A9-E017-434D-852E-980FFCF8F378}"/>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80010</xdr:rowOff>
    </xdr:from>
    <xdr:to>
      <xdr:col>69</xdr:col>
      <xdr:colOff>142875</xdr:colOff>
      <xdr:row>76</xdr:row>
      <xdr:rowOff>10161</xdr:rowOff>
    </xdr:to>
    <xdr:sp macro="" textlink="">
      <xdr:nvSpPr>
        <xdr:cNvPr id="455" name="楕円 454">
          <a:extLst>
            <a:ext uri="{FF2B5EF4-FFF2-40B4-BE49-F238E27FC236}">
              <a16:creationId xmlns:a16="http://schemas.microsoft.com/office/drawing/2014/main" id="{B1FB9DF4-8D2E-493F-BF84-3A2AEE6547D9}"/>
            </a:ext>
          </a:extLst>
        </xdr:cNvPr>
        <xdr:cNvSpPr/>
      </xdr:nvSpPr>
      <xdr:spPr>
        <a:xfrm>
          <a:off x="13843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20337</xdr:rowOff>
    </xdr:from>
    <xdr:ext cx="762000" cy="259045"/>
    <xdr:sp macro="" textlink="">
      <xdr:nvSpPr>
        <xdr:cNvPr id="456" name="テキスト ボックス 455">
          <a:extLst>
            <a:ext uri="{FF2B5EF4-FFF2-40B4-BE49-F238E27FC236}">
              <a16:creationId xmlns:a16="http://schemas.microsoft.com/office/drawing/2014/main" id="{0369DBD4-CB66-4167-B1CC-30831A3315E1}"/>
            </a:ext>
          </a:extLst>
        </xdr:cNvPr>
        <xdr:cNvSpPr txBox="1"/>
      </xdr:nvSpPr>
      <xdr:spPr>
        <a:xfrm>
          <a:off x="13512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57" name="楕円 456">
          <a:extLst>
            <a:ext uri="{FF2B5EF4-FFF2-40B4-BE49-F238E27FC236}">
              <a16:creationId xmlns:a16="http://schemas.microsoft.com/office/drawing/2014/main" id="{0AC8DE64-80E9-419E-8F32-8EF1234D0263}"/>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58" name="テキスト ボックス 457">
          <a:extLst>
            <a:ext uri="{FF2B5EF4-FFF2-40B4-BE49-F238E27FC236}">
              <a16:creationId xmlns:a16="http://schemas.microsoft.com/office/drawing/2014/main" id="{7207FD15-D295-4258-9B08-C555B2862C2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3731B99-FB11-4C0D-B5F8-3242F2BC6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1653E07C-08CC-408E-B6DA-1FE468159ACE}"/>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1324AA6-291C-4580-AAF8-8A19891F3AE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4744176-7A17-4E52-B272-B46B1AEB407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1CCFB07-4643-487A-A2E3-872ADBEEEEB8}"/>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FD9CD12-35BB-4E8E-BAE0-DEEA05DFFC8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96B5340-8681-4FCC-B12C-C7E667A2B159}"/>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003D52F-4720-4207-A727-8714B646183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98ECFB5-401E-42AF-A2FC-D8DDAF4D1E7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1797BE8-6724-4214-AB00-FC912BC68AB6}"/>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2AD0275-0363-4AA5-AD27-21A89D859A77}"/>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4E74885-68B3-4F86-80E2-6180AD2541E7}"/>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F011F0D-E2C6-454B-A619-38E3CBE3AE9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C9E4C3A-0BEB-477A-83DC-D5CA7C74A5E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E3890719-A91B-45FC-8219-F8CE5A1AA31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EFBF57A-32C5-4FA6-A986-5E17F544B06B}"/>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B838558-7452-4DB2-A08B-3F264B52DC3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ED862E4-2568-4906-BEBD-43306CAE1B8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A729A1C-0667-426F-A424-4B553FFFBC43}"/>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0AAC3CD-4E10-4B1A-99C2-A6B6028AE22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2A70E0D-23C7-4D24-A17C-3F261505A76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9941671-ABA4-4BDA-AA0F-A8D3124F917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1209964-2C74-456C-9924-651666218C8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417DDF6-46B7-4FB7-A504-38747BFA11B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4A883C78-1D83-4F77-A0E6-3265C7574B4E}"/>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8751222-5E09-4703-A643-46F3DB362D02}"/>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C2E475F-BD93-42DB-89E7-3CDFB8074BF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2144133-68FE-423F-A769-E3AEBD179EC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7460F04-FF0F-4A83-892D-A77CAFA7EE3B}"/>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8570A64-4302-46EB-AA52-06F4EF3AE16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1FB8AE4E-1FA9-410A-A6EA-FB3EFE0636A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CFAE79A2-9C4A-4849-8D70-73114A6A5C78}"/>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BA82104A-43AD-485F-84BA-AAB91C3AFAF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F39DFEE-16D8-4486-AFC9-0AF21E59BCC4}"/>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4AEE2911-BBCB-46EB-A548-DBEB20887D7D}"/>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9145F209-B8AD-4FFC-9AD9-F4E8B8E6EE3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548A08BC-0F84-4EF8-9EE1-60105C39CA04}"/>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91E1E09-C1FF-4703-A4B3-80F0F3187759}"/>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37EA40A-5483-4152-B732-DCE4328D626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35832F8E-6E80-4255-ABC1-FEA82A3AE093}"/>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D97B0E9E-8C1B-4F1C-8EA1-764AB7617A7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D849B184-0F89-41FF-8F73-C52375C73DBB}"/>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288FB79-73C0-4433-A5B7-6726E3E3C7D2}"/>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67444D77-10E8-4D56-9C02-42C85F129FA2}"/>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3CB958F-DB23-4E27-8712-5EDACBBB63A5}"/>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5C482EAC-FD21-4B76-BE71-B1E023C7FA7D}"/>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DBF7EF42-6EF5-4A2D-8AA0-9B9C54A908C8}"/>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9CE0E2E9-CB61-4F64-9CE3-1002E45C7119}"/>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78346</xdr:rowOff>
    </xdr:from>
    <xdr:to>
      <xdr:col>29</xdr:col>
      <xdr:colOff>127000</xdr:colOff>
      <xdr:row>18</xdr:row>
      <xdr:rowOff>53124</xdr:rowOff>
    </xdr:to>
    <xdr:cxnSp macro="">
      <xdr:nvCxnSpPr>
        <xdr:cNvPr id="50" name="直線コネクタ 49">
          <a:extLst>
            <a:ext uri="{FF2B5EF4-FFF2-40B4-BE49-F238E27FC236}">
              <a16:creationId xmlns:a16="http://schemas.microsoft.com/office/drawing/2014/main" id="{FD16EA28-74D5-4D74-A3C8-D0C9D2ADE611}"/>
            </a:ext>
          </a:extLst>
        </xdr:cNvPr>
        <xdr:cNvCxnSpPr/>
      </xdr:nvCxnSpPr>
      <xdr:spPr bwMode="auto">
        <a:xfrm flipV="1">
          <a:off x="5003800" y="3040621"/>
          <a:ext cx="647700" cy="1462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247F3F2C-2D76-4815-8B55-72FAEE9EE5BE}"/>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A0ED0FD4-7AC9-46AF-9BEE-04C0B2030081}"/>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53124</xdr:rowOff>
    </xdr:from>
    <xdr:to>
      <xdr:col>26</xdr:col>
      <xdr:colOff>50800</xdr:colOff>
      <xdr:row>18</xdr:row>
      <xdr:rowOff>138735</xdr:rowOff>
    </xdr:to>
    <xdr:cxnSp macro="">
      <xdr:nvCxnSpPr>
        <xdr:cNvPr id="53" name="直線コネクタ 52">
          <a:extLst>
            <a:ext uri="{FF2B5EF4-FFF2-40B4-BE49-F238E27FC236}">
              <a16:creationId xmlns:a16="http://schemas.microsoft.com/office/drawing/2014/main" id="{B7C02705-587F-4C92-8A8A-BE41A2EF7346}"/>
            </a:ext>
          </a:extLst>
        </xdr:cNvPr>
        <xdr:cNvCxnSpPr/>
      </xdr:nvCxnSpPr>
      <xdr:spPr bwMode="auto">
        <a:xfrm flipV="1">
          <a:off x="4305300" y="3186849"/>
          <a:ext cx="698500" cy="85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A86EBF4C-06C0-4F9F-8EBB-BB232493B012}"/>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E7267E51-7DCA-4A99-B279-C784FBFDF59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138735</xdr:rowOff>
    </xdr:from>
    <xdr:to>
      <xdr:col>22</xdr:col>
      <xdr:colOff>114300</xdr:colOff>
      <xdr:row>18</xdr:row>
      <xdr:rowOff>152679</xdr:rowOff>
    </xdr:to>
    <xdr:cxnSp macro="">
      <xdr:nvCxnSpPr>
        <xdr:cNvPr id="56" name="直線コネクタ 55">
          <a:extLst>
            <a:ext uri="{FF2B5EF4-FFF2-40B4-BE49-F238E27FC236}">
              <a16:creationId xmlns:a16="http://schemas.microsoft.com/office/drawing/2014/main" id="{05C8C95C-F35B-49A0-8909-F8EF8778AC9E}"/>
            </a:ext>
          </a:extLst>
        </xdr:cNvPr>
        <xdr:cNvCxnSpPr/>
      </xdr:nvCxnSpPr>
      <xdr:spPr bwMode="auto">
        <a:xfrm flipV="1">
          <a:off x="3606800" y="3272460"/>
          <a:ext cx="698500" cy="13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B2808245-C367-47B2-B914-C4E18477F99F}"/>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D1F6E58F-3A2E-4EF8-A727-522FABE5B1DA}"/>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152679</xdr:rowOff>
    </xdr:from>
    <xdr:to>
      <xdr:col>18</xdr:col>
      <xdr:colOff>177800</xdr:colOff>
      <xdr:row>19</xdr:row>
      <xdr:rowOff>48552</xdr:rowOff>
    </xdr:to>
    <xdr:cxnSp macro="">
      <xdr:nvCxnSpPr>
        <xdr:cNvPr id="59" name="直線コネクタ 58">
          <a:extLst>
            <a:ext uri="{FF2B5EF4-FFF2-40B4-BE49-F238E27FC236}">
              <a16:creationId xmlns:a16="http://schemas.microsoft.com/office/drawing/2014/main" id="{0E7E5F1B-BFA9-4585-965E-F53F98610CFD}"/>
            </a:ext>
          </a:extLst>
        </xdr:cNvPr>
        <xdr:cNvCxnSpPr/>
      </xdr:nvCxnSpPr>
      <xdr:spPr bwMode="auto">
        <a:xfrm flipV="1">
          <a:off x="2908300" y="3286404"/>
          <a:ext cx="698500" cy="67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577B8F75-9CF9-4A60-A0B5-F9AE1A62D9E5}"/>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D5A67E3E-D649-462B-BB93-C80163E334A1}"/>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F3C67B96-3E03-4F98-8E14-362C099D9D78}"/>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EBE85FDC-85E0-41E8-8C31-843DF38B337A}"/>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D1789759-0936-4179-9518-B9D544DAFB13}"/>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7FBA204-96D1-4117-A2F7-4FE23720032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DFBF0C8-AABA-4668-BF40-9752D4021D2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5A7C84F-1F0D-4B9E-801A-404DF18B850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0EE475D-910B-4F33-96CC-A942C932868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27546</xdr:rowOff>
    </xdr:from>
    <xdr:to>
      <xdr:col>29</xdr:col>
      <xdr:colOff>177800</xdr:colOff>
      <xdr:row>17</xdr:row>
      <xdr:rowOff>129146</xdr:rowOff>
    </xdr:to>
    <xdr:sp macro="" textlink="">
      <xdr:nvSpPr>
        <xdr:cNvPr id="69" name="楕円 68">
          <a:extLst>
            <a:ext uri="{FF2B5EF4-FFF2-40B4-BE49-F238E27FC236}">
              <a16:creationId xmlns:a16="http://schemas.microsoft.com/office/drawing/2014/main" id="{0E21BF39-3611-4376-881F-D69B0538219B}"/>
            </a:ext>
          </a:extLst>
        </xdr:cNvPr>
        <xdr:cNvSpPr/>
      </xdr:nvSpPr>
      <xdr:spPr bwMode="auto">
        <a:xfrm>
          <a:off x="5600700" y="2989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171073</xdr:rowOff>
    </xdr:from>
    <xdr:ext cx="762000" cy="259045"/>
    <xdr:sp macro="" textlink="">
      <xdr:nvSpPr>
        <xdr:cNvPr id="70" name="人口1人当たり決算額の推移該当値テキスト130">
          <a:extLst>
            <a:ext uri="{FF2B5EF4-FFF2-40B4-BE49-F238E27FC236}">
              <a16:creationId xmlns:a16="http://schemas.microsoft.com/office/drawing/2014/main" id="{FEA85987-6B2B-4971-9DB5-E3A3DAB34F13}"/>
            </a:ext>
          </a:extLst>
        </xdr:cNvPr>
        <xdr:cNvSpPr txBox="1"/>
      </xdr:nvSpPr>
      <xdr:spPr>
        <a:xfrm>
          <a:off x="5740400" y="2961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2324</xdr:rowOff>
    </xdr:from>
    <xdr:to>
      <xdr:col>26</xdr:col>
      <xdr:colOff>101600</xdr:colOff>
      <xdr:row>18</xdr:row>
      <xdr:rowOff>103924</xdr:rowOff>
    </xdr:to>
    <xdr:sp macro="" textlink="">
      <xdr:nvSpPr>
        <xdr:cNvPr id="71" name="楕円 70">
          <a:extLst>
            <a:ext uri="{FF2B5EF4-FFF2-40B4-BE49-F238E27FC236}">
              <a16:creationId xmlns:a16="http://schemas.microsoft.com/office/drawing/2014/main" id="{DB9EEA2C-8161-40FE-951D-0FBCE2EDC2D5}"/>
            </a:ext>
          </a:extLst>
        </xdr:cNvPr>
        <xdr:cNvSpPr/>
      </xdr:nvSpPr>
      <xdr:spPr bwMode="auto">
        <a:xfrm>
          <a:off x="4953000" y="3136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88701</xdr:rowOff>
    </xdr:from>
    <xdr:ext cx="736600" cy="259045"/>
    <xdr:sp macro="" textlink="">
      <xdr:nvSpPr>
        <xdr:cNvPr id="72" name="テキスト ボックス 71">
          <a:extLst>
            <a:ext uri="{FF2B5EF4-FFF2-40B4-BE49-F238E27FC236}">
              <a16:creationId xmlns:a16="http://schemas.microsoft.com/office/drawing/2014/main" id="{FA1A9E40-D410-48E2-A3B1-6E2811F59647}"/>
            </a:ext>
          </a:extLst>
        </xdr:cNvPr>
        <xdr:cNvSpPr txBox="1"/>
      </xdr:nvSpPr>
      <xdr:spPr>
        <a:xfrm>
          <a:off x="4622800" y="3222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87935</xdr:rowOff>
    </xdr:from>
    <xdr:to>
      <xdr:col>22</xdr:col>
      <xdr:colOff>165100</xdr:colOff>
      <xdr:row>19</xdr:row>
      <xdr:rowOff>18085</xdr:rowOff>
    </xdr:to>
    <xdr:sp macro="" textlink="">
      <xdr:nvSpPr>
        <xdr:cNvPr id="73" name="楕円 72">
          <a:extLst>
            <a:ext uri="{FF2B5EF4-FFF2-40B4-BE49-F238E27FC236}">
              <a16:creationId xmlns:a16="http://schemas.microsoft.com/office/drawing/2014/main" id="{24C79023-EF71-4DCA-9190-649594D55984}"/>
            </a:ext>
          </a:extLst>
        </xdr:cNvPr>
        <xdr:cNvSpPr/>
      </xdr:nvSpPr>
      <xdr:spPr bwMode="auto">
        <a:xfrm>
          <a:off x="4254500" y="3221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2862</xdr:rowOff>
    </xdr:from>
    <xdr:ext cx="762000" cy="259045"/>
    <xdr:sp macro="" textlink="">
      <xdr:nvSpPr>
        <xdr:cNvPr id="74" name="テキスト ボックス 73">
          <a:extLst>
            <a:ext uri="{FF2B5EF4-FFF2-40B4-BE49-F238E27FC236}">
              <a16:creationId xmlns:a16="http://schemas.microsoft.com/office/drawing/2014/main" id="{EE031325-F3D5-47B4-A71E-49D2AE981F6E}"/>
            </a:ext>
          </a:extLst>
        </xdr:cNvPr>
        <xdr:cNvSpPr txBox="1"/>
      </xdr:nvSpPr>
      <xdr:spPr>
        <a:xfrm>
          <a:off x="3924300" y="330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101879</xdr:rowOff>
    </xdr:from>
    <xdr:to>
      <xdr:col>19</xdr:col>
      <xdr:colOff>38100</xdr:colOff>
      <xdr:row>19</xdr:row>
      <xdr:rowOff>32029</xdr:rowOff>
    </xdr:to>
    <xdr:sp macro="" textlink="">
      <xdr:nvSpPr>
        <xdr:cNvPr id="75" name="楕円 74">
          <a:extLst>
            <a:ext uri="{FF2B5EF4-FFF2-40B4-BE49-F238E27FC236}">
              <a16:creationId xmlns:a16="http://schemas.microsoft.com/office/drawing/2014/main" id="{8C38089B-5EBE-4463-BF57-663308EC4A92}"/>
            </a:ext>
          </a:extLst>
        </xdr:cNvPr>
        <xdr:cNvSpPr/>
      </xdr:nvSpPr>
      <xdr:spPr bwMode="auto">
        <a:xfrm>
          <a:off x="3556000" y="3235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16806</xdr:rowOff>
    </xdr:from>
    <xdr:ext cx="762000" cy="259045"/>
    <xdr:sp macro="" textlink="">
      <xdr:nvSpPr>
        <xdr:cNvPr id="76" name="テキスト ボックス 75">
          <a:extLst>
            <a:ext uri="{FF2B5EF4-FFF2-40B4-BE49-F238E27FC236}">
              <a16:creationId xmlns:a16="http://schemas.microsoft.com/office/drawing/2014/main" id="{C617F955-7CFE-44DE-B1FA-632EE951C805}"/>
            </a:ext>
          </a:extLst>
        </xdr:cNvPr>
        <xdr:cNvSpPr txBox="1"/>
      </xdr:nvSpPr>
      <xdr:spPr>
        <a:xfrm>
          <a:off x="3225800" y="332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169202</xdr:rowOff>
    </xdr:from>
    <xdr:to>
      <xdr:col>15</xdr:col>
      <xdr:colOff>101600</xdr:colOff>
      <xdr:row>19</xdr:row>
      <xdr:rowOff>99352</xdr:rowOff>
    </xdr:to>
    <xdr:sp macro="" textlink="">
      <xdr:nvSpPr>
        <xdr:cNvPr id="77" name="楕円 76">
          <a:extLst>
            <a:ext uri="{FF2B5EF4-FFF2-40B4-BE49-F238E27FC236}">
              <a16:creationId xmlns:a16="http://schemas.microsoft.com/office/drawing/2014/main" id="{EFAE9E9F-A0A9-4D02-AC66-9B9303EB092A}"/>
            </a:ext>
          </a:extLst>
        </xdr:cNvPr>
        <xdr:cNvSpPr/>
      </xdr:nvSpPr>
      <xdr:spPr bwMode="auto">
        <a:xfrm>
          <a:off x="2857500" y="3302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84129</xdr:rowOff>
    </xdr:from>
    <xdr:ext cx="762000" cy="259045"/>
    <xdr:sp macro="" textlink="">
      <xdr:nvSpPr>
        <xdr:cNvPr id="78" name="テキスト ボックス 77">
          <a:extLst>
            <a:ext uri="{FF2B5EF4-FFF2-40B4-BE49-F238E27FC236}">
              <a16:creationId xmlns:a16="http://schemas.microsoft.com/office/drawing/2014/main" id="{3A1CFB68-A34E-4C84-9264-C8B1D5F061C7}"/>
            </a:ext>
          </a:extLst>
        </xdr:cNvPr>
        <xdr:cNvSpPr txBox="1"/>
      </xdr:nvSpPr>
      <xdr:spPr>
        <a:xfrm>
          <a:off x="2527300" y="3389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9DC1F9E5-6593-4DC3-9327-8AFE7297A81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B463A420-E80F-4A8B-9117-EC9C99A377A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3CC44457-3064-42E7-A97E-A66236E2D91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3E2A44A-07C9-4492-955F-D8F3B4DEE44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47692F6A-BD35-46EA-9BFE-16C71983865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BF8E5472-0EF0-4E2D-B386-98DECB44784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C8FC0613-4473-4391-8FA9-EAD5B39702F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C72BDA1-CAB7-4AA1-9653-F30518688F9F}"/>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C5DAA05A-7307-457B-B66A-D5F76D6D1C2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6C83086D-3C32-4193-B818-CCC5BBB4514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B3C791AD-A336-4310-BB94-6FA439256CB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A7D033D4-64AD-4A5E-9C92-0FB660EAD574}"/>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6EB0B446-208D-4876-BD2E-A58B43E38601}"/>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3DD706D-E983-4100-9AE3-818C4D21C973}"/>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B47A18F-63F0-4978-892D-BB5A427DF5BF}"/>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99403EE0-39A0-4D23-A3B7-6C40D747B131}"/>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F970C88-70CB-4788-B68B-452977C27CDC}"/>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CB9AE4B-1E81-4B0B-9866-4A0C7BF7D75A}"/>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1B6B8C8C-BC59-43B7-BD16-D03471EC4D6D}"/>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FBE61D2D-839E-4231-8709-7F0DAC426073}"/>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D6863F15-5B6A-4BAB-84DC-CF52BD99712A}"/>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A66E13DE-74FF-42D4-81DD-76C0CBB0958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6D879066-2669-4682-9CD3-24A2E1470797}"/>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CC169006-4230-4459-8D0F-38B34264C07F}"/>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BADAA349-682C-4CA9-9F19-56B6D923F57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4F2C2110-8B1A-45D6-9FE0-C48F63A31F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E9B588CA-1046-47A5-8E8F-A1DD190CF3C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B2BDA02C-83C1-456A-B2D5-78AE5A6BC889}"/>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1C1DAF40-6DCE-4180-BDA6-F922DF799F8C}"/>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30347CCB-FC1E-43E1-8879-61EDEA435D95}"/>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DDC50766-DF2B-45E8-9EDB-3C7D478CF735}"/>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6C5505BC-4071-4AE8-9678-7693C007B342}"/>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189332</xdr:rowOff>
    </xdr:from>
    <xdr:to>
      <xdr:col>29</xdr:col>
      <xdr:colOff>127000</xdr:colOff>
      <xdr:row>35</xdr:row>
      <xdr:rowOff>238443</xdr:rowOff>
    </xdr:to>
    <xdr:cxnSp macro="">
      <xdr:nvCxnSpPr>
        <xdr:cNvPr id="111" name="直線コネクタ 110">
          <a:extLst>
            <a:ext uri="{FF2B5EF4-FFF2-40B4-BE49-F238E27FC236}">
              <a16:creationId xmlns:a16="http://schemas.microsoft.com/office/drawing/2014/main" id="{94F1A58E-4408-4D77-B841-4F7F40D62AA1}"/>
            </a:ext>
          </a:extLst>
        </xdr:cNvPr>
        <xdr:cNvCxnSpPr/>
      </xdr:nvCxnSpPr>
      <xdr:spPr bwMode="auto">
        <a:xfrm>
          <a:off x="5003800" y="6799682"/>
          <a:ext cx="647700" cy="4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38BC18D7-AF7B-49CC-B5F2-B4799901925E}"/>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429E00CE-F7F5-40EE-8FAD-B61416C7C088}"/>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189332</xdr:rowOff>
    </xdr:from>
    <xdr:to>
      <xdr:col>26</xdr:col>
      <xdr:colOff>50800</xdr:colOff>
      <xdr:row>35</xdr:row>
      <xdr:rowOff>208305</xdr:rowOff>
    </xdr:to>
    <xdr:cxnSp macro="">
      <xdr:nvCxnSpPr>
        <xdr:cNvPr id="114" name="直線コネクタ 113">
          <a:extLst>
            <a:ext uri="{FF2B5EF4-FFF2-40B4-BE49-F238E27FC236}">
              <a16:creationId xmlns:a16="http://schemas.microsoft.com/office/drawing/2014/main" id="{ACC8921B-79E6-4771-B6BB-84F77F130BD7}"/>
            </a:ext>
          </a:extLst>
        </xdr:cNvPr>
        <xdr:cNvCxnSpPr/>
      </xdr:nvCxnSpPr>
      <xdr:spPr bwMode="auto">
        <a:xfrm flipV="1">
          <a:off x="4305300" y="6799682"/>
          <a:ext cx="698500" cy="18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A26EC412-2144-479A-924E-BA35FC4E70FA}"/>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6EB1EE37-FB14-4412-B4A2-C92AACF3D495}"/>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208305</xdr:rowOff>
    </xdr:from>
    <xdr:to>
      <xdr:col>22</xdr:col>
      <xdr:colOff>114300</xdr:colOff>
      <xdr:row>35</xdr:row>
      <xdr:rowOff>226555</xdr:rowOff>
    </xdr:to>
    <xdr:cxnSp macro="">
      <xdr:nvCxnSpPr>
        <xdr:cNvPr id="117" name="直線コネクタ 116">
          <a:extLst>
            <a:ext uri="{FF2B5EF4-FFF2-40B4-BE49-F238E27FC236}">
              <a16:creationId xmlns:a16="http://schemas.microsoft.com/office/drawing/2014/main" id="{76AEF8F9-BDD1-41DD-9DEC-2683906A3665}"/>
            </a:ext>
          </a:extLst>
        </xdr:cNvPr>
        <xdr:cNvCxnSpPr/>
      </xdr:nvCxnSpPr>
      <xdr:spPr bwMode="auto">
        <a:xfrm flipV="1">
          <a:off x="3606800" y="6818655"/>
          <a:ext cx="698500" cy="18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2BA9F18F-43CD-4E15-AEFD-8AFD6BF99A66}"/>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CB3C89A-F8F8-44A9-9D46-FCDF32DF0B97}"/>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90539</xdr:rowOff>
    </xdr:from>
    <xdr:to>
      <xdr:col>18</xdr:col>
      <xdr:colOff>177800</xdr:colOff>
      <xdr:row>35</xdr:row>
      <xdr:rowOff>226555</xdr:rowOff>
    </xdr:to>
    <xdr:cxnSp macro="">
      <xdr:nvCxnSpPr>
        <xdr:cNvPr id="120" name="直線コネクタ 119">
          <a:extLst>
            <a:ext uri="{FF2B5EF4-FFF2-40B4-BE49-F238E27FC236}">
              <a16:creationId xmlns:a16="http://schemas.microsoft.com/office/drawing/2014/main" id="{D81B7EE6-B8AB-42FF-9ECE-81BDA57EE810}"/>
            </a:ext>
          </a:extLst>
        </xdr:cNvPr>
        <xdr:cNvCxnSpPr/>
      </xdr:nvCxnSpPr>
      <xdr:spPr bwMode="auto">
        <a:xfrm>
          <a:off x="2908300" y="6700889"/>
          <a:ext cx="698500" cy="136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768D1755-413F-4F8C-8C68-F001BCD2BD08}"/>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6BC02E84-13DF-49AC-85B5-685C9C23E8B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7D81156F-404C-489E-B8B0-31F9F4B73F3E}"/>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6AF526A3-10E6-4CEB-BF84-F4F84EB6E196}"/>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C5EB7B0B-309C-4632-978D-35C69A289828}"/>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A86A7D50-676C-4EBA-9C91-DA98325F99C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DFAE9394-6371-432E-A777-BFF09109934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CF77891-6CAC-4FB5-AC2F-B4DC224A86C8}"/>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1D3F08AD-E59E-4087-A2F8-6C65AF5BE7C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187643</xdr:rowOff>
    </xdr:from>
    <xdr:to>
      <xdr:col>29</xdr:col>
      <xdr:colOff>177800</xdr:colOff>
      <xdr:row>35</xdr:row>
      <xdr:rowOff>289243</xdr:rowOff>
    </xdr:to>
    <xdr:sp macro="" textlink="">
      <xdr:nvSpPr>
        <xdr:cNvPr id="130" name="楕円 129">
          <a:extLst>
            <a:ext uri="{FF2B5EF4-FFF2-40B4-BE49-F238E27FC236}">
              <a16:creationId xmlns:a16="http://schemas.microsoft.com/office/drawing/2014/main" id="{8138876A-CD1C-4A08-8030-C8C7724A488E}"/>
            </a:ext>
          </a:extLst>
        </xdr:cNvPr>
        <xdr:cNvSpPr/>
      </xdr:nvSpPr>
      <xdr:spPr bwMode="auto">
        <a:xfrm>
          <a:off x="5600700" y="6797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159720</xdr:rowOff>
    </xdr:from>
    <xdr:ext cx="762000" cy="259045"/>
    <xdr:sp macro="" textlink="">
      <xdr:nvSpPr>
        <xdr:cNvPr id="131" name="人口1人当たり決算額の推移該当値テキスト445">
          <a:extLst>
            <a:ext uri="{FF2B5EF4-FFF2-40B4-BE49-F238E27FC236}">
              <a16:creationId xmlns:a16="http://schemas.microsoft.com/office/drawing/2014/main" id="{5906A143-E669-454D-90C3-72B7B27EDE6A}"/>
            </a:ext>
          </a:extLst>
        </xdr:cNvPr>
        <xdr:cNvSpPr txBox="1"/>
      </xdr:nvSpPr>
      <xdr:spPr>
        <a:xfrm>
          <a:off x="5740400" y="677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138532</xdr:rowOff>
    </xdr:from>
    <xdr:to>
      <xdr:col>26</xdr:col>
      <xdr:colOff>101600</xdr:colOff>
      <xdr:row>35</xdr:row>
      <xdr:rowOff>240132</xdr:rowOff>
    </xdr:to>
    <xdr:sp macro="" textlink="">
      <xdr:nvSpPr>
        <xdr:cNvPr id="132" name="楕円 131">
          <a:extLst>
            <a:ext uri="{FF2B5EF4-FFF2-40B4-BE49-F238E27FC236}">
              <a16:creationId xmlns:a16="http://schemas.microsoft.com/office/drawing/2014/main" id="{C04F0CF8-81B8-474D-9354-5E3452AD0FD9}"/>
            </a:ext>
          </a:extLst>
        </xdr:cNvPr>
        <xdr:cNvSpPr/>
      </xdr:nvSpPr>
      <xdr:spPr bwMode="auto">
        <a:xfrm>
          <a:off x="4953000" y="6748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224909</xdr:rowOff>
    </xdr:from>
    <xdr:ext cx="736600" cy="259045"/>
    <xdr:sp macro="" textlink="">
      <xdr:nvSpPr>
        <xdr:cNvPr id="133" name="テキスト ボックス 132">
          <a:extLst>
            <a:ext uri="{FF2B5EF4-FFF2-40B4-BE49-F238E27FC236}">
              <a16:creationId xmlns:a16="http://schemas.microsoft.com/office/drawing/2014/main" id="{33CE28F7-FFAD-439A-806B-9722A0214BEC}"/>
            </a:ext>
          </a:extLst>
        </xdr:cNvPr>
        <xdr:cNvSpPr txBox="1"/>
      </xdr:nvSpPr>
      <xdr:spPr>
        <a:xfrm>
          <a:off x="4622800" y="6835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157505</xdr:rowOff>
    </xdr:from>
    <xdr:to>
      <xdr:col>22</xdr:col>
      <xdr:colOff>165100</xdr:colOff>
      <xdr:row>35</xdr:row>
      <xdr:rowOff>259105</xdr:rowOff>
    </xdr:to>
    <xdr:sp macro="" textlink="">
      <xdr:nvSpPr>
        <xdr:cNvPr id="134" name="楕円 133">
          <a:extLst>
            <a:ext uri="{FF2B5EF4-FFF2-40B4-BE49-F238E27FC236}">
              <a16:creationId xmlns:a16="http://schemas.microsoft.com/office/drawing/2014/main" id="{23ACF0CA-CD15-4B22-9E79-61BA0FBB9DC4}"/>
            </a:ext>
          </a:extLst>
        </xdr:cNvPr>
        <xdr:cNvSpPr/>
      </xdr:nvSpPr>
      <xdr:spPr bwMode="auto">
        <a:xfrm>
          <a:off x="4254500" y="6767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243882</xdr:rowOff>
    </xdr:from>
    <xdr:ext cx="762000" cy="259045"/>
    <xdr:sp macro="" textlink="">
      <xdr:nvSpPr>
        <xdr:cNvPr id="135" name="テキスト ボックス 134">
          <a:extLst>
            <a:ext uri="{FF2B5EF4-FFF2-40B4-BE49-F238E27FC236}">
              <a16:creationId xmlns:a16="http://schemas.microsoft.com/office/drawing/2014/main" id="{EFA421CA-D8AC-48B3-B468-523DAC7DEC45}"/>
            </a:ext>
          </a:extLst>
        </xdr:cNvPr>
        <xdr:cNvSpPr txBox="1"/>
      </xdr:nvSpPr>
      <xdr:spPr>
        <a:xfrm>
          <a:off x="3924300" y="685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175755</xdr:rowOff>
    </xdr:from>
    <xdr:to>
      <xdr:col>19</xdr:col>
      <xdr:colOff>38100</xdr:colOff>
      <xdr:row>35</xdr:row>
      <xdr:rowOff>277355</xdr:rowOff>
    </xdr:to>
    <xdr:sp macro="" textlink="">
      <xdr:nvSpPr>
        <xdr:cNvPr id="136" name="楕円 135">
          <a:extLst>
            <a:ext uri="{FF2B5EF4-FFF2-40B4-BE49-F238E27FC236}">
              <a16:creationId xmlns:a16="http://schemas.microsoft.com/office/drawing/2014/main" id="{4461AFD4-E881-42CC-A5FE-674469DFFADF}"/>
            </a:ext>
          </a:extLst>
        </xdr:cNvPr>
        <xdr:cNvSpPr/>
      </xdr:nvSpPr>
      <xdr:spPr bwMode="auto">
        <a:xfrm>
          <a:off x="3556000" y="6786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262132</xdr:rowOff>
    </xdr:from>
    <xdr:ext cx="762000" cy="259045"/>
    <xdr:sp macro="" textlink="">
      <xdr:nvSpPr>
        <xdr:cNvPr id="137" name="テキスト ボックス 136">
          <a:extLst>
            <a:ext uri="{FF2B5EF4-FFF2-40B4-BE49-F238E27FC236}">
              <a16:creationId xmlns:a16="http://schemas.microsoft.com/office/drawing/2014/main" id="{82A60402-19A4-46A5-8CCC-E1373C56AE27}"/>
            </a:ext>
          </a:extLst>
        </xdr:cNvPr>
        <xdr:cNvSpPr txBox="1"/>
      </xdr:nvSpPr>
      <xdr:spPr>
        <a:xfrm>
          <a:off x="3225800" y="687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39739</xdr:rowOff>
    </xdr:from>
    <xdr:to>
      <xdr:col>15</xdr:col>
      <xdr:colOff>101600</xdr:colOff>
      <xdr:row>35</xdr:row>
      <xdr:rowOff>141339</xdr:rowOff>
    </xdr:to>
    <xdr:sp macro="" textlink="">
      <xdr:nvSpPr>
        <xdr:cNvPr id="138" name="楕円 137">
          <a:extLst>
            <a:ext uri="{FF2B5EF4-FFF2-40B4-BE49-F238E27FC236}">
              <a16:creationId xmlns:a16="http://schemas.microsoft.com/office/drawing/2014/main" id="{E18A3EE8-3381-43E8-BB20-918A7ABDD1A9}"/>
            </a:ext>
          </a:extLst>
        </xdr:cNvPr>
        <xdr:cNvSpPr/>
      </xdr:nvSpPr>
      <xdr:spPr bwMode="auto">
        <a:xfrm>
          <a:off x="2857500" y="6650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151515</xdr:rowOff>
    </xdr:from>
    <xdr:ext cx="762000" cy="259045"/>
    <xdr:sp macro="" textlink="">
      <xdr:nvSpPr>
        <xdr:cNvPr id="139" name="テキスト ボックス 138">
          <a:extLst>
            <a:ext uri="{FF2B5EF4-FFF2-40B4-BE49-F238E27FC236}">
              <a16:creationId xmlns:a16="http://schemas.microsoft.com/office/drawing/2014/main" id="{5713BC0E-6F16-4BEC-BF5A-45D82FC763DC}"/>
            </a:ext>
          </a:extLst>
        </xdr:cNvPr>
        <xdr:cNvSpPr txBox="1"/>
      </xdr:nvSpPr>
      <xdr:spPr>
        <a:xfrm>
          <a:off x="2527300" y="641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00EFD3-EFC1-489F-ABEC-891C0D29A3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B84B3AD-870D-4032-AF37-AB9105F2EB0D}"/>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33479E8-01F0-4FE8-87A1-18BB81D7324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9C3BA7E-7162-468B-91DF-737B172579D5}"/>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DE850A-3783-4963-9F56-0BECC901F1E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105E5A-F1B2-4718-8793-91957C6F93C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986BAA-36C7-4850-9F08-7010BA69B7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470517-234B-4CE4-987A-A58EF50703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B8E2BE-BBF5-4A85-A4ED-059EF6E137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B6447E3-B309-46F3-806C-213231AB1C91}"/>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628639-08F3-4AA7-B516-A0D90E0DCA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B554FD-5FD7-4E5F-BAFC-01BE7863789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CC93C2-67C1-4A75-AB99-8811F997A4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564128-E60E-4ECA-A8E8-0E70D4DB7B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1C79F7-E308-4EB7-A6F2-2A9184FD71E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34C40CA-437D-451A-9D64-8A5DDDC3C2A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D7E3143-FA92-42FE-B85E-EFD4CC2FBEE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C169804-C998-40AC-A816-36031DEB30D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3E54012-EAFC-4AAF-B4A9-5BD2EC975EA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4CA7CA-7DC3-4F2B-B511-44A2A67D5F8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1FCE455-2E70-4554-84FA-2D488C9F955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CB06B8B-7BE0-4FF5-8642-C57AF937EF7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EA39526-94AF-4145-BEFB-DD0AB8629BC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598B0E9-0140-4A8E-BD81-4A05569B04C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78BA16-7639-4FB6-B76E-6EC9648401F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C24EF4C-6753-45DC-8BFA-149753E7D4F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A18D7C-3231-468E-A24E-FDF0571B28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D8BAC8B-3ACF-4FAE-97DE-55CB9C1607C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77E5025-6EA5-4749-A4EA-64885E1E40E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F074EF0-37A0-406E-B0FA-E31A25B10D8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EC4E893-2866-4077-90DE-DA9677F98CE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B225C16-4662-4437-9CB9-DDC934FE658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BE17D65-1AC5-4B40-8F10-A5C6D5ED889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891E0A6-3B90-42A3-B3CA-4F2D9119F54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AD10AD8-91A4-41AC-88CF-7EB9675E225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673F190-60CE-47DD-9D28-1DC74E8E1D6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DEA4DED-93B3-4EBE-A2C3-A3E36C31FD2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CDA77DC-763F-4B1F-809E-247C3B92B4D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148DD20-F5F5-428B-81E0-071B6E55243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0830EC0-9E9F-4C4C-9E28-CD0B0DCA547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38786697-8276-47CD-B747-A7F0226B725F}"/>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90A442F-5FA8-41CB-987D-0738F33DC738}"/>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C2EFD3A-2C7F-418F-9390-2DDAA1135512}"/>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7A5B33D-B921-483D-A777-FF39D90697F2}"/>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8F1219B-CAC8-44AF-A0AE-73D7D9DB9C9D}"/>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1D32DC56-EA58-4178-95E3-CB89A2FF0C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79A65A2-90D2-4D0A-8AFD-188214A8CA1F}"/>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0FBDDC7-4A94-4A32-AA9E-6C4280B7313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7BC7FEC5-9B7E-48BD-BB01-CDFD672ACCEF}"/>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C50A598-A808-4E7B-9063-C5C211ABA5AD}"/>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8EED9B00-977B-4847-8457-28D30481EC56}"/>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B4ECCF4-49EF-4DBC-A9F4-46AD6208358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A5CD3AF-55B5-4BA4-A6F2-FDA2BCDF5318}"/>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CA4B17B-7388-4168-A7A1-3E576D4E4E3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891A82C-18F4-4E11-901A-0C371DBF9B3E}"/>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FCB7DC1-12BE-4CF4-830A-4B235F7E0F3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6E06C14-0E09-43DE-A970-9873DA16843A}"/>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64A3DABF-7D15-49D4-9A30-2E41FD093E66}"/>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7089E67-E1F5-46AB-A1F1-EDDFE65A9D96}"/>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FB600E66-AE52-4BE3-ADB0-BC9A3B98C978}"/>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D679223E-9254-42BC-839E-7006DDCB14D6}"/>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7177</xdr:rowOff>
    </xdr:from>
    <xdr:to>
      <xdr:col>24</xdr:col>
      <xdr:colOff>63500</xdr:colOff>
      <xdr:row>37</xdr:row>
      <xdr:rowOff>118114</xdr:rowOff>
    </xdr:to>
    <xdr:cxnSp macro="">
      <xdr:nvCxnSpPr>
        <xdr:cNvPr id="63" name="直線コネクタ 62">
          <a:extLst>
            <a:ext uri="{FF2B5EF4-FFF2-40B4-BE49-F238E27FC236}">
              <a16:creationId xmlns:a16="http://schemas.microsoft.com/office/drawing/2014/main" id="{E3A01C9F-B1A8-4BEE-98A7-0344640097D3}"/>
            </a:ext>
          </a:extLst>
        </xdr:cNvPr>
        <xdr:cNvCxnSpPr/>
      </xdr:nvCxnSpPr>
      <xdr:spPr>
        <a:xfrm flipV="1">
          <a:off x="3797300" y="6350827"/>
          <a:ext cx="838200" cy="11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AF802441-80F2-46E9-A737-F5AFDD82DF93}"/>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3866B4B5-DFB2-40CB-AB12-F1E240B05A24}"/>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118114</xdr:rowOff>
    </xdr:from>
    <xdr:to>
      <xdr:col>19</xdr:col>
      <xdr:colOff>177800</xdr:colOff>
      <xdr:row>37</xdr:row>
      <xdr:rowOff>169516</xdr:rowOff>
    </xdr:to>
    <xdr:cxnSp macro="">
      <xdr:nvCxnSpPr>
        <xdr:cNvPr id="66" name="直線コネクタ 65">
          <a:extLst>
            <a:ext uri="{FF2B5EF4-FFF2-40B4-BE49-F238E27FC236}">
              <a16:creationId xmlns:a16="http://schemas.microsoft.com/office/drawing/2014/main" id="{F5941AE3-C30F-43C5-ACE6-5FD159384846}"/>
            </a:ext>
          </a:extLst>
        </xdr:cNvPr>
        <xdr:cNvCxnSpPr/>
      </xdr:nvCxnSpPr>
      <xdr:spPr>
        <a:xfrm flipV="1">
          <a:off x="2908300" y="6461764"/>
          <a:ext cx="889000" cy="5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F533EED1-36CD-46F9-A901-B858AE2AB64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5302C079-52E3-4956-AA4C-68493975A013}"/>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169516</xdr:rowOff>
    </xdr:from>
    <xdr:to>
      <xdr:col>15</xdr:col>
      <xdr:colOff>50800</xdr:colOff>
      <xdr:row>38</xdr:row>
      <xdr:rowOff>14460</xdr:rowOff>
    </xdr:to>
    <xdr:cxnSp macro="">
      <xdr:nvCxnSpPr>
        <xdr:cNvPr id="69" name="直線コネクタ 68">
          <a:extLst>
            <a:ext uri="{FF2B5EF4-FFF2-40B4-BE49-F238E27FC236}">
              <a16:creationId xmlns:a16="http://schemas.microsoft.com/office/drawing/2014/main" id="{2C440B8E-5AB9-4543-9029-C8BCF6527C19}"/>
            </a:ext>
          </a:extLst>
        </xdr:cNvPr>
        <xdr:cNvCxnSpPr/>
      </xdr:nvCxnSpPr>
      <xdr:spPr>
        <a:xfrm flipV="1">
          <a:off x="2019300" y="6513166"/>
          <a:ext cx="889000" cy="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FECAC640-6D8B-461F-8EA8-40E20417E4F8}"/>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5215ED46-8366-48D7-9B29-5D39217268FC}"/>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14460</xdr:rowOff>
    </xdr:from>
    <xdr:to>
      <xdr:col>10</xdr:col>
      <xdr:colOff>114300</xdr:colOff>
      <xdr:row>38</xdr:row>
      <xdr:rowOff>96919</xdr:rowOff>
    </xdr:to>
    <xdr:cxnSp macro="">
      <xdr:nvCxnSpPr>
        <xdr:cNvPr id="72" name="直線コネクタ 71">
          <a:extLst>
            <a:ext uri="{FF2B5EF4-FFF2-40B4-BE49-F238E27FC236}">
              <a16:creationId xmlns:a16="http://schemas.microsoft.com/office/drawing/2014/main" id="{DEA2ED4B-8EAD-4F44-8532-825E3EC9B06D}"/>
            </a:ext>
          </a:extLst>
        </xdr:cNvPr>
        <xdr:cNvCxnSpPr/>
      </xdr:nvCxnSpPr>
      <xdr:spPr>
        <a:xfrm flipV="1">
          <a:off x="1130300" y="6529560"/>
          <a:ext cx="889000" cy="8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2A8EB455-A592-4411-B3DC-B0849C75817A}"/>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C8C24ACD-2EE4-4D6F-AC46-19EE90957277}"/>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3BD6BDDA-2534-4795-BA84-5AAA84A3A10A}"/>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7479591B-DA57-41D1-98CA-0CFBF123BF19}"/>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97D216D-AE1D-4946-B65C-FD66016D4A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D7831C9-AEB3-4CB4-BBB2-2F278B20D51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3B4D9C7-91FC-425D-A31E-C67B0197644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ED8699E-1F4E-441B-9D63-1FFDB130678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3845A48-B06F-45D8-B3BB-C6AD4C78EE4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127827</xdr:rowOff>
    </xdr:from>
    <xdr:to>
      <xdr:col>24</xdr:col>
      <xdr:colOff>114300</xdr:colOff>
      <xdr:row>37</xdr:row>
      <xdr:rowOff>57977</xdr:rowOff>
    </xdr:to>
    <xdr:sp macro="" textlink="">
      <xdr:nvSpPr>
        <xdr:cNvPr id="82" name="楕円 81">
          <a:extLst>
            <a:ext uri="{FF2B5EF4-FFF2-40B4-BE49-F238E27FC236}">
              <a16:creationId xmlns:a16="http://schemas.microsoft.com/office/drawing/2014/main" id="{70832BBD-B90A-4728-A54C-900154A5E035}"/>
            </a:ext>
          </a:extLst>
        </xdr:cNvPr>
        <xdr:cNvSpPr/>
      </xdr:nvSpPr>
      <xdr:spPr>
        <a:xfrm>
          <a:off x="4584700" y="63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106254</xdr:rowOff>
    </xdr:from>
    <xdr:ext cx="534377" cy="259045"/>
    <xdr:sp macro="" textlink="">
      <xdr:nvSpPr>
        <xdr:cNvPr id="83" name="人件費該当値テキスト">
          <a:extLst>
            <a:ext uri="{FF2B5EF4-FFF2-40B4-BE49-F238E27FC236}">
              <a16:creationId xmlns:a16="http://schemas.microsoft.com/office/drawing/2014/main" id="{66D27403-1870-4AA2-A3CA-36041F716016}"/>
            </a:ext>
          </a:extLst>
        </xdr:cNvPr>
        <xdr:cNvSpPr txBox="1"/>
      </xdr:nvSpPr>
      <xdr:spPr>
        <a:xfrm>
          <a:off x="4686300" y="627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67314</xdr:rowOff>
    </xdr:from>
    <xdr:to>
      <xdr:col>20</xdr:col>
      <xdr:colOff>38100</xdr:colOff>
      <xdr:row>37</xdr:row>
      <xdr:rowOff>168914</xdr:rowOff>
    </xdr:to>
    <xdr:sp macro="" textlink="">
      <xdr:nvSpPr>
        <xdr:cNvPr id="84" name="楕円 83">
          <a:extLst>
            <a:ext uri="{FF2B5EF4-FFF2-40B4-BE49-F238E27FC236}">
              <a16:creationId xmlns:a16="http://schemas.microsoft.com/office/drawing/2014/main" id="{AF2F0399-F4F0-4B9F-A361-C9168EF1AC7F}"/>
            </a:ext>
          </a:extLst>
        </xdr:cNvPr>
        <xdr:cNvSpPr/>
      </xdr:nvSpPr>
      <xdr:spPr>
        <a:xfrm>
          <a:off x="3746500" y="641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160041</xdr:rowOff>
    </xdr:from>
    <xdr:ext cx="534377" cy="259045"/>
    <xdr:sp macro="" textlink="">
      <xdr:nvSpPr>
        <xdr:cNvPr id="85" name="テキスト ボックス 84">
          <a:extLst>
            <a:ext uri="{FF2B5EF4-FFF2-40B4-BE49-F238E27FC236}">
              <a16:creationId xmlns:a16="http://schemas.microsoft.com/office/drawing/2014/main" id="{D588D836-7826-4A86-A02F-1F7354623201}"/>
            </a:ext>
          </a:extLst>
        </xdr:cNvPr>
        <xdr:cNvSpPr txBox="1"/>
      </xdr:nvSpPr>
      <xdr:spPr>
        <a:xfrm>
          <a:off x="3530111" y="65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118716</xdr:rowOff>
    </xdr:from>
    <xdr:to>
      <xdr:col>15</xdr:col>
      <xdr:colOff>101600</xdr:colOff>
      <xdr:row>38</xdr:row>
      <xdr:rowOff>48866</xdr:rowOff>
    </xdr:to>
    <xdr:sp macro="" textlink="">
      <xdr:nvSpPr>
        <xdr:cNvPr id="86" name="楕円 85">
          <a:extLst>
            <a:ext uri="{FF2B5EF4-FFF2-40B4-BE49-F238E27FC236}">
              <a16:creationId xmlns:a16="http://schemas.microsoft.com/office/drawing/2014/main" id="{D00CF200-4BF3-42EC-ADD8-3EAF9230FA7F}"/>
            </a:ext>
          </a:extLst>
        </xdr:cNvPr>
        <xdr:cNvSpPr/>
      </xdr:nvSpPr>
      <xdr:spPr>
        <a:xfrm>
          <a:off x="2857500" y="646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39993</xdr:rowOff>
    </xdr:from>
    <xdr:ext cx="534377" cy="259045"/>
    <xdr:sp macro="" textlink="">
      <xdr:nvSpPr>
        <xdr:cNvPr id="87" name="テキスト ボックス 86">
          <a:extLst>
            <a:ext uri="{FF2B5EF4-FFF2-40B4-BE49-F238E27FC236}">
              <a16:creationId xmlns:a16="http://schemas.microsoft.com/office/drawing/2014/main" id="{43CE1A20-E8B5-40C4-B64B-3D1610664869}"/>
            </a:ext>
          </a:extLst>
        </xdr:cNvPr>
        <xdr:cNvSpPr txBox="1"/>
      </xdr:nvSpPr>
      <xdr:spPr>
        <a:xfrm>
          <a:off x="2641111" y="655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135110</xdr:rowOff>
    </xdr:from>
    <xdr:to>
      <xdr:col>10</xdr:col>
      <xdr:colOff>165100</xdr:colOff>
      <xdr:row>38</xdr:row>
      <xdr:rowOff>65260</xdr:rowOff>
    </xdr:to>
    <xdr:sp macro="" textlink="">
      <xdr:nvSpPr>
        <xdr:cNvPr id="88" name="楕円 87">
          <a:extLst>
            <a:ext uri="{FF2B5EF4-FFF2-40B4-BE49-F238E27FC236}">
              <a16:creationId xmlns:a16="http://schemas.microsoft.com/office/drawing/2014/main" id="{044C4474-2AD9-427A-8D72-CF70113F8C9B}"/>
            </a:ext>
          </a:extLst>
        </xdr:cNvPr>
        <xdr:cNvSpPr/>
      </xdr:nvSpPr>
      <xdr:spPr>
        <a:xfrm>
          <a:off x="1968500" y="647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56387</xdr:rowOff>
    </xdr:from>
    <xdr:ext cx="534377" cy="259045"/>
    <xdr:sp macro="" textlink="">
      <xdr:nvSpPr>
        <xdr:cNvPr id="89" name="テキスト ボックス 88">
          <a:extLst>
            <a:ext uri="{FF2B5EF4-FFF2-40B4-BE49-F238E27FC236}">
              <a16:creationId xmlns:a16="http://schemas.microsoft.com/office/drawing/2014/main" id="{8543690E-8DC5-41D8-902D-2595B0027E6A}"/>
            </a:ext>
          </a:extLst>
        </xdr:cNvPr>
        <xdr:cNvSpPr txBox="1"/>
      </xdr:nvSpPr>
      <xdr:spPr>
        <a:xfrm>
          <a:off x="1752111" y="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46119</xdr:rowOff>
    </xdr:from>
    <xdr:to>
      <xdr:col>6</xdr:col>
      <xdr:colOff>38100</xdr:colOff>
      <xdr:row>38</xdr:row>
      <xdr:rowOff>147719</xdr:rowOff>
    </xdr:to>
    <xdr:sp macro="" textlink="">
      <xdr:nvSpPr>
        <xdr:cNvPr id="90" name="楕円 89">
          <a:extLst>
            <a:ext uri="{FF2B5EF4-FFF2-40B4-BE49-F238E27FC236}">
              <a16:creationId xmlns:a16="http://schemas.microsoft.com/office/drawing/2014/main" id="{F9B7B698-9ACB-450E-AF94-21FB4A3C1EB7}"/>
            </a:ext>
          </a:extLst>
        </xdr:cNvPr>
        <xdr:cNvSpPr/>
      </xdr:nvSpPr>
      <xdr:spPr>
        <a:xfrm>
          <a:off x="1079500" y="65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138846</xdr:rowOff>
    </xdr:from>
    <xdr:ext cx="534377" cy="259045"/>
    <xdr:sp macro="" textlink="">
      <xdr:nvSpPr>
        <xdr:cNvPr id="91" name="テキスト ボックス 90">
          <a:extLst>
            <a:ext uri="{FF2B5EF4-FFF2-40B4-BE49-F238E27FC236}">
              <a16:creationId xmlns:a16="http://schemas.microsoft.com/office/drawing/2014/main" id="{70736096-907F-45DE-AEEE-40549F5F34B6}"/>
            </a:ext>
          </a:extLst>
        </xdr:cNvPr>
        <xdr:cNvSpPr txBox="1"/>
      </xdr:nvSpPr>
      <xdr:spPr>
        <a:xfrm>
          <a:off x="863111" y="665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13EBBA7-C822-4F11-A054-6A623FECFCA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99B65D0-9398-4F27-8650-2888877EAA8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0C6E0D1-CDC1-403F-80F8-16618172C3C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15F6CD6-C409-40C9-A4E5-7B8B8A4ABAE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C41AF09-3E8D-4E81-8597-AA8504D8EFA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94346CF-6BF0-4678-943D-280C10777E1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B01057E-52F3-4E07-A557-02663002A07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D8F0DA93-7E85-4F99-A2E6-095E1A9A0EB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838F1A74-F3FA-4490-9B2D-21D76168AA3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8A49E31-BC8B-416D-8800-41D33617FC3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36303A10-7523-4E93-B0C4-D41CAF517528}"/>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F3C13495-EEF0-4C1B-9C42-EDC2FE50DAB7}"/>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FFE86034-07BA-4CFE-AD19-815A29A21AD7}"/>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2D31FABC-815F-43CB-B7DB-F74E3E589EAB}"/>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DC494A77-6C64-4D39-AA03-D3E9A5B0F57F}"/>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BA99A17F-5EB3-4C5E-9786-45B8BBF9D688}"/>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F8E36AFB-0F60-4D05-9836-F0CF5BF77ED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E2922E8-261A-4CCC-ACBD-5A48D5A7398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E44DF133-3D30-4A50-B4D5-CC93CAE3A022}"/>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F2FF54EE-26EB-4D0D-BD59-713B5D809F37}"/>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AE289B9B-73ED-41E7-B88A-366CDD46A2EC}"/>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5215D7C2-B8B8-4489-A600-4714E80E3E96}"/>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C654EE4D-80E3-4793-BBB4-C6DB485B6054}"/>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D49962A-FFB3-412B-9D82-77C261D346D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40CD9E0F-D551-4212-A224-DB973FA0D9CE}"/>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FD425040-DE8F-427E-845C-18B632640CC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9536A039-A9A4-46FB-B79B-13DEA4F9F37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FFAF5BAA-A225-48CB-B41F-F60B987CB5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CCFEADFF-AD9E-4EB4-9154-417C54FF99FB}"/>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A90BC58A-1345-4B78-9E74-9B6459129A8C}"/>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842832F5-3CD3-4A67-8983-7793C93C020C}"/>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E885E05E-8FF2-4E80-AB45-4437C14F32F5}"/>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34D7F5C4-D644-47D5-9A0A-ABF1AF6CABC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61205</xdr:rowOff>
    </xdr:from>
    <xdr:to>
      <xdr:col>24</xdr:col>
      <xdr:colOff>63500</xdr:colOff>
      <xdr:row>57</xdr:row>
      <xdr:rowOff>96438</xdr:rowOff>
    </xdr:to>
    <xdr:cxnSp macro="">
      <xdr:nvCxnSpPr>
        <xdr:cNvPr id="125" name="直線コネクタ 124">
          <a:extLst>
            <a:ext uri="{FF2B5EF4-FFF2-40B4-BE49-F238E27FC236}">
              <a16:creationId xmlns:a16="http://schemas.microsoft.com/office/drawing/2014/main" id="{98B63AC4-0ECE-4146-B957-3EE7E65EADD3}"/>
            </a:ext>
          </a:extLst>
        </xdr:cNvPr>
        <xdr:cNvCxnSpPr/>
      </xdr:nvCxnSpPr>
      <xdr:spPr>
        <a:xfrm>
          <a:off x="3797300" y="9833855"/>
          <a:ext cx="838200" cy="3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C52BE0EC-D6D9-4B48-93BF-7FA780315769}"/>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76A93516-C9CD-4598-93D7-5817B33A8F2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47546</xdr:rowOff>
    </xdr:from>
    <xdr:to>
      <xdr:col>19</xdr:col>
      <xdr:colOff>177800</xdr:colOff>
      <xdr:row>57</xdr:row>
      <xdr:rowOff>61205</xdr:rowOff>
    </xdr:to>
    <xdr:cxnSp macro="">
      <xdr:nvCxnSpPr>
        <xdr:cNvPr id="128" name="直線コネクタ 127">
          <a:extLst>
            <a:ext uri="{FF2B5EF4-FFF2-40B4-BE49-F238E27FC236}">
              <a16:creationId xmlns:a16="http://schemas.microsoft.com/office/drawing/2014/main" id="{90BF8CAA-9F8C-4CA7-AB9E-865537424C40}"/>
            </a:ext>
          </a:extLst>
        </xdr:cNvPr>
        <xdr:cNvCxnSpPr/>
      </xdr:nvCxnSpPr>
      <xdr:spPr>
        <a:xfrm>
          <a:off x="2908300" y="9648746"/>
          <a:ext cx="889000" cy="18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EBE87170-8BF5-457E-80C9-297C9F7D3D0E}"/>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5E6C0E7F-B08C-4F24-9B08-31A0937AF17B}"/>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47546</xdr:rowOff>
    </xdr:from>
    <xdr:to>
      <xdr:col>15</xdr:col>
      <xdr:colOff>50800</xdr:colOff>
      <xdr:row>56</xdr:row>
      <xdr:rowOff>161131</xdr:rowOff>
    </xdr:to>
    <xdr:cxnSp macro="">
      <xdr:nvCxnSpPr>
        <xdr:cNvPr id="131" name="直線コネクタ 130">
          <a:extLst>
            <a:ext uri="{FF2B5EF4-FFF2-40B4-BE49-F238E27FC236}">
              <a16:creationId xmlns:a16="http://schemas.microsoft.com/office/drawing/2014/main" id="{30B83B35-5EF7-486D-9FEA-4FA1BF1BC625}"/>
            </a:ext>
          </a:extLst>
        </xdr:cNvPr>
        <xdr:cNvCxnSpPr/>
      </xdr:nvCxnSpPr>
      <xdr:spPr>
        <a:xfrm flipV="1">
          <a:off x="2019300" y="9648746"/>
          <a:ext cx="889000" cy="11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5C6274CA-2331-4AA5-913D-5BE68DB90BC5}"/>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407E6E24-B004-4768-84CA-D5E179968309}"/>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161131</xdr:rowOff>
    </xdr:from>
    <xdr:to>
      <xdr:col>10</xdr:col>
      <xdr:colOff>114300</xdr:colOff>
      <xdr:row>58</xdr:row>
      <xdr:rowOff>20971</xdr:rowOff>
    </xdr:to>
    <xdr:cxnSp macro="">
      <xdr:nvCxnSpPr>
        <xdr:cNvPr id="134" name="直線コネクタ 133">
          <a:extLst>
            <a:ext uri="{FF2B5EF4-FFF2-40B4-BE49-F238E27FC236}">
              <a16:creationId xmlns:a16="http://schemas.microsoft.com/office/drawing/2014/main" id="{8A354F45-BBA8-4674-B47D-B29CF8BF4F9A}"/>
            </a:ext>
          </a:extLst>
        </xdr:cNvPr>
        <xdr:cNvCxnSpPr/>
      </xdr:nvCxnSpPr>
      <xdr:spPr>
        <a:xfrm flipV="1">
          <a:off x="1130300" y="9762331"/>
          <a:ext cx="889000" cy="20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F37CACB2-E784-4690-BBCA-623B9F3E07CE}"/>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C164F8FA-3556-4B59-A059-A0121C2AF68B}"/>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9A7A3D-EEDE-4470-9A69-125929FEC8BC}"/>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B1A2FB0B-8D76-4518-810B-19947729DE23}"/>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F0004AB4-159F-4C5D-8F89-0022C6E27A6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90808CA3-B316-4664-9192-A8335C49BDB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7715A31C-7E97-45DA-90A7-D43D2A79423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4ECD498E-F2CA-4A23-8BD7-CE8C2B5B7E1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B5713FC-6EF7-4BF2-AE6D-6507BDD7078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45638</xdr:rowOff>
    </xdr:from>
    <xdr:to>
      <xdr:col>24</xdr:col>
      <xdr:colOff>114300</xdr:colOff>
      <xdr:row>57</xdr:row>
      <xdr:rowOff>147238</xdr:rowOff>
    </xdr:to>
    <xdr:sp macro="" textlink="">
      <xdr:nvSpPr>
        <xdr:cNvPr id="144" name="楕円 143">
          <a:extLst>
            <a:ext uri="{FF2B5EF4-FFF2-40B4-BE49-F238E27FC236}">
              <a16:creationId xmlns:a16="http://schemas.microsoft.com/office/drawing/2014/main" id="{EFFD26CE-89F9-4EC0-97B9-EC3EE99D9493}"/>
            </a:ext>
          </a:extLst>
        </xdr:cNvPr>
        <xdr:cNvSpPr/>
      </xdr:nvSpPr>
      <xdr:spPr>
        <a:xfrm>
          <a:off x="4584700" y="98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24065</xdr:rowOff>
    </xdr:from>
    <xdr:ext cx="534377" cy="259045"/>
    <xdr:sp macro="" textlink="">
      <xdr:nvSpPr>
        <xdr:cNvPr id="145" name="物件費該当値テキスト">
          <a:extLst>
            <a:ext uri="{FF2B5EF4-FFF2-40B4-BE49-F238E27FC236}">
              <a16:creationId xmlns:a16="http://schemas.microsoft.com/office/drawing/2014/main" id="{88E87625-0E54-4597-B757-C98461D3616C}"/>
            </a:ext>
          </a:extLst>
        </xdr:cNvPr>
        <xdr:cNvSpPr txBox="1"/>
      </xdr:nvSpPr>
      <xdr:spPr>
        <a:xfrm>
          <a:off x="4686300" y="97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10405</xdr:rowOff>
    </xdr:from>
    <xdr:to>
      <xdr:col>20</xdr:col>
      <xdr:colOff>38100</xdr:colOff>
      <xdr:row>57</xdr:row>
      <xdr:rowOff>112005</xdr:rowOff>
    </xdr:to>
    <xdr:sp macro="" textlink="">
      <xdr:nvSpPr>
        <xdr:cNvPr id="146" name="楕円 145">
          <a:extLst>
            <a:ext uri="{FF2B5EF4-FFF2-40B4-BE49-F238E27FC236}">
              <a16:creationId xmlns:a16="http://schemas.microsoft.com/office/drawing/2014/main" id="{A094509D-04D6-454F-9274-E35FCEC80267}"/>
            </a:ext>
          </a:extLst>
        </xdr:cNvPr>
        <xdr:cNvSpPr/>
      </xdr:nvSpPr>
      <xdr:spPr>
        <a:xfrm>
          <a:off x="3746500" y="978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103132</xdr:rowOff>
    </xdr:from>
    <xdr:ext cx="534377" cy="259045"/>
    <xdr:sp macro="" textlink="">
      <xdr:nvSpPr>
        <xdr:cNvPr id="147" name="テキスト ボックス 146">
          <a:extLst>
            <a:ext uri="{FF2B5EF4-FFF2-40B4-BE49-F238E27FC236}">
              <a16:creationId xmlns:a16="http://schemas.microsoft.com/office/drawing/2014/main" id="{056B621D-C9DA-41B5-8772-BC4B8358B2E3}"/>
            </a:ext>
          </a:extLst>
        </xdr:cNvPr>
        <xdr:cNvSpPr txBox="1"/>
      </xdr:nvSpPr>
      <xdr:spPr>
        <a:xfrm>
          <a:off x="3530111" y="987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168196</xdr:rowOff>
    </xdr:from>
    <xdr:to>
      <xdr:col>15</xdr:col>
      <xdr:colOff>101600</xdr:colOff>
      <xdr:row>56</xdr:row>
      <xdr:rowOff>98346</xdr:rowOff>
    </xdr:to>
    <xdr:sp macro="" textlink="">
      <xdr:nvSpPr>
        <xdr:cNvPr id="148" name="楕円 147">
          <a:extLst>
            <a:ext uri="{FF2B5EF4-FFF2-40B4-BE49-F238E27FC236}">
              <a16:creationId xmlns:a16="http://schemas.microsoft.com/office/drawing/2014/main" id="{0FAB91E8-35AB-447B-9F4C-8592E2BE9739}"/>
            </a:ext>
          </a:extLst>
        </xdr:cNvPr>
        <xdr:cNvSpPr/>
      </xdr:nvSpPr>
      <xdr:spPr>
        <a:xfrm>
          <a:off x="2857500" y="95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89473</xdr:rowOff>
    </xdr:from>
    <xdr:ext cx="534377" cy="259045"/>
    <xdr:sp macro="" textlink="">
      <xdr:nvSpPr>
        <xdr:cNvPr id="149" name="テキスト ボックス 148">
          <a:extLst>
            <a:ext uri="{FF2B5EF4-FFF2-40B4-BE49-F238E27FC236}">
              <a16:creationId xmlns:a16="http://schemas.microsoft.com/office/drawing/2014/main" id="{31BC0D55-A15D-43D7-A9BF-39F9CC98F1E6}"/>
            </a:ext>
          </a:extLst>
        </xdr:cNvPr>
        <xdr:cNvSpPr txBox="1"/>
      </xdr:nvSpPr>
      <xdr:spPr>
        <a:xfrm>
          <a:off x="2641111" y="969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110331</xdr:rowOff>
    </xdr:from>
    <xdr:to>
      <xdr:col>10</xdr:col>
      <xdr:colOff>165100</xdr:colOff>
      <xdr:row>57</xdr:row>
      <xdr:rowOff>40481</xdr:rowOff>
    </xdr:to>
    <xdr:sp macro="" textlink="">
      <xdr:nvSpPr>
        <xdr:cNvPr id="150" name="楕円 149">
          <a:extLst>
            <a:ext uri="{FF2B5EF4-FFF2-40B4-BE49-F238E27FC236}">
              <a16:creationId xmlns:a16="http://schemas.microsoft.com/office/drawing/2014/main" id="{83FF33ED-1321-4CFC-9A9D-FA22C812E807}"/>
            </a:ext>
          </a:extLst>
        </xdr:cNvPr>
        <xdr:cNvSpPr/>
      </xdr:nvSpPr>
      <xdr:spPr>
        <a:xfrm>
          <a:off x="1968500" y="971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31608</xdr:rowOff>
    </xdr:from>
    <xdr:ext cx="534377" cy="259045"/>
    <xdr:sp macro="" textlink="">
      <xdr:nvSpPr>
        <xdr:cNvPr id="151" name="テキスト ボックス 150">
          <a:extLst>
            <a:ext uri="{FF2B5EF4-FFF2-40B4-BE49-F238E27FC236}">
              <a16:creationId xmlns:a16="http://schemas.microsoft.com/office/drawing/2014/main" id="{58543A80-F396-4EA5-B093-290E9C43FB68}"/>
            </a:ext>
          </a:extLst>
        </xdr:cNvPr>
        <xdr:cNvSpPr txBox="1"/>
      </xdr:nvSpPr>
      <xdr:spPr>
        <a:xfrm>
          <a:off x="1752111" y="980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141621</xdr:rowOff>
    </xdr:from>
    <xdr:to>
      <xdr:col>6</xdr:col>
      <xdr:colOff>38100</xdr:colOff>
      <xdr:row>58</xdr:row>
      <xdr:rowOff>71771</xdr:rowOff>
    </xdr:to>
    <xdr:sp macro="" textlink="">
      <xdr:nvSpPr>
        <xdr:cNvPr id="152" name="楕円 151">
          <a:extLst>
            <a:ext uri="{FF2B5EF4-FFF2-40B4-BE49-F238E27FC236}">
              <a16:creationId xmlns:a16="http://schemas.microsoft.com/office/drawing/2014/main" id="{827B09B7-C75E-4B4B-9416-BE010C06E200}"/>
            </a:ext>
          </a:extLst>
        </xdr:cNvPr>
        <xdr:cNvSpPr/>
      </xdr:nvSpPr>
      <xdr:spPr>
        <a:xfrm>
          <a:off x="1079500" y="991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62898</xdr:rowOff>
    </xdr:from>
    <xdr:ext cx="534377" cy="259045"/>
    <xdr:sp macro="" textlink="">
      <xdr:nvSpPr>
        <xdr:cNvPr id="153" name="テキスト ボックス 152">
          <a:extLst>
            <a:ext uri="{FF2B5EF4-FFF2-40B4-BE49-F238E27FC236}">
              <a16:creationId xmlns:a16="http://schemas.microsoft.com/office/drawing/2014/main" id="{C8CA2170-554B-40BD-9F5E-EF1C04B10257}"/>
            </a:ext>
          </a:extLst>
        </xdr:cNvPr>
        <xdr:cNvSpPr txBox="1"/>
      </xdr:nvSpPr>
      <xdr:spPr>
        <a:xfrm>
          <a:off x="863111" y="1000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1AAA45E4-F051-4025-B7F4-BB105F6E5E6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99F8EC09-23BC-4050-9DB2-A96BC61B63F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4A4A59E0-617C-4962-8752-8405BBC283D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20FA330C-286E-42CA-814F-2957CF9FDFF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6A52C270-5403-4989-BD29-207D2E72F9E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1BEA5A6F-3A12-4C41-B64A-8274B4ECE53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E64D3B77-2BE4-4CDC-843E-58D41B35C5B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6314C56C-02EE-43F7-AD3F-A9889027698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15974ABF-CE0E-4071-9E61-0D70C74714E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786145B7-357A-4AE9-97A0-C17487BCA03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83A59CDE-1474-4F53-A69A-7FA8F138DA01}"/>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953C76D-194F-4033-89FD-6C17AA982B7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EC3C5BFC-9439-46BC-9701-B540B2A0883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3D1FB32A-B899-4259-A16F-6043B10C9F69}"/>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9A0CEF8D-61AB-4738-8489-78BD1C099B6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5237D3C3-79E8-4C40-B1EA-B4331C2B44C9}"/>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C4E84A27-D8D5-40FF-A437-4E9EFC60F43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93FBC0C6-8966-408E-B6AF-D12104123164}"/>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D9653E69-1637-4858-95CC-BFBFEA4AA30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75EC60FD-6EE9-4C3F-80A5-7A9928DE79A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F37FF83F-0E9E-4179-9B52-F3295C35DA6C}"/>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EA314118-D856-4C1D-96AA-94B1EF298438}"/>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510E78F5-41D6-4B0F-A88E-372F24083B8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2FC6A4A2-A0EC-49E0-9EE8-C4162EE58412}"/>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D428E1F9-09B2-4C93-8EC2-1F710620B0D5}"/>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88302189-56F4-4EF9-95CD-3BDB3848363F}"/>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30246</xdr:rowOff>
    </xdr:from>
    <xdr:to>
      <xdr:col>24</xdr:col>
      <xdr:colOff>63500</xdr:colOff>
      <xdr:row>78</xdr:row>
      <xdr:rowOff>65497</xdr:rowOff>
    </xdr:to>
    <xdr:cxnSp macro="">
      <xdr:nvCxnSpPr>
        <xdr:cNvPr id="180" name="直線コネクタ 179">
          <a:extLst>
            <a:ext uri="{FF2B5EF4-FFF2-40B4-BE49-F238E27FC236}">
              <a16:creationId xmlns:a16="http://schemas.microsoft.com/office/drawing/2014/main" id="{00E4C522-1439-44B6-9BAD-B0EEB1B06C85}"/>
            </a:ext>
          </a:extLst>
        </xdr:cNvPr>
        <xdr:cNvCxnSpPr/>
      </xdr:nvCxnSpPr>
      <xdr:spPr>
        <a:xfrm flipV="1">
          <a:off x="3797300" y="13403346"/>
          <a:ext cx="838200" cy="3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72EF784F-5341-4AED-B382-5D5298269965}"/>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EA4E151F-3136-4F04-8402-7FD28B7475CF}"/>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65497</xdr:rowOff>
    </xdr:from>
    <xdr:to>
      <xdr:col>19</xdr:col>
      <xdr:colOff>177800</xdr:colOff>
      <xdr:row>78</xdr:row>
      <xdr:rowOff>69520</xdr:rowOff>
    </xdr:to>
    <xdr:cxnSp macro="">
      <xdr:nvCxnSpPr>
        <xdr:cNvPr id="183" name="直線コネクタ 182">
          <a:extLst>
            <a:ext uri="{FF2B5EF4-FFF2-40B4-BE49-F238E27FC236}">
              <a16:creationId xmlns:a16="http://schemas.microsoft.com/office/drawing/2014/main" id="{3B3503CE-12C6-4984-9494-D759FF37B260}"/>
            </a:ext>
          </a:extLst>
        </xdr:cNvPr>
        <xdr:cNvCxnSpPr/>
      </xdr:nvCxnSpPr>
      <xdr:spPr>
        <a:xfrm flipV="1">
          <a:off x="2908300" y="13438597"/>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7109F75A-4174-44B3-A957-CFBFD13AC154}"/>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467EE376-F5FB-49E7-952A-FBD9B39C3E2B}"/>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69520</xdr:rowOff>
    </xdr:from>
    <xdr:to>
      <xdr:col>15</xdr:col>
      <xdr:colOff>50800</xdr:colOff>
      <xdr:row>78</xdr:row>
      <xdr:rowOff>75647</xdr:rowOff>
    </xdr:to>
    <xdr:cxnSp macro="">
      <xdr:nvCxnSpPr>
        <xdr:cNvPr id="186" name="直線コネクタ 185">
          <a:extLst>
            <a:ext uri="{FF2B5EF4-FFF2-40B4-BE49-F238E27FC236}">
              <a16:creationId xmlns:a16="http://schemas.microsoft.com/office/drawing/2014/main" id="{94A1149F-74F8-4302-B3A1-4123B077A674}"/>
            </a:ext>
          </a:extLst>
        </xdr:cNvPr>
        <xdr:cNvCxnSpPr/>
      </xdr:nvCxnSpPr>
      <xdr:spPr>
        <a:xfrm flipV="1">
          <a:off x="2019300" y="13442620"/>
          <a:ext cx="8890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465529F-85A1-4F89-91F6-731AD3977FC4}"/>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CBD2A932-9B98-4D49-B7E7-7DFBDB534DFB}"/>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75647</xdr:rowOff>
    </xdr:from>
    <xdr:to>
      <xdr:col>10</xdr:col>
      <xdr:colOff>114300</xdr:colOff>
      <xdr:row>78</xdr:row>
      <xdr:rowOff>81818</xdr:rowOff>
    </xdr:to>
    <xdr:cxnSp macro="">
      <xdr:nvCxnSpPr>
        <xdr:cNvPr id="189" name="直線コネクタ 188">
          <a:extLst>
            <a:ext uri="{FF2B5EF4-FFF2-40B4-BE49-F238E27FC236}">
              <a16:creationId xmlns:a16="http://schemas.microsoft.com/office/drawing/2014/main" id="{F5AF622A-32CC-487E-98D6-501847B17C28}"/>
            </a:ext>
          </a:extLst>
        </xdr:cNvPr>
        <xdr:cNvCxnSpPr/>
      </xdr:nvCxnSpPr>
      <xdr:spPr>
        <a:xfrm flipV="1">
          <a:off x="1130300" y="13448747"/>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71E5CDFA-65C0-41A3-B76E-FC3ADB386336}"/>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AFB68034-F0E0-4870-B612-B5A5DFA27762}"/>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3DC6B5AA-61D6-4800-86F4-3A5511E5995A}"/>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58F0F494-1FFD-4EAD-A75A-83209291FE74}"/>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D6D5194-2CCB-4FC6-9900-FA8A3B3A7FB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4585FF5A-B606-4183-AC84-5162F8B8F4E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AF2E56E1-D02B-4476-9DE7-D241F4BC1EE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40102136-870B-4F11-A553-C79E2104B1A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FD2EE931-A201-44A8-ABA4-473A44FC16D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150896</xdr:rowOff>
    </xdr:from>
    <xdr:to>
      <xdr:col>24</xdr:col>
      <xdr:colOff>114300</xdr:colOff>
      <xdr:row>78</xdr:row>
      <xdr:rowOff>81046</xdr:rowOff>
    </xdr:to>
    <xdr:sp macro="" textlink="">
      <xdr:nvSpPr>
        <xdr:cNvPr id="199" name="楕円 198">
          <a:extLst>
            <a:ext uri="{FF2B5EF4-FFF2-40B4-BE49-F238E27FC236}">
              <a16:creationId xmlns:a16="http://schemas.microsoft.com/office/drawing/2014/main" id="{353CED94-8E47-42D6-B205-141DBD57B377}"/>
            </a:ext>
          </a:extLst>
        </xdr:cNvPr>
        <xdr:cNvSpPr/>
      </xdr:nvSpPr>
      <xdr:spPr>
        <a:xfrm>
          <a:off x="4584700" y="1335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65823</xdr:rowOff>
    </xdr:from>
    <xdr:ext cx="469744" cy="259045"/>
    <xdr:sp macro="" textlink="">
      <xdr:nvSpPr>
        <xdr:cNvPr id="200" name="維持補修費該当値テキスト">
          <a:extLst>
            <a:ext uri="{FF2B5EF4-FFF2-40B4-BE49-F238E27FC236}">
              <a16:creationId xmlns:a16="http://schemas.microsoft.com/office/drawing/2014/main" id="{1B0F4EFA-BD82-4E7B-A4A3-94615A806A82}"/>
            </a:ext>
          </a:extLst>
        </xdr:cNvPr>
        <xdr:cNvSpPr txBox="1"/>
      </xdr:nvSpPr>
      <xdr:spPr>
        <a:xfrm>
          <a:off x="4686300" y="132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14697</xdr:rowOff>
    </xdr:from>
    <xdr:to>
      <xdr:col>20</xdr:col>
      <xdr:colOff>38100</xdr:colOff>
      <xdr:row>78</xdr:row>
      <xdr:rowOff>116297</xdr:rowOff>
    </xdr:to>
    <xdr:sp macro="" textlink="">
      <xdr:nvSpPr>
        <xdr:cNvPr id="201" name="楕円 200">
          <a:extLst>
            <a:ext uri="{FF2B5EF4-FFF2-40B4-BE49-F238E27FC236}">
              <a16:creationId xmlns:a16="http://schemas.microsoft.com/office/drawing/2014/main" id="{86E75724-12A6-4D51-BA22-542E156C30F3}"/>
            </a:ext>
          </a:extLst>
        </xdr:cNvPr>
        <xdr:cNvSpPr/>
      </xdr:nvSpPr>
      <xdr:spPr>
        <a:xfrm>
          <a:off x="3746500" y="1338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107424</xdr:rowOff>
    </xdr:from>
    <xdr:ext cx="469744" cy="259045"/>
    <xdr:sp macro="" textlink="">
      <xdr:nvSpPr>
        <xdr:cNvPr id="202" name="テキスト ボックス 201">
          <a:extLst>
            <a:ext uri="{FF2B5EF4-FFF2-40B4-BE49-F238E27FC236}">
              <a16:creationId xmlns:a16="http://schemas.microsoft.com/office/drawing/2014/main" id="{AC4900FA-F70A-4669-825E-388253D4BFEF}"/>
            </a:ext>
          </a:extLst>
        </xdr:cNvPr>
        <xdr:cNvSpPr txBox="1"/>
      </xdr:nvSpPr>
      <xdr:spPr>
        <a:xfrm>
          <a:off x="3562428" y="1348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18720</xdr:rowOff>
    </xdr:from>
    <xdr:to>
      <xdr:col>15</xdr:col>
      <xdr:colOff>101600</xdr:colOff>
      <xdr:row>78</xdr:row>
      <xdr:rowOff>120320</xdr:rowOff>
    </xdr:to>
    <xdr:sp macro="" textlink="">
      <xdr:nvSpPr>
        <xdr:cNvPr id="203" name="楕円 202">
          <a:extLst>
            <a:ext uri="{FF2B5EF4-FFF2-40B4-BE49-F238E27FC236}">
              <a16:creationId xmlns:a16="http://schemas.microsoft.com/office/drawing/2014/main" id="{98429A17-3D5B-47E5-BCBE-25C6326C7579}"/>
            </a:ext>
          </a:extLst>
        </xdr:cNvPr>
        <xdr:cNvSpPr/>
      </xdr:nvSpPr>
      <xdr:spPr>
        <a:xfrm>
          <a:off x="2857500" y="133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111447</xdr:rowOff>
    </xdr:from>
    <xdr:ext cx="469744" cy="259045"/>
    <xdr:sp macro="" textlink="">
      <xdr:nvSpPr>
        <xdr:cNvPr id="204" name="テキスト ボックス 203">
          <a:extLst>
            <a:ext uri="{FF2B5EF4-FFF2-40B4-BE49-F238E27FC236}">
              <a16:creationId xmlns:a16="http://schemas.microsoft.com/office/drawing/2014/main" id="{390E939C-3B1E-487B-9F54-69810E5FF9C4}"/>
            </a:ext>
          </a:extLst>
        </xdr:cNvPr>
        <xdr:cNvSpPr txBox="1"/>
      </xdr:nvSpPr>
      <xdr:spPr>
        <a:xfrm>
          <a:off x="2673428" y="1348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24847</xdr:rowOff>
    </xdr:from>
    <xdr:to>
      <xdr:col>10</xdr:col>
      <xdr:colOff>165100</xdr:colOff>
      <xdr:row>78</xdr:row>
      <xdr:rowOff>126447</xdr:rowOff>
    </xdr:to>
    <xdr:sp macro="" textlink="">
      <xdr:nvSpPr>
        <xdr:cNvPr id="205" name="楕円 204">
          <a:extLst>
            <a:ext uri="{FF2B5EF4-FFF2-40B4-BE49-F238E27FC236}">
              <a16:creationId xmlns:a16="http://schemas.microsoft.com/office/drawing/2014/main" id="{F3C0FED1-8320-4D7C-BEDE-2EA4EFE771D0}"/>
            </a:ext>
          </a:extLst>
        </xdr:cNvPr>
        <xdr:cNvSpPr/>
      </xdr:nvSpPr>
      <xdr:spPr>
        <a:xfrm>
          <a:off x="1968500" y="133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117574</xdr:rowOff>
    </xdr:from>
    <xdr:ext cx="469744" cy="259045"/>
    <xdr:sp macro="" textlink="">
      <xdr:nvSpPr>
        <xdr:cNvPr id="206" name="テキスト ボックス 205">
          <a:extLst>
            <a:ext uri="{FF2B5EF4-FFF2-40B4-BE49-F238E27FC236}">
              <a16:creationId xmlns:a16="http://schemas.microsoft.com/office/drawing/2014/main" id="{990C4B78-D5E2-4117-8705-5C5AF8B56170}"/>
            </a:ext>
          </a:extLst>
        </xdr:cNvPr>
        <xdr:cNvSpPr txBox="1"/>
      </xdr:nvSpPr>
      <xdr:spPr>
        <a:xfrm>
          <a:off x="1784428" y="1349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31018</xdr:rowOff>
    </xdr:from>
    <xdr:to>
      <xdr:col>6</xdr:col>
      <xdr:colOff>38100</xdr:colOff>
      <xdr:row>78</xdr:row>
      <xdr:rowOff>132618</xdr:rowOff>
    </xdr:to>
    <xdr:sp macro="" textlink="">
      <xdr:nvSpPr>
        <xdr:cNvPr id="207" name="楕円 206">
          <a:extLst>
            <a:ext uri="{FF2B5EF4-FFF2-40B4-BE49-F238E27FC236}">
              <a16:creationId xmlns:a16="http://schemas.microsoft.com/office/drawing/2014/main" id="{7850C648-77CC-40D9-9E7F-B97BA38A67BC}"/>
            </a:ext>
          </a:extLst>
        </xdr:cNvPr>
        <xdr:cNvSpPr/>
      </xdr:nvSpPr>
      <xdr:spPr>
        <a:xfrm>
          <a:off x="1079500" y="1340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123745</xdr:rowOff>
    </xdr:from>
    <xdr:ext cx="469744" cy="259045"/>
    <xdr:sp macro="" textlink="">
      <xdr:nvSpPr>
        <xdr:cNvPr id="208" name="テキスト ボックス 207">
          <a:extLst>
            <a:ext uri="{FF2B5EF4-FFF2-40B4-BE49-F238E27FC236}">
              <a16:creationId xmlns:a16="http://schemas.microsoft.com/office/drawing/2014/main" id="{E4DF3C35-212D-4716-A6BD-FE624049B3E6}"/>
            </a:ext>
          </a:extLst>
        </xdr:cNvPr>
        <xdr:cNvSpPr txBox="1"/>
      </xdr:nvSpPr>
      <xdr:spPr>
        <a:xfrm>
          <a:off x="895428" y="1349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C9255B58-D6C9-4CE6-9A61-C40FE7DEA23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52044B9A-E8CF-4D77-9943-F25A435D7D5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D84CA8BD-2519-482E-B328-0A9A258F879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33FB76F6-5C8F-433E-9614-0823A1707EF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AF00D346-0650-4B1D-9624-163C10D2927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B7E36F57-F44C-4F48-885F-957F10165B7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1DFFE677-83F6-4D6B-B382-2E5E1A675F0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769156E5-C4E9-41ED-BBD6-ACDE71131B4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C0042597-3DDB-4781-BF33-F234580BAB6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17D8B5F9-DD00-4C52-B6B9-0BF4DE347E7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752863AF-0BF0-4E87-8AB1-0BE28F73EE3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669E97DB-B043-4EBD-8F76-B23537E1B4E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F177A90E-958B-4663-B16E-5B30A4F2EFCD}"/>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ACE830D3-C142-4A4D-A597-7AC0EA5C49CB}"/>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278F8050-7FEE-410A-A29D-24434E6958AE}"/>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88FB18A9-EFE0-459D-B266-C3C211A4E0DB}"/>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98CF5DA3-FF02-4A2B-9634-FB22AC99AB9B}"/>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9EA7BADC-ED7A-4C70-BB10-336DA53DFF0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76C349D7-47B4-47A7-A3F5-0331CFD082F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8E3D601-8CC3-4EFA-827F-9368D1EDE07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A7E3DEBC-0E63-492A-84D6-44BBE874BDD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51F6E153-720F-4F50-A4F5-1C5A1464166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9732603F-973B-47EA-A9B1-DC3DEE7DA81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78A3883-E0BC-4ADE-90A5-CD6E9F9F4A8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781BC601-F481-4A23-BEB0-72C9D40F24D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10627B6A-BB9F-4E9F-9753-D1D4F86CD12D}"/>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7405BCBA-686C-44C0-BE9D-51D28EA34BCA}"/>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9B4C38C1-42AA-4B88-A0DF-2FFFFFDB236E}"/>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B22193E2-9544-4E43-8DAE-84BB03B03A0F}"/>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B73B422-B44B-42DB-AD76-B98E4CED631F}"/>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35484005-AF0A-4C3E-83CD-24C1D1900C0E}"/>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84999</xdr:rowOff>
    </xdr:from>
    <xdr:to>
      <xdr:col>24</xdr:col>
      <xdr:colOff>63500</xdr:colOff>
      <xdr:row>98</xdr:row>
      <xdr:rowOff>2333</xdr:rowOff>
    </xdr:to>
    <xdr:cxnSp macro="">
      <xdr:nvCxnSpPr>
        <xdr:cNvPr id="240" name="直線コネクタ 239">
          <a:extLst>
            <a:ext uri="{FF2B5EF4-FFF2-40B4-BE49-F238E27FC236}">
              <a16:creationId xmlns:a16="http://schemas.microsoft.com/office/drawing/2014/main" id="{6015AC3D-0076-4161-96C2-7538C1B56844}"/>
            </a:ext>
          </a:extLst>
        </xdr:cNvPr>
        <xdr:cNvCxnSpPr/>
      </xdr:nvCxnSpPr>
      <xdr:spPr>
        <a:xfrm flipV="1">
          <a:off x="3797300" y="16715649"/>
          <a:ext cx="838200" cy="8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F4745359-2C9B-42FE-8BC8-1B31C33163F8}"/>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86ED6ED0-967E-433C-9B77-5B377C2F913D}"/>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2333</xdr:rowOff>
    </xdr:from>
    <xdr:to>
      <xdr:col>19</xdr:col>
      <xdr:colOff>177800</xdr:colOff>
      <xdr:row>98</xdr:row>
      <xdr:rowOff>81800</xdr:rowOff>
    </xdr:to>
    <xdr:cxnSp macro="">
      <xdr:nvCxnSpPr>
        <xdr:cNvPr id="243" name="直線コネクタ 242">
          <a:extLst>
            <a:ext uri="{FF2B5EF4-FFF2-40B4-BE49-F238E27FC236}">
              <a16:creationId xmlns:a16="http://schemas.microsoft.com/office/drawing/2014/main" id="{0B85A8D2-C715-4332-B953-69820098A855}"/>
            </a:ext>
          </a:extLst>
        </xdr:cNvPr>
        <xdr:cNvCxnSpPr/>
      </xdr:nvCxnSpPr>
      <xdr:spPr>
        <a:xfrm flipV="1">
          <a:off x="2908300" y="16804433"/>
          <a:ext cx="889000" cy="7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21FBDD82-073D-4F09-A138-19F475BACB9A}"/>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27331D32-F40C-46B7-92B1-4573649F00E5}"/>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138688</xdr:rowOff>
    </xdr:from>
    <xdr:to>
      <xdr:col>15</xdr:col>
      <xdr:colOff>50800</xdr:colOff>
      <xdr:row>98</xdr:row>
      <xdr:rowOff>81800</xdr:rowOff>
    </xdr:to>
    <xdr:cxnSp macro="">
      <xdr:nvCxnSpPr>
        <xdr:cNvPr id="246" name="直線コネクタ 245">
          <a:extLst>
            <a:ext uri="{FF2B5EF4-FFF2-40B4-BE49-F238E27FC236}">
              <a16:creationId xmlns:a16="http://schemas.microsoft.com/office/drawing/2014/main" id="{9F51BEEF-47EC-47B1-95BC-FAFFF5C4E7BC}"/>
            </a:ext>
          </a:extLst>
        </xdr:cNvPr>
        <xdr:cNvCxnSpPr/>
      </xdr:nvCxnSpPr>
      <xdr:spPr>
        <a:xfrm>
          <a:off x="2019300" y="16769338"/>
          <a:ext cx="889000" cy="1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E831544D-09F4-4D75-B6FF-85C5D500B68A}"/>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95ADE2A3-AED7-4470-9168-5C1BFFC8F541}"/>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138688</xdr:rowOff>
    </xdr:from>
    <xdr:to>
      <xdr:col>10</xdr:col>
      <xdr:colOff>114300</xdr:colOff>
      <xdr:row>99</xdr:row>
      <xdr:rowOff>62956</xdr:rowOff>
    </xdr:to>
    <xdr:cxnSp macro="">
      <xdr:nvCxnSpPr>
        <xdr:cNvPr id="249" name="直線コネクタ 248">
          <a:extLst>
            <a:ext uri="{FF2B5EF4-FFF2-40B4-BE49-F238E27FC236}">
              <a16:creationId xmlns:a16="http://schemas.microsoft.com/office/drawing/2014/main" id="{D6954BF2-FA4F-421E-AA3E-EC3F5C845B05}"/>
            </a:ext>
          </a:extLst>
        </xdr:cNvPr>
        <xdr:cNvCxnSpPr/>
      </xdr:nvCxnSpPr>
      <xdr:spPr>
        <a:xfrm flipV="1">
          <a:off x="1130300" y="16769338"/>
          <a:ext cx="889000" cy="26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3A694987-43FD-4C22-9413-F9C60C22AB5E}"/>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8D11B6BE-8A4C-44A6-AE52-2E490D1F5D8A}"/>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F174854F-0978-400A-8055-8F5FEBEC18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1F65E6E6-0356-4AF0-84EB-3AC3DF440D23}"/>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EB948F3-C288-486F-AE8F-4C3B7CB34D4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33330EA-2411-4047-8721-28CDF0CCED5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B36BCE-9021-48BF-B8A1-B722F5B28F8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4E20DDE8-EDF9-4C51-BB70-1E8189ADE8E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39993FF6-24B1-4E56-9630-F92AE8D9D5A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34199</xdr:rowOff>
    </xdr:from>
    <xdr:to>
      <xdr:col>24</xdr:col>
      <xdr:colOff>114300</xdr:colOff>
      <xdr:row>97</xdr:row>
      <xdr:rowOff>135799</xdr:rowOff>
    </xdr:to>
    <xdr:sp macro="" textlink="">
      <xdr:nvSpPr>
        <xdr:cNvPr id="259" name="楕円 258">
          <a:extLst>
            <a:ext uri="{FF2B5EF4-FFF2-40B4-BE49-F238E27FC236}">
              <a16:creationId xmlns:a16="http://schemas.microsoft.com/office/drawing/2014/main" id="{43843448-AD92-473F-BFC8-EB4BBE340E49}"/>
            </a:ext>
          </a:extLst>
        </xdr:cNvPr>
        <xdr:cNvSpPr/>
      </xdr:nvSpPr>
      <xdr:spPr>
        <a:xfrm>
          <a:off x="4584700" y="1666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12626</xdr:rowOff>
    </xdr:from>
    <xdr:ext cx="599010" cy="259045"/>
    <xdr:sp macro="" textlink="">
      <xdr:nvSpPr>
        <xdr:cNvPr id="260" name="扶助費該当値テキスト">
          <a:extLst>
            <a:ext uri="{FF2B5EF4-FFF2-40B4-BE49-F238E27FC236}">
              <a16:creationId xmlns:a16="http://schemas.microsoft.com/office/drawing/2014/main" id="{199DE222-817A-4260-96DA-2CA8BE23F4F1}"/>
            </a:ext>
          </a:extLst>
        </xdr:cNvPr>
        <xdr:cNvSpPr txBox="1"/>
      </xdr:nvSpPr>
      <xdr:spPr>
        <a:xfrm>
          <a:off x="4686300" y="1664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122983</xdr:rowOff>
    </xdr:from>
    <xdr:to>
      <xdr:col>20</xdr:col>
      <xdr:colOff>38100</xdr:colOff>
      <xdr:row>98</xdr:row>
      <xdr:rowOff>53133</xdr:rowOff>
    </xdr:to>
    <xdr:sp macro="" textlink="">
      <xdr:nvSpPr>
        <xdr:cNvPr id="261" name="楕円 260">
          <a:extLst>
            <a:ext uri="{FF2B5EF4-FFF2-40B4-BE49-F238E27FC236}">
              <a16:creationId xmlns:a16="http://schemas.microsoft.com/office/drawing/2014/main" id="{55ECA519-2FA3-4736-8C2E-3E35F086C689}"/>
            </a:ext>
          </a:extLst>
        </xdr:cNvPr>
        <xdr:cNvSpPr/>
      </xdr:nvSpPr>
      <xdr:spPr>
        <a:xfrm>
          <a:off x="3746500" y="167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44260</xdr:rowOff>
    </xdr:from>
    <xdr:ext cx="599010" cy="259045"/>
    <xdr:sp macro="" textlink="">
      <xdr:nvSpPr>
        <xdr:cNvPr id="262" name="テキスト ボックス 261">
          <a:extLst>
            <a:ext uri="{FF2B5EF4-FFF2-40B4-BE49-F238E27FC236}">
              <a16:creationId xmlns:a16="http://schemas.microsoft.com/office/drawing/2014/main" id="{5C2EFF5B-544F-462F-A19B-77B710E432FD}"/>
            </a:ext>
          </a:extLst>
        </xdr:cNvPr>
        <xdr:cNvSpPr txBox="1"/>
      </xdr:nvSpPr>
      <xdr:spPr>
        <a:xfrm>
          <a:off x="3497795" y="16846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31000</xdr:rowOff>
    </xdr:from>
    <xdr:to>
      <xdr:col>15</xdr:col>
      <xdr:colOff>101600</xdr:colOff>
      <xdr:row>98</xdr:row>
      <xdr:rowOff>132600</xdr:rowOff>
    </xdr:to>
    <xdr:sp macro="" textlink="">
      <xdr:nvSpPr>
        <xdr:cNvPr id="263" name="楕円 262">
          <a:extLst>
            <a:ext uri="{FF2B5EF4-FFF2-40B4-BE49-F238E27FC236}">
              <a16:creationId xmlns:a16="http://schemas.microsoft.com/office/drawing/2014/main" id="{74671975-0127-4A99-BA17-7981840AA40C}"/>
            </a:ext>
          </a:extLst>
        </xdr:cNvPr>
        <xdr:cNvSpPr/>
      </xdr:nvSpPr>
      <xdr:spPr>
        <a:xfrm>
          <a:off x="2857500" y="168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123727</xdr:rowOff>
    </xdr:from>
    <xdr:ext cx="599010" cy="259045"/>
    <xdr:sp macro="" textlink="">
      <xdr:nvSpPr>
        <xdr:cNvPr id="264" name="テキスト ボックス 263">
          <a:extLst>
            <a:ext uri="{FF2B5EF4-FFF2-40B4-BE49-F238E27FC236}">
              <a16:creationId xmlns:a16="http://schemas.microsoft.com/office/drawing/2014/main" id="{50A98FCB-CA6E-4340-903B-699682BE1560}"/>
            </a:ext>
          </a:extLst>
        </xdr:cNvPr>
        <xdr:cNvSpPr txBox="1"/>
      </xdr:nvSpPr>
      <xdr:spPr>
        <a:xfrm>
          <a:off x="2608795" y="1692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87888</xdr:rowOff>
    </xdr:from>
    <xdr:to>
      <xdr:col>10</xdr:col>
      <xdr:colOff>165100</xdr:colOff>
      <xdr:row>98</xdr:row>
      <xdr:rowOff>18038</xdr:rowOff>
    </xdr:to>
    <xdr:sp macro="" textlink="">
      <xdr:nvSpPr>
        <xdr:cNvPr id="265" name="楕円 264">
          <a:extLst>
            <a:ext uri="{FF2B5EF4-FFF2-40B4-BE49-F238E27FC236}">
              <a16:creationId xmlns:a16="http://schemas.microsoft.com/office/drawing/2014/main" id="{ABE6D10E-D0C3-4893-A5CC-213B2E42D4C6}"/>
            </a:ext>
          </a:extLst>
        </xdr:cNvPr>
        <xdr:cNvSpPr/>
      </xdr:nvSpPr>
      <xdr:spPr>
        <a:xfrm>
          <a:off x="1968500" y="1671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9165</xdr:rowOff>
    </xdr:from>
    <xdr:ext cx="599010" cy="259045"/>
    <xdr:sp macro="" textlink="">
      <xdr:nvSpPr>
        <xdr:cNvPr id="266" name="テキスト ボックス 265">
          <a:extLst>
            <a:ext uri="{FF2B5EF4-FFF2-40B4-BE49-F238E27FC236}">
              <a16:creationId xmlns:a16="http://schemas.microsoft.com/office/drawing/2014/main" id="{5D25BFFD-1154-4FEF-B993-E4E965E316C6}"/>
            </a:ext>
          </a:extLst>
        </xdr:cNvPr>
        <xdr:cNvSpPr txBox="1"/>
      </xdr:nvSpPr>
      <xdr:spPr>
        <a:xfrm>
          <a:off x="1719795" y="16811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12156</xdr:rowOff>
    </xdr:from>
    <xdr:to>
      <xdr:col>6</xdr:col>
      <xdr:colOff>38100</xdr:colOff>
      <xdr:row>99</xdr:row>
      <xdr:rowOff>113756</xdr:rowOff>
    </xdr:to>
    <xdr:sp macro="" textlink="">
      <xdr:nvSpPr>
        <xdr:cNvPr id="267" name="楕円 266">
          <a:extLst>
            <a:ext uri="{FF2B5EF4-FFF2-40B4-BE49-F238E27FC236}">
              <a16:creationId xmlns:a16="http://schemas.microsoft.com/office/drawing/2014/main" id="{13250281-D3A1-4E70-9D27-8A8D7C97AD36}"/>
            </a:ext>
          </a:extLst>
        </xdr:cNvPr>
        <xdr:cNvSpPr/>
      </xdr:nvSpPr>
      <xdr:spPr>
        <a:xfrm>
          <a:off x="1079500" y="1698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104883</xdr:rowOff>
    </xdr:from>
    <xdr:ext cx="534377" cy="259045"/>
    <xdr:sp macro="" textlink="">
      <xdr:nvSpPr>
        <xdr:cNvPr id="268" name="テキスト ボックス 267">
          <a:extLst>
            <a:ext uri="{FF2B5EF4-FFF2-40B4-BE49-F238E27FC236}">
              <a16:creationId xmlns:a16="http://schemas.microsoft.com/office/drawing/2014/main" id="{CE594A30-47E6-40E1-BF6B-ADDC0BF31E04}"/>
            </a:ext>
          </a:extLst>
        </xdr:cNvPr>
        <xdr:cNvSpPr txBox="1"/>
      </xdr:nvSpPr>
      <xdr:spPr>
        <a:xfrm>
          <a:off x="863111" y="1707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5DB21744-E2ED-4F0B-BF0F-78CFABE782A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55B24910-95B4-4F05-97B6-E05C47418F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94156C99-CE41-41DF-BC73-4D92500CF2D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58F75369-3134-4310-814F-D37B15DE1E2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411C7586-ADA7-4AA6-B401-5899A987944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A15FCE7A-27FF-4362-87A2-5EFBC7D37D0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B31104C6-E29B-439F-BB68-380EF7687EB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C867E7C8-B134-41F5-B0D7-C8BBE583B84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BB8BA105-3730-4A5D-A81C-74828ED01F3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5A2636F8-57EC-4D86-9604-7D1F2403442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32525129-8418-44A4-82F5-9ED4A6B0A87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BD9E76BA-9A5D-4B27-8DAE-1076B0883F97}"/>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C9CE5AA6-A7CA-4094-934A-7E8FDB4BCCC6}"/>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90C9B0BD-C846-4DFD-8017-203FD213F108}"/>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2CF09D0D-4795-4473-93AD-27CD2C2C7FE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DE93A7E1-BD23-4713-AB85-D9D42FA2291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502B5119-1B47-430A-A76E-CCE325992CD6}"/>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9C601D50-4F77-41D5-A998-F70A03BB8D7C}"/>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DBDE1B4D-D1B9-47A6-B5FB-EF8D94F62294}"/>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E7B1A3FE-5E64-4C20-8891-60D48C43EA84}"/>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DB8DE40-42E1-4BEF-820B-3DD91902183A}"/>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7BA44B71-4E78-4BC2-AB89-D7CCB11EB251}"/>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ED3BF13E-B449-4622-A962-8AB408A036C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A3D75232-3ED2-4731-B657-348CF131EE4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111B6D96-F5E1-4CAC-935C-F7C2FB5FC80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B4C3A8D1-D76D-43C3-87C9-7F66F9154761}"/>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7DC10D84-512B-478A-A1EC-95E4A2DAE4BC}"/>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8DFF2451-A2AD-48B7-BDF5-F16C87C77EC5}"/>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B0B9D1C-1292-452B-AF99-9A243700464D}"/>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962AEEDD-731C-4D46-881C-9014A9BC6C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132352</xdr:rowOff>
    </xdr:from>
    <xdr:to>
      <xdr:col>55</xdr:col>
      <xdr:colOff>0</xdr:colOff>
      <xdr:row>37</xdr:row>
      <xdr:rowOff>153024</xdr:rowOff>
    </xdr:to>
    <xdr:cxnSp macro="">
      <xdr:nvCxnSpPr>
        <xdr:cNvPr id="299" name="直線コネクタ 298">
          <a:extLst>
            <a:ext uri="{FF2B5EF4-FFF2-40B4-BE49-F238E27FC236}">
              <a16:creationId xmlns:a16="http://schemas.microsoft.com/office/drawing/2014/main" id="{A2D686C0-C8C7-4547-A02E-D5D08DD2120D}"/>
            </a:ext>
          </a:extLst>
        </xdr:cNvPr>
        <xdr:cNvCxnSpPr/>
      </xdr:nvCxnSpPr>
      <xdr:spPr>
        <a:xfrm>
          <a:off x="9639300" y="6476002"/>
          <a:ext cx="8382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D84A27F2-F816-4662-A566-142335E55E1E}"/>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E89FEA58-A309-422C-8875-DB30C3472F8E}"/>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99270</xdr:rowOff>
    </xdr:from>
    <xdr:to>
      <xdr:col>50</xdr:col>
      <xdr:colOff>114300</xdr:colOff>
      <xdr:row>37</xdr:row>
      <xdr:rowOff>132352</xdr:rowOff>
    </xdr:to>
    <xdr:cxnSp macro="">
      <xdr:nvCxnSpPr>
        <xdr:cNvPr id="302" name="直線コネクタ 301">
          <a:extLst>
            <a:ext uri="{FF2B5EF4-FFF2-40B4-BE49-F238E27FC236}">
              <a16:creationId xmlns:a16="http://schemas.microsoft.com/office/drawing/2014/main" id="{2A9240B8-76B6-4952-9201-FE38E94CE86D}"/>
            </a:ext>
          </a:extLst>
        </xdr:cNvPr>
        <xdr:cNvCxnSpPr/>
      </xdr:nvCxnSpPr>
      <xdr:spPr>
        <a:xfrm>
          <a:off x="8750300" y="6442920"/>
          <a:ext cx="889000" cy="3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A0E79BF1-612F-4D3B-B2E0-8CD908CD5669}"/>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479EF518-2F40-40B5-B4CF-F411887A6AE5}"/>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99270</xdr:rowOff>
    </xdr:from>
    <xdr:to>
      <xdr:col>45</xdr:col>
      <xdr:colOff>177800</xdr:colOff>
      <xdr:row>38</xdr:row>
      <xdr:rowOff>10378</xdr:rowOff>
    </xdr:to>
    <xdr:cxnSp macro="">
      <xdr:nvCxnSpPr>
        <xdr:cNvPr id="305" name="直線コネクタ 304">
          <a:extLst>
            <a:ext uri="{FF2B5EF4-FFF2-40B4-BE49-F238E27FC236}">
              <a16:creationId xmlns:a16="http://schemas.microsoft.com/office/drawing/2014/main" id="{3204BB8B-207C-4E78-AD20-975DD91497D4}"/>
            </a:ext>
          </a:extLst>
        </xdr:cNvPr>
        <xdr:cNvCxnSpPr/>
      </xdr:nvCxnSpPr>
      <xdr:spPr>
        <a:xfrm flipV="1">
          <a:off x="7861300" y="6442920"/>
          <a:ext cx="889000" cy="8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B20027C9-1480-4A14-AB51-58CA3C8C03D6}"/>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AED0B3DC-BD37-4AB3-B01F-84DB38568B24}"/>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98073</xdr:rowOff>
    </xdr:from>
    <xdr:to>
      <xdr:col>41</xdr:col>
      <xdr:colOff>50800</xdr:colOff>
      <xdr:row>38</xdr:row>
      <xdr:rowOff>10378</xdr:rowOff>
    </xdr:to>
    <xdr:cxnSp macro="">
      <xdr:nvCxnSpPr>
        <xdr:cNvPr id="308" name="直線コネクタ 307">
          <a:extLst>
            <a:ext uri="{FF2B5EF4-FFF2-40B4-BE49-F238E27FC236}">
              <a16:creationId xmlns:a16="http://schemas.microsoft.com/office/drawing/2014/main" id="{E665CCF3-26D1-4685-B307-EFD75B3FD536}"/>
            </a:ext>
          </a:extLst>
        </xdr:cNvPr>
        <xdr:cNvCxnSpPr/>
      </xdr:nvCxnSpPr>
      <xdr:spPr>
        <a:xfrm>
          <a:off x="6972300" y="5413023"/>
          <a:ext cx="889000" cy="111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16D8436A-DB35-432E-A7FB-DB4CA4B266D9}"/>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C05B4FF6-FB90-40FD-B95B-0984FF55B46E}"/>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344E3F46-B084-4C44-9237-E4C360899EA2}"/>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AF0BF28A-72F2-451E-833E-28B16FA95E31}"/>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7D091786-8AF0-4393-AEDD-9DAC56B2F84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94EB3A50-6A7B-4E9B-8DCA-679343EC97D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88D016A1-0CF9-4948-B0B9-B4449A4C948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CD18DB47-A41C-412F-B36C-044467872AA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75C74CC8-C17D-4A5B-8590-BDBD22DAF9F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102224</xdr:rowOff>
    </xdr:from>
    <xdr:to>
      <xdr:col>55</xdr:col>
      <xdr:colOff>50800</xdr:colOff>
      <xdr:row>38</xdr:row>
      <xdr:rowOff>32374</xdr:rowOff>
    </xdr:to>
    <xdr:sp macro="" textlink="">
      <xdr:nvSpPr>
        <xdr:cNvPr id="318" name="楕円 317">
          <a:extLst>
            <a:ext uri="{FF2B5EF4-FFF2-40B4-BE49-F238E27FC236}">
              <a16:creationId xmlns:a16="http://schemas.microsoft.com/office/drawing/2014/main" id="{780DF8E0-4F6D-49AF-9716-C061A5B587BF}"/>
            </a:ext>
          </a:extLst>
        </xdr:cNvPr>
        <xdr:cNvSpPr/>
      </xdr:nvSpPr>
      <xdr:spPr>
        <a:xfrm>
          <a:off x="10426700" y="644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17151</xdr:rowOff>
    </xdr:from>
    <xdr:ext cx="534377" cy="259045"/>
    <xdr:sp macro="" textlink="">
      <xdr:nvSpPr>
        <xdr:cNvPr id="319" name="補助費等該当値テキスト">
          <a:extLst>
            <a:ext uri="{FF2B5EF4-FFF2-40B4-BE49-F238E27FC236}">
              <a16:creationId xmlns:a16="http://schemas.microsoft.com/office/drawing/2014/main" id="{3F8F7F8F-0347-4096-9742-C0E5A1009D74}"/>
            </a:ext>
          </a:extLst>
        </xdr:cNvPr>
        <xdr:cNvSpPr txBox="1"/>
      </xdr:nvSpPr>
      <xdr:spPr>
        <a:xfrm>
          <a:off x="10528300" y="636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81552</xdr:rowOff>
    </xdr:from>
    <xdr:to>
      <xdr:col>50</xdr:col>
      <xdr:colOff>165100</xdr:colOff>
      <xdr:row>38</xdr:row>
      <xdr:rowOff>11702</xdr:rowOff>
    </xdr:to>
    <xdr:sp macro="" textlink="">
      <xdr:nvSpPr>
        <xdr:cNvPr id="320" name="楕円 319">
          <a:extLst>
            <a:ext uri="{FF2B5EF4-FFF2-40B4-BE49-F238E27FC236}">
              <a16:creationId xmlns:a16="http://schemas.microsoft.com/office/drawing/2014/main" id="{524164A9-2C3F-4B88-A464-B99A02E87318}"/>
            </a:ext>
          </a:extLst>
        </xdr:cNvPr>
        <xdr:cNvSpPr/>
      </xdr:nvSpPr>
      <xdr:spPr>
        <a:xfrm>
          <a:off x="9588500" y="642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2829</xdr:rowOff>
    </xdr:from>
    <xdr:ext cx="534377" cy="259045"/>
    <xdr:sp macro="" textlink="">
      <xdr:nvSpPr>
        <xdr:cNvPr id="321" name="テキスト ボックス 320">
          <a:extLst>
            <a:ext uri="{FF2B5EF4-FFF2-40B4-BE49-F238E27FC236}">
              <a16:creationId xmlns:a16="http://schemas.microsoft.com/office/drawing/2014/main" id="{34D4A19C-141D-4EB1-85B4-D928825729DD}"/>
            </a:ext>
          </a:extLst>
        </xdr:cNvPr>
        <xdr:cNvSpPr txBox="1"/>
      </xdr:nvSpPr>
      <xdr:spPr>
        <a:xfrm>
          <a:off x="9372111" y="651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48470</xdr:rowOff>
    </xdr:from>
    <xdr:to>
      <xdr:col>46</xdr:col>
      <xdr:colOff>38100</xdr:colOff>
      <xdr:row>37</xdr:row>
      <xdr:rowOff>150070</xdr:rowOff>
    </xdr:to>
    <xdr:sp macro="" textlink="">
      <xdr:nvSpPr>
        <xdr:cNvPr id="322" name="楕円 321">
          <a:extLst>
            <a:ext uri="{FF2B5EF4-FFF2-40B4-BE49-F238E27FC236}">
              <a16:creationId xmlns:a16="http://schemas.microsoft.com/office/drawing/2014/main" id="{1115178C-8AA7-433E-A8DB-722D8D5F86B2}"/>
            </a:ext>
          </a:extLst>
        </xdr:cNvPr>
        <xdr:cNvSpPr/>
      </xdr:nvSpPr>
      <xdr:spPr>
        <a:xfrm>
          <a:off x="8699500" y="639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141198</xdr:rowOff>
    </xdr:from>
    <xdr:ext cx="534377" cy="259045"/>
    <xdr:sp macro="" textlink="">
      <xdr:nvSpPr>
        <xdr:cNvPr id="323" name="テキスト ボックス 322">
          <a:extLst>
            <a:ext uri="{FF2B5EF4-FFF2-40B4-BE49-F238E27FC236}">
              <a16:creationId xmlns:a16="http://schemas.microsoft.com/office/drawing/2014/main" id="{16E58D0C-D68D-48AC-913A-4A74B8DD3E96}"/>
            </a:ext>
          </a:extLst>
        </xdr:cNvPr>
        <xdr:cNvSpPr txBox="1"/>
      </xdr:nvSpPr>
      <xdr:spPr>
        <a:xfrm>
          <a:off x="8483111" y="648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131028</xdr:rowOff>
    </xdr:from>
    <xdr:to>
      <xdr:col>41</xdr:col>
      <xdr:colOff>101600</xdr:colOff>
      <xdr:row>38</xdr:row>
      <xdr:rowOff>61178</xdr:rowOff>
    </xdr:to>
    <xdr:sp macro="" textlink="">
      <xdr:nvSpPr>
        <xdr:cNvPr id="324" name="楕円 323">
          <a:extLst>
            <a:ext uri="{FF2B5EF4-FFF2-40B4-BE49-F238E27FC236}">
              <a16:creationId xmlns:a16="http://schemas.microsoft.com/office/drawing/2014/main" id="{22D0E111-DA23-4395-96CA-5EEEABA34918}"/>
            </a:ext>
          </a:extLst>
        </xdr:cNvPr>
        <xdr:cNvSpPr/>
      </xdr:nvSpPr>
      <xdr:spPr>
        <a:xfrm>
          <a:off x="7810500" y="64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52305</xdr:rowOff>
    </xdr:from>
    <xdr:ext cx="534377" cy="259045"/>
    <xdr:sp macro="" textlink="">
      <xdr:nvSpPr>
        <xdr:cNvPr id="325" name="テキスト ボックス 324">
          <a:extLst>
            <a:ext uri="{FF2B5EF4-FFF2-40B4-BE49-F238E27FC236}">
              <a16:creationId xmlns:a16="http://schemas.microsoft.com/office/drawing/2014/main" id="{4EAE547D-799D-4DD2-A980-E8FB235632DD}"/>
            </a:ext>
          </a:extLst>
        </xdr:cNvPr>
        <xdr:cNvSpPr txBox="1"/>
      </xdr:nvSpPr>
      <xdr:spPr>
        <a:xfrm>
          <a:off x="7594111" y="656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47273</xdr:rowOff>
    </xdr:from>
    <xdr:to>
      <xdr:col>36</xdr:col>
      <xdr:colOff>165100</xdr:colOff>
      <xdr:row>31</xdr:row>
      <xdr:rowOff>148873</xdr:rowOff>
    </xdr:to>
    <xdr:sp macro="" textlink="">
      <xdr:nvSpPr>
        <xdr:cNvPr id="326" name="楕円 325">
          <a:extLst>
            <a:ext uri="{FF2B5EF4-FFF2-40B4-BE49-F238E27FC236}">
              <a16:creationId xmlns:a16="http://schemas.microsoft.com/office/drawing/2014/main" id="{FB3BEF46-F98D-4103-9707-BC81E379E1D7}"/>
            </a:ext>
          </a:extLst>
        </xdr:cNvPr>
        <xdr:cNvSpPr/>
      </xdr:nvSpPr>
      <xdr:spPr>
        <a:xfrm>
          <a:off x="6921500" y="53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140000</xdr:rowOff>
    </xdr:from>
    <xdr:ext cx="599010" cy="259045"/>
    <xdr:sp macro="" textlink="">
      <xdr:nvSpPr>
        <xdr:cNvPr id="327" name="テキスト ボックス 326">
          <a:extLst>
            <a:ext uri="{FF2B5EF4-FFF2-40B4-BE49-F238E27FC236}">
              <a16:creationId xmlns:a16="http://schemas.microsoft.com/office/drawing/2014/main" id="{BD6B2178-A091-4D66-85FD-E9333830C3E0}"/>
            </a:ext>
          </a:extLst>
        </xdr:cNvPr>
        <xdr:cNvSpPr txBox="1"/>
      </xdr:nvSpPr>
      <xdr:spPr>
        <a:xfrm>
          <a:off x="6672795" y="545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85146AF3-4000-45B8-ACE8-52B463AAFD4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48764BA1-9AE1-4177-B202-89D9BC40272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4F22B2CA-2C9C-4876-BA52-5A452A28C76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3B7AA35-8868-47C0-9061-0BB3A67D6C5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904CAB27-3F28-4690-9ABB-20E80A246AB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5146C3F2-74D8-4F7A-97C9-62D50FC1032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89C37318-C704-46E4-8F60-CEE3FD75974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41A33123-9513-45FD-BBB0-F2B8CA2DA11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E134779A-9A89-49F5-ACE5-145FEAA2730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2A3BFAF-88B3-4440-A221-CC691B157D42}"/>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FAF8255C-FA0E-4884-B3B9-A37349763636}"/>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8A8D0B99-4144-4355-8A43-624A65BE5FBF}"/>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BCAA8C62-FFF6-473B-A1C1-44FC52B645E9}"/>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FD4F5ED0-CC67-4C20-B8B6-32DAB3251EA9}"/>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CEDC6657-60FA-468D-84B7-C4CCBD5DE73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26D8539A-7CA9-43C6-99E9-ECFF3D1DC19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8AF5C6BF-1C8B-4ECB-8D7D-D6F6D4279577}"/>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A6AB7FAF-B1AB-4BFD-A277-E09871DB6625}"/>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37956379-8729-4DFE-A467-0C241FEC7208}"/>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1B36B904-8686-4246-950A-C2A152AD886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36BD7816-DA6A-4AA1-818A-982DB2D7C3B2}"/>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1FA7703-C981-442D-A47B-7C056DD9182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D20DDFE7-5206-460B-943D-7300893FCB5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D9596277-1F15-4A9B-9CE0-2944CC8E42E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24DD86BC-9D8C-4ED9-BA2B-8BB611D2FA4A}"/>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8AE20C99-84E3-4DEC-8A63-C1909DAE83ED}"/>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48BA517E-32D9-4448-AA1B-B9FEDB7B0A06}"/>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2A2ECB6A-1444-47CE-A428-972DCF88C2BF}"/>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902A8974-1536-4C59-91A6-6FB9E71343C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33001</xdr:rowOff>
    </xdr:from>
    <xdr:to>
      <xdr:col>55</xdr:col>
      <xdr:colOff>0</xdr:colOff>
      <xdr:row>57</xdr:row>
      <xdr:rowOff>162826</xdr:rowOff>
    </xdr:to>
    <xdr:cxnSp macro="">
      <xdr:nvCxnSpPr>
        <xdr:cNvPr id="357" name="直線コネクタ 356">
          <a:extLst>
            <a:ext uri="{FF2B5EF4-FFF2-40B4-BE49-F238E27FC236}">
              <a16:creationId xmlns:a16="http://schemas.microsoft.com/office/drawing/2014/main" id="{4C33D22A-0189-4ADE-9717-C662020F7173}"/>
            </a:ext>
          </a:extLst>
        </xdr:cNvPr>
        <xdr:cNvCxnSpPr/>
      </xdr:nvCxnSpPr>
      <xdr:spPr>
        <a:xfrm flipV="1">
          <a:off x="9639300" y="9805651"/>
          <a:ext cx="838200" cy="12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2F1884B6-734E-47A9-8667-E60C1DA2ED77}"/>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43CA136B-EC2B-47E5-8665-8E849B154EB5}"/>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162826</xdr:rowOff>
    </xdr:from>
    <xdr:to>
      <xdr:col>50</xdr:col>
      <xdr:colOff>114300</xdr:colOff>
      <xdr:row>58</xdr:row>
      <xdr:rowOff>106001</xdr:rowOff>
    </xdr:to>
    <xdr:cxnSp macro="">
      <xdr:nvCxnSpPr>
        <xdr:cNvPr id="360" name="直線コネクタ 359">
          <a:extLst>
            <a:ext uri="{FF2B5EF4-FFF2-40B4-BE49-F238E27FC236}">
              <a16:creationId xmlns:a16="http://schemas.microsoft.com/office/drawing/2014/main" id="{ECD774F9-0E9D-4CA0-A6D7-B2CF27784214}"/>
            </a:ext>
          </a:extLst>
        </xdr:cNvPr>
        <xdr:cNvCxnSpPr/>
      </xdr:nvCxnSpPr>
      <xdr:spPr>
        <a:xfrm flipV="1">
          <a:off x="8750300" y="9935476"/>
          <a:ext cx="889000" cy="11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82A4FFE2-6940-4BB0-8AFF-DCB67AE3DAA8}"/>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E0DB192C-389E-4B9B-851E-CB439BF77AF6}"/>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106001</xdr:rowOff>
    </xdr:from>
    <xdr:to>
      <xdr:col>45</xdr:col>
      <xdr:colOff>177800</xdr:colOff>
      <xdr:row>58</xdr:row>
      <xdr:rowOff>138805</xdr:rowOff>
    </xdr:to>
    <xdr:cxnSp macro="">
      <xdr:nvCxnSpPr>
        <xdr:cNvPr id="363" name="直線コネクタ 362">
          <a:extLst>
            <a:ext uri="{FF2B5EF4-FFF2-40B4-BE49-F238E27FC236}">
              <a16:creationId xmlns:a16="http://schemas.microsoft.com/office/drawing/2014/main" id="{81840A30-6B85-4010-964A-D195A8D736E0}"/>
            </a:ext>
          </a:extLst>
        </xdr:cNvPr>
        <xdr:cNvCxnSpPr/>
      </xdr:nvCxnSpPr>
      <xdr:spPr>
        <a:xfrm flipV="1">
          <a:off x="7861300" y="10050101"/>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BC14CF06-18D8-4375-9B12-E9BC82B66C28}"/>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721E9C26-F07C-4093-9C8D-E5FA2BF5A612}"/>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67653</xdr:rowOff>
    </xdr:from>
    <xdr:to>
      <xdr:col>41</xdr:col>
      <xdr:colOff>50800</xdr:colOff>
      <xdr:row>58</xdr:row>
      <xdr:rowOff>138805</xdr:rowOff>
    </xdr:to>
    <xdr:cxnSp macro="">
      <xdr:nvCxnSpPr>
        <xdr:cNvPr id="366" name="直線コネクタ 365">
          <a:extLst>
            <a:ext uri="{FF2B5EF4-FFF2-40B4-BE49-F238E27FC236}">
              <a16:creationId xmlns:a16="http://schemas.microsoft.com/office/drawing/2014/main" id="{870FE574-453C-46A0-9E6F-C757CD000DCF}"/>
            </a:ext>
          </a:extLst>
        </xdr:cNvPr>
        <xdr:cNvCxnSpPr/>
      </xdr:nvCxnSpPr>
      <xdr:spPr>
        <a:xfrm>
          <a:off x="6972300" y="9497403"/>
          <a:ext cx="889000" cy="58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9A588DC2-0C93-498C-AF32-D5E72E94846C}"/>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59B94384-B016-412F-A2AD-8C0D538047E8}"/>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9B33B38F-2CA2-4C03-85E7-4F95799D3B44}"/>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8421FAAA-E10F-4E93-AC06-1BA1E4C9F4F3}"/>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DB19D532-F641-4B9B-82E0-907FFC104AD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423E4532-593D-4E78-A078-690ABBFECBA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51D71112-5C1C-4D8C-BC0E-40315AA1628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59B5AB70-53B1-45D7-A2F1-74FBCBBC7CA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8C47EAE5-9548-4882-AB2B-3444FEDD66B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153651</xdr:rowOff>
    </xdr:from>
    <xdr:to>
      <xdr:col>55</xdr:col>
      <xdr:colOff>50800</xdr:colOff>
      <xdr:row>57</xdr:row>
      <xdr:rowOff>83801</xdr:rowOff>
    </xdr:to>
    <xdr:sp macro="" textlink="">
      <xdr:nvSpPr>
        <xdr:cNvPr id="376" name="楕円 375">
          <a:extLst>
            <a:ext uri="{FF2B5EF4-FFF2-40B4-BE49-F238E27FC236}">
              <a16:creationId xmlns:a16="http://schemas.microsoft.com/office/drawing/2014/main" id="{B898E386-8972-433B-8706-DC2993E67791}"/>
            </a:ext>
          </a:extLst>
        </xdr:cNvPr>
        <xdr:cNvSpPr/>
      </xdr:nvSpPr>
      <xdr:spPr>
        <a:xfrm>
          <a:off x="10426700" y="97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132078</xdr:rowOff>
    </xdr:from>
    <xdr:ext cx="534377" cy="259045"/>
    <xdr:sp macro="" textlink="">
      <xdr:nvSpPr>
        <xdr:cNvPr id="377" name="普通建設事業費該当値テキスト">
          <a:extLst>
            <a:ext uri="{FF2B5EF4-FFF2-40B4-BE49-F238E27FC236}">
              <a16:creationId xmlns:a16="http://schemas.microsoft.com/office/drawing/2014/main" id="{77730D34-3A7B-443D-A877-11C2B8CE1DAE}"/>
            </a:ext>
          </a:extLst>
        </xdr:cNvPr>
        <xdr:cNvSpPr txBox="1"/>
      </xdr:nvSpPr>
      <xdr:spPr>
        <a:xfrm>
          <a:off x="10528300" y="973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112026</xdr:rowOff>
    </xdr:from>
    <xdr:to>
      <xdr:col>50</xdr:col>
      <xdr:colOff>165100</xdr:colOff>
      <xdr:row>58</xdr:row>
      <xdr:rowOff>42176</xdr:rowOff>
    </xdr:to>
    <xdr:sp macro="" textlink="">
      <xdr:nvSpPr>
        <xdr:cNvPr id="378" name="楕円 377">
          <a:extLst>
            <a:ext uri="{FF2B5EF4-FFF2-40B4-BE49-F238E27FC236}">
              <a16:creationId xmlns:a16="http://schemas.microsoft.com/office/drawing/2014/main" id="{80ED49D2-06CD-47A0-99CD-2057A51E270F}"/>
            </a:ext>
          </a:extLst>
        </xdr:cNvPr>
        <xdr:cNvSpPr/>
      </xdr:nvSpPr>
      <xdr:spPr>
        <a:xfrm>
          <a:off x="9588500" y="988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33303</xdr:rowOff>
    </xdr:from>
    <xdr:ext cx="534377" cy="259045"/>
    <xdr:sp macro="" textlink="">
      <xdr:nvSpPr>
        <xdr:cNvPr id="379" name="テキスト ボックス 378">
          <a:extLst>
            <a:ext uri="{FF2B5EF4-FFF2-40B4-BE49-F238E27FC236}">
              <a16:creationId xmlns:a16="http://schemas.microsoft.com/office/drawing/2014/main" id="{CB264BEC-36AA-4539-A3A0-FD4CF6F546F2}"/>
            </a:ext>
          </a:extLst>
        </xdr:cNvPr>
        <xdr:cNvSpPr txBox="1"/>
      </xdr:nvSpPr>
      <xdr:spPr>
        <a:xfrm>
          <a:off x="9372111" y="997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55201</xdr:rowOff>
    </xdr:from>
    <xdr:to>
      <xdr:col>46</xdr:col>
      <xdr:colOff>38100</xdr:colOff>
      <xdr:row>58</xdr:row>
      <xdr:rowOff>156801</xdr:rowOff>
    </xdr:to>
    <xdr:sp macro="" textlink="">
      <xdr:nvSpPr>
        <xdr:cNvPr id="380" name="楕円 379">
          <a:extLst>
            <a:ext uri="{FF2B5EF4-FFF2-40B4-BE49-F238E27FC236}">
              <a16:creationId xmlns:a16="http://schemas.microsoft.com/office/drawing/2014/main" id="{30D13D5F-260E-403E-92C8-5AE65E45ED37}"/>
            </a:ext>
          </a:extLst>
        </xdr:cNvPr>
        <xdr:cNvSpPr/>
      </xdr:nvSpPr>
      <xdr:spPr>
        <a:xfrm>
          <a:off x="8699500" y="999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147928</xdr:rowOff>
    </xdr:from>
    <xdr:ext cx="534377" cy="259045"/>
    <xdr:sp macro="" textlink="">
      <xdr:nvSpPr>
        <xdr:cNvPr id="381" name="テキスト ボックス 380">
          <a:extLst>
            <a:ext uri="{FF2B5EF4-FFF2-40B4-BE49-F238E27FC236}">
              <a16:creationId xmlns:a16="http://schemas.microsoft.com/office/drawing/2014/main" id="{39544928-8EFC-43B8-BB65-418F7A3B9F8A}"/>
            </a:ext>
          </a:extLst>
        </xdr:cNvPr>
        <xdr:cNvSpPr txBox="1"/>
      </xdr:nvSpPr>
      <xdr:spPr>
        <a:xfrm>
          <a:off x="8483111" y="10092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88005</xdr:rowOff>
    </xdr:from>
    <xdr:to>
      <xdr:col>41</xdr:col>
      <xdr:colOff>101600</xdr:colOff>
      <xdr:row>59</xdr:row>
      <xdr:rowOff>18155</xdr:rowOff>
    </xdr:to>
    <xdr:sp macro="" textlink="">
      <xdr:nvSpPr>
        <xdr:cNvPr id="382" name="楕円 381">
          <a:extLst>
            <a:ext uri="{FF2B5EF4-FFF2-40B4-BE49-F238E27FC236}">
              <a16:creationId xmlns:a16="http://schemas.microsoft.com/office/drawing/2014/main" id="{4E3CA906-FE6C-4FB6-88CB-907F1ADCF114}"/>
            </a:ext>
          </a:extLst>
        </xdr:cNvPr>
        <xdr:cNvSpPr/>
      </xdr:nvSpPr>
      <xdr:spPr>
        <a:xfrm>
          <a:off x="7810500" y="10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9282</xdr:rowOff>
    </xdr:from>
    <xdr:ext cx="534377" cy="259045"/>
    <xdr:sp macro="" textlink="">
      <xdr:nvSpPr>
        <xdr:cNvPr id="383" name="テキスト ボックス 382">
          <a:extLst>
            <a:ext uri="{FF2B5EF4-FFF2-40B4-BE49-F238E27FC236}">
              <a16:creationId xmlns:a16="http://schemas.microsoft.com/office/drawing/2014/main" id="{8264BB99-9114-4FF6-8BFB-7EF04AF4B15E}"/>
            </a:ext>
          </a:extLst>
        </xdr:cNvPr>
        <xdr:cNvSpPr txBox="1"/>
      </xdr:nvSpPr>
      <xdr:spPr>
        <a:xfrm>
          <a:off x="7594111" y="1012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16853</xdr:rowOff>
    </xdr:from>
    <xdr:to>
      <xdr:col>36</xdr:col>
      <xdr:colOff>165100</xdr:colOff>
      <xdr:row>55</xdr:row>
      <xdr:rowOff>118453</xdr:rowOff>
    </xdr:to>
    <xdr:sp macro="" textlink="">
      <xdr:nvSpPr>
        <xdr:cNvPr id="384" name="楕円 383">
          <a:extLst>
            <a:ext uri="{FF2B5EF4-FFF2-40B4-BE49-F238E27FC236}">
              <a16:creationId xmlns:a16="http://schemas.microsoft.com/office/drawing/2014/main" id="{33C0526F-8501-43F2-800D-DCD3A20A1EC5}"/>
            </a:ext>
          </a:extLst>
        </xdr:cNvPr>
        <xdr:cNvSpPr/>
      </xdr:nvSpPr>
      <xdr:spPr>
        <a:xfrm>
          <a:off x="6921500" y="944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134980</xdr:rowOff>
    </xdr:from>
    <xdr:ext cx="534377" cy="259045"/>
    <xdr:sp macro="" textlink="">
      <xdr:nvSpPr>
        <xdr:cNvPr id="385" name="テキスト ボックス 384">
          <a:extLst>
            <a:ext uri="{FF2B5EF4-FFF2-40B4-BE49-F238E27FC236}">
              <a16:creationId xmlns:a16="http://schemas.microsoft.com/office/drawing/2014/main" id="{C423CDD9-BF3D-4A3D-9119-1CCE4B36FD9B}"/>
            </a:ext>
          </a:extLst>
        </xdr:cNvPr>
        <xdr:cNvSpPr txBox="1"/>
      </xdr:nvSpPr>
      <xdr:spPr>
        <a:xfrm>
          <a:off x="6705111" y="922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4E44D57E-33FF-4121-A60B-B867A373F40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3141CB2B-D603-4DC2-8217-525DA5719EC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706601E5-1F1A-41B5-B69F-C9DFCD8BEC0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875CAE1E-63B2-4C2E-B2DC-70CC2E7D958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6FCD9650-DF73-442A-BFF1-0A1B7EB2EFB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A1BB882A-7D31-4109-9AED-75347776ECE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47002C3-D322-41E5-879A-4AC9335E78E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692DBF85-4C8F-450A-917F-E6154586C04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BF71C2ED-7D8E-447A-9556-4584AAA6624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BFDCD8A8-D050-48F8-95D7-4EB987D8CF1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CBFAA4E1-EE90-4451-8440-E77DEBC263CB}"/>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2A3652F8-294B-4169-A143-E5E66A145BE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F77178C2-CD03-46B0-94AF-7FAC50ED4DE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61E0A12-9BFC-4536-8898-9C895C8BC03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41E4E13F-9EF3-4F1A-8712-4116BBB8B668}"/>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18692B7B-70ED-45E7-9DA5-21C88EC200CF}"/>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B94D3F2A-5981-445A-860C-494822C290D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4D89CAAC-1206-410A-BD08-28B3CCC37551}"/>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AFAEFAB1-EAF8-478A-B360-5A440BCFF81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F759D6A5-9B24-4521-BCA7-83D46084CB71}"/>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1322B4DC-79AD-4518-8D15-B42A980C0E4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97DF778-D3BC-46F7-96BF-8C2EC127C375}"/>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36F0F074-ABE9-42A1-BE1E-986A2BA475F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82307FA4-1CA3-4606-BAFB-A7C1C741FAD7}"/>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B819F72-DB76-4EB4-AE2A-303B952B0D1B}"/>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6BC9AA37-52F0-44F1-8FAC-278540AE289D}"/>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FDFCF581-D309-4247-95B4-2B03FF509C71}"/>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C992E677-E3B2-4132-AA99-0281B30A5AF2}"/>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636</xdr:rowOff>
    </xdr:from>
    <xdr:to>
      <xdr:col>55</xdr:col>
      <xdr:colOff>0</xdr:colOff>
      <xdr:row>78</xdr:row>
      <xdr:rowOff>60452</xdr:rowOff>
    </xdr:to>
    <xdr:cxnSp macro="">
      <xdr:nvCxnSpPr>
        <xdr:cNvPr id="414" name="直線コネクタ 413">
          <a:extLst>
            <a:ext uri="{FF2B5EF4-FFF2-40B4-BE49-F238E27FC236}">
              <a16:creationId xmlns:a16="http://schemas.microsoft.com/office/drawing/2014/main" id="{5C52D07F-4AA0-403E-B9C0-9A18F751F384}"/>
            </a:ext>
          </a:extLst>
        </xdr:cNvPr>
        <xdr:cNvCxnSpPr/>
      </xdr:nvCxnSpPr>
      <xdr:spPr>
        <a:xfrm>
          <a:off x="9639300" y="13373736"/>
          <a:ext cx="838200" cy="5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F1FEBDA2-11CF-44D6-8E7C-60772A15C1E1}"/>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7537709C-6AFE-4B48-AA18-6224460AFAC8}"/>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636</xdr:rowOff>
    </xdr:from>
    <xdr:to>
      <xdr:col>50</xdr:col>
      <xdr:colOff>114300</xdr:colOff>
      <xdr:row>78</xdr:row>
      <xdr:rowOff>104953</xdr:rowOff>
    </xdr:to>
    <xdr:cxnSp macro="">
      <xdr:nvCxnSpPr>
        <xdr:cNvPr id="417" name="直線コネクタ 416">
          <a:extLst>
            <a:ext uri="{FF2B5EF4-FFF2-40B4-BE49-F238E27FC236}">
              <a16:creationId xmlns:a16="http://schemas.microsoft.com/office/drawing/2014/main" id="{C6444B2F-CB78-42E0-A727-895DA7E5BD51}"/>
            </a:ext>
          </a:extLst>
        </xdr:cNvPr>
        <xdr:cNvCxnSpPr/>
      </xdr:nvCxnSpPr>
      <xdr:spPr>
        <a:xfrm flipV="1">
          <a:off x="8750300" y="13373736"/>
          <a:ext cx="889000" cy="10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2F501F11-185E-4F99-A93D-B4CD68B70E78}"/>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BEEF9CE2-C0C4-4D12-A09B-71A39314609D}"/>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104953</xdr:rowOff>
    </xdr:from>
    <xdr:to>
      <xdr:col>45</xdr:col>
      <xdr:colOff>177800</xdr:colOff>
      <xdr:row>78</xdr:row>
      <xdr:rowOff>153149</xdr:rowOff>
    </xdr:to>
    <xdr:cxnSp macro="">
      <xdr:nvCxnSpPr>
        <xdr:cNvPr id="420" name="直線コネクタ 419">
          <a:extLst>
            <a:ext uri="{FF2B5EF4-FFF2-40B4-BE49-F238E27FC236}">
              <a16:creationId xmlns:a16="http://schemas.microsoft.com/office/drawing/2014/main" id="{DE047D77-47DF-4108-BE31-9D0A6B0F185C}"/>
            </a:ext>
          </a:extLst>
        </xdr:cNvPr>
        <xdr:cNvCxnSpPr/>
      </xdr:nvCxnSpPr>
      <xdr:spPr>
        <a:xfrm flipV="1">
          <a:off x="7861300" y="13478053"/>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61E302EA-555B-4BE9-9CF1-456D1161948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984400F6-8286-424B-969E-2F697AB32D2A}"/>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79959</xdr:rowOff>
    </xdr:from>
    <xdr:to>
      <xdr:col>41</xdr:col>
      <xdr:colOff>50800</xdr:colOff>
      <xdr:row>78</xdr:row>
      <xdr:rowOff>153149</xdr:rowOff>
    </xdr:to>
    <xdr:cxnSp macro="">
      <xdr:nvCxnSpPr>
        <xdr:cNvPr id="423" name="直線コネクタ 422">
          <a:extLst>
            <a:ext uri="{FF2B5EF4-FFF2-40B4-BE49-F238E27FC236}">
              <a16:creationId xmlns:a16="http://schemas.microsoft.com/office/drawing/2014/main" id="{93C2BDD1-0EBB-4D65-8503-F697ED1E9F7A}"/>
            </a:ext>
          </a:extLst>
        </xdr:cNvPr>
        <xdr:cNvCxnSpPr/>
      </xdr:nvCxnSpPr>
      <xdr:spPr>
        <a:xfrm>
          <a:off x="6972300" y="13281609"/>
          <a:ext cx="889000" cy="24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2A17D10-E80F-4BF8-97C2-8483E02F3F08}"/>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6B6B6A9E-1B49-49DA-94F1-F85DC1794A6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4074268D-2D44-42AD-88E6-A930250B196E}"/>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6DAC53BD-0397-4481-8993-1863C71F2553}"/>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A67501D-C2A4-482A-8ECC-F60390DB10B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72CED8CD-0608-4D4A-BA13-BD39F6D28F6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DCCC398E-3835-4B3F-BC84-D74FAAC29EA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EEA9CACD-3623-4376-9AA9-6D0A56603B1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65797D0E-1B96-4D47-A4ED-4B6AA6ABFB1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9652</xdr:rowOff>
    </xdr:from>
    <xdr:to>
      <xdr:col>55</xdr:col>
      <xdr:colOff>50800</xdr:colOff>
      <xdr:row>78</xdr:row>
      <xdr:rowOff>111252</xdr:rowOff>
    </xdr:to>
    <xdr:sp macro="" textlink="">
      <xdr:nvSpPr>
        <xdr:cNvPr id="433" name="楕円 432">
          <a:extLst>
            <a:ext uri="{FF2B5EF4-FFF2-40B4-BE49-F238E27FC236}">
              <a16:creationId xmlns:a16="http://schemas.microsoft.com/office/drawing/2014/main" id="{0D026600-ED83-491C-A7C2-F02E012F7BAE}"/>
            </a:ext>
          </a:extLst>
        </xdr:cNvPr>
        <xdr:cNvSpPr/>
      </xdr:nvSpPr>
      <xdr:spPr>
        <a:xfrm>
          <a:off x="10426700" y="133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159529</xdr:rowOff>
    </xdr:from>
    <xdr:ext cx="469744" cy="259045"/>
    <xdr:sp macro="" textlink="">
      <xdr:nvSpPr>
        <xdr:cNvPr id="434" name="普通建設事業費 （ うち新規整備　）該当値テキスト">
          <a:extLst>
            <a:ext uri="{FF2B5EF4-FFF2-40B4-BE49-F238E27FC236}">
              <a16:creationId xmlns:a16="http://schemas.microsoft.com/office/drawing/2014/main" id="{CAF6D7C6-56E7-4AF0-9DFF-7C80AECCB425}"/>
            </a:ext>
          </a:extLst>
        </xdr:cNvPr>
        <xdr:cNvSpPr txBox="1"/>
      </xdr:nvSpPr>
      <xdr:spPr>
        <a:xfrm>
          <a:off x="10528300" y="133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121286</xdr:rowOff>
    </xdr:from>
    <xdr:to>
      <xdr:col>50</xdr:col>
      <xdr:colOff>165100</xdr:colOff>
      <xdr:row>78</xdr:row>
      <xdr:rowOff>51436</xdr:rowOff>
    </xdr:to>
    <xdr:sp macro="" textlink="">
      <xdr:nvSpPr>
        <xdr:cNvPr id="435" name="楕円 434">
          <a:extLst>
            <a:ext uri="{FF2B5EF4-FFF2-40B4-BE49-F238E27FC236}">
              <a16:creationId xmlns:a16="http://schemas.microsoft.com/office/drawing/2014/main" id="{56655779-06D9-428B-91D7-CACBE011B404}"/>
            </a:ext>
          </a:extLst>
        </xdr:cNvPr>
        <xdr:cNvSpPr/>
      </xdr:nvSpPr>
      <xdr:spPr>
        <a:xfrm>
          <a:off x="9588500" y="133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42563</xdr:rowOff>
    </xdr:from>
    <xdr:ext cx="469744" cy="259045"/>
    <xdr:sp macro="" textlink="">
      <xdr:nvSpPr>
        <xdr:cNvPr id="436" name="テキスト ボックス 435">
          <a:extLst>
            <a:ext uri="{FF2B5EF4-FFF2-40B4-BE49-F238E27FC236}">
              <a16:creationId xmlns:a16="http://schemas.microsoft.com/office/drawing/2014/main" id="{B0279257-694C-482E-AC32-E90CB6A304FA}"/>
            </a:ext>
          </a:extLst>
        </xdr:cNvPr>
        <xdr:cNvSpPr txBox="1"/>
      </xdr:nvSpPr>
      <xdr:spPr>
        <a:xfrm>
          <a:off x="9404428" y="1341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54153</xdr:rowOff>
    </xdr:from>
    <xdr:to>
      <xdr:col>46</xdr:col>
      <xdr:colOff>38100</xdr:colOff>
      <xdr:row>78</xdr:row>
      <xdr:rowOff>155753</xdr:rowOff>
    </xdr:to>
    <xdr:sp macro="" textlink="">
      <xdr:nvSpPr>
        <xdr:cNvPr id="437" name="楕円 436">
          <a:extLst>
            <a:ext uri="{FF2B5EF4-FFF2-40B4-BE49-F238E27FC236}">
              <a16:creationId xmlns:a16="http://schemas.microsoft.com/office/drawing/2014/main" id="{BA50A33A-E98C-49F5-9E7A-5469B837D168}"/>
            </a:ext>
          </a:extLst>
        </xdr:cNvPr>
        <xdr:cNvSpPr/>
      </xdr:nvSpPr>
      <xdr:spPr>
        <a:xfrm>
          <a:off x="8699500" y="134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146880</xdr:rowOff>
    </xdr:from>
    <xdr:ext cx="469744" cy="259045"/>
    <xdr:sp macro="" textlink="">
      <xdr:nvSpPr>
        <xdr:cNvPr id="438" name="テキスト ボックス 437">
          <a:extLst>
            <a:ext uri="{FF2B5EF4-FFF2-40B4-BE49-F238E27FC236}">
              <a16:creationId xmlns:a16="http://schemas.microsoft.com/office/drawing/2014/main" id="{820DDE4A-366F-423F-AE74-5033DE097B39}"/>
            </a:ext>
          </a:extLst>
        </xdr:cNvPr>
        <xdr:cNvSpPr txBox="1"/>
      </xdr:nvSpPr>
      <xdr:spPr>
        <a:xfrm>
          <a:off x="8515428" y="1351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102349</xdr:rowOff>
    </xdr:from>
    <xdr:to>
      <xdr:col>41</xdr:col>
      <xdr:colOff>101600</xdr:colOff>
      <xdr:row>79</xdr:row>
      <xdr:rowOff>32499</xdr:rowOff>
    </xdr:to>
    <xdr:sp macro="" textlink="">
      <xdr:nvSpPr>
        <xdr:cNvPr id="439" name="楕円 438">
          <a:extLst>
            <a:ext uri="{FF2B5EF4-FFF2-40B4-BE49-F238E27FC236}">
              <a16:creationId xmlns:a16="http://schemas.microsoft.com/office/drawing/2014/main" id="{4E194305-5EA6-434E-BD31-9F0EC2317705}"/>
            </a:ext>
          </a:extLst>
        </xdr:cNvPr>
        <xdr:cNvSpPr/>
      </xdr:nvSpPr>
      <xdr:spPr>
        <a:xfrm>
          <a:off x="7810500" y="134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23626</xdr:rowOff>
    </xdr:from>
    <xdr:ext cx="469744" cy="259045"/>
    <xdr:sp macro="" textlink="">
      <xdr:nvSpPr>
        <xdr:cNvPr id="440" name="テキスト ボックス 439">
          <a:extLst>
            <a:ext uri="{FF2B5EF4-FFF2-40B4-BE49-F238E27FC236}">
              <a16:creationId xmlns:a16="http://schemas.microsoft.com/office/drawing/2014/main" id="{AF773C1A-7310-4744-894C-808E5606916E}"/>
            </a:ext>
          </a:extLst>
        </xdr:cNvPr>
        <xdr:cNvSpPr txBox="1"/>
      </xdr:nvSpPr>
      <xdr:spPr>
        <a:xfrm>
          <a:off x="7626428" y="135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29159</xdr:rowOff>
    </xdr:from>
    <xdr:to>
      <xdr:col>36</xdr:col>
      <xdr:colOff>165100</xdr:colOff>
      <xdr:row>77</xdr:row>
      <xdr:rowOff>130759</xdr:rowOff>
    </xdr:to>
    <xdr:sp macro="" textlink="">
      <xdr:nvSpPr>
        <xdr:cNvPr id="441" name="楕円 440">
          <a:extLst>
            <a:ext uri="{FF2B5EF4-FFF2-40B4-BE49-F238E27FC236}">
              <a16:creationId xmlns:a16="http://schemas.microsoft.com/office/drawing/2014/main" id="{FC889553-6630-474A-B7F2-BE784D7D63F2}"/>
            </a:ext>
          </a:extLst>
        </xdr:cNvPr>
        <xdr:cNvSpPr/>
      </xdr:nvSpPr>
      <xdr:spPr>
        <a:xfrm>
          <a:off x="6921500" y="1323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121886</xdr:rowOff>
    </xdr:from>
    <xdr:ext cx="469744" cy="259045"/>
    <xdr:sp macro="" textlink="">
      <xdr:nvSpPr>
        <xdr:cNvPr id="442" name="テキスト ボックス 441">
          <a:extLst>
            <a:ext uri="{FF2B5EF4-FFF2-40B4-BE49-F238E27FC236}">
              <a16:creationId xmlns:a16="http://schemas.microsoft.com/office/drawing/2014/main" id="{C264D26C-3CF2-4F1A-9A4D-EDEFDCFF9342}"/>
            </a:ext>
          </a:extLst>
        </xdr:cNvPr>
        <xdr:cNvSpPr txBox="1"/>
      </xdr:nvSpPr>
      <xdr:spPr>
        <a:xfrm>
          <a:off x="6737428" y="1332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7E984134-36A4-4F36-9B44-EDA4EE3CB2C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3C8787FB-AB59-4B4B-ACAB-2FAB622A6A0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6478997-A16A-4B45-AB53-D63B0C9358C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C952D243-2BD2-47CE-904A-F0EB311ED79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7D751013-7DAC-452D-A522-E82F824FD51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673BE411-501D-452F-AC71-9C0EC330EA3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90F40083-FECF-4E42-A793-9E3C98AB497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FE6A5C89-C690-4088-9B31-D775FBE8A07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6CD246BC-CFCF-4F87-880E-C8B04A9815E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50B1862E-EBEF-49A0-AD8F-C75F7B7E9AA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24BBB9AB-3462-44AC-880E-CB3E43E7853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9C1DD2D0-4BBA-4A26-AC2D-67B61591CF6A}"/>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1862FC0-7EF2-4C36-A074-CA2C1BAA1AE4}"/>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2A744DE4-D0B5-4989-A858-2F3161068533}"/>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24EAB896-CBA3-409F-813D-7959A6A5C718}"/>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E4B1E687-ABB2-4B76-ADA0-7D71FB8DD66B}"/>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651EB55E-8AC2-4FE5-B453-54C3736C929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6F7CCE92-7CF3-40BB-8B0C-6E7426E224B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FBEA9602-D6C7-4B0C-A6B1-F225148DE70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BBB68B60-06AA-4FD7-BF4B-9A45BB9852FF}"/>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1EDAAAB0-CABB-466C-8043-DCAC3750408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3A0B7CF4-2BA2-41D9-841F-D4EBCDBA6BE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CBBDE2DA-BE86-4B17-98D8-F403A1CA6E8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ED2E8BF2-4508-47EB-AA5E-3A4A7AF1CE8A}"/>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B2B02246-F97E-4EC9-B45F-D499C7108E85}"/>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1CAA940-3F58-4321-912A-1A1E32F36304}"/>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6A12C814-BCE6-4B80-8937-0858E41FBB9A}"/>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F03220E2-0262-41F2-AC66-D3D9FBE12AE8}"/>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6483</xdr:rowOff>
    </xdr:from>
    <xdr:to>
      <xdr:col>55</xdr:col>
      <xdr:colOff>0</xdr:colOff>
      <xdr:row>96</xdr:row>
      <xdr:rowOff>166942</xdr:rowOff>
    </xdr:to>
    <xdr:cxnSp macro="">
      <xdr:nvCxnSpPr>
        <xdr:cNvPr id="471" name="直線コネクタ 470">
          <a:extLst>
            <a:ext uri="{FF2B5EF4-FFF2-40B4-BE49-F238E27FC236}">
              <a16:creationId xmlns:a16="http://schemas.microsoft.com/office/drawing/2014/main" id="{20F1BC32-38BB-4E6B-8F7B-493C77442061}"/>
            </a:ext>
          </a:extLst>
        </xdr:cNvPr>
        <xdr:cNvCxnSpPr/>
      </xdr:nvCxnSpPr>
      <xdr:spPr>
        <a:xfrm flipV="1">
          <a:off x="9639300" y="16465683"/>
          <a:ext cx="838200" cy="16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A6F795AF-CD04-4403-B386-950B2DA087A5}"/>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F7D4E5EF-09A3-4F02-976B-F7C8446B3D18}"/>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166942</xdr:rowOff>
    </xdr:from>
    <xdr:to>
      <xdr:col>50</xdr:col>
      <xdr:colOff>114300</xdr:colOff>
      <xdr:row>97</xdr:row>
      <xdr:rowOff>80283</xdr:rowOff>
    </xdr:to>
    <xdr:cxnSp macro="">
      <xdr:nvCxnSpPr>
        <xdr:cNvPr id="474" name="直線コネクタ 473">
          <a:extLst>
            <a:ext uri="{FF2B5EF4-FFF2-40B4-BE49-F238E27FC236}">
              <a16:creationId xmlns:a16="http://schemas.microsoft.com/office/drawing/2014/main" id="{CBB56B19-D2F9-429D-9B9C-A6692E85307D}"/>
            </a:ext>
          </a:extLst>
        </xdr:cNvPr>
        <xdr:cNvCxnSpPr/>
      </xdr:nvCxnSpPr>
      <xdr:spPr>
        <a:xfrm flipV="1">
          <a:off x="8750300" y="16626142"/>
          <a:ext cx="889000" cy="8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FAD45E91-BA86-403A-ACE3-A1FA95CA92D3}"/>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F49F1120-1C8C-4D40-9D9F-068436EE3704}"/>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80283</xdr:rowOff>
    </xdr:from>
    <xdr:to>
      <xdr:col>45</xdr:col>
      <xdr:colOff>177800</xdr:colOff>
      <xdr:row>97</xdr:row>
      <xdr:rowOff>106992</xdr:rowOff>
    </xdr:to>
    <xdr:cxnSp macro="">
      <xdr:nvCxnSpPr>
        <xdr:cNvPr id="477" name="直線コネクタ 476">
          <a:extLst>
            <a:ext uri="{FF2B5EF4-FFF2-40B4-BE49-F238E27FC236}">
              <a16:creationId xmlns:a16="http://schemas.microsoft.com/office/drawing/2014/main" id="{B972409C-74B5-4592-898D-BDA17B3FD48B}"/>
            </a:ext>
          </a:extLst>
        </xdr:cNvPr>
        <xdr:cNvCxnSpPr/>
      </xdr:nvCxnSpPr>
      <xdr:spPr>
        <a:xfrm flipV="1">
          <a:off x="7861300" y="16710933"/>
          <a:ext cx="8890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F8D71CD1-C613-4306-A33E-8AA318C7C2E1}"/>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94BDAC0A-208D-44BB-9BD3-DD3048042ACB}"/>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9950</xdr:rowOff>
    </xdr:from>
    <xdr:to>
      <xdr:col>41</xdr:col>
      <xdr:colOff>50800</xdr:colOff>
      <xdr:row>97</xdr:row>
      <xdr:rowOff>106992</xdr:rowOff>
    </xdr:to>
    <xdr:cxnSp macro="">
      <xdr:nvCxnSpPr>
        <xdr:cNvPr id="480" name="直線コネクタ 479">
          <a:extLst>
            <a:ext uri="{FF2B5EF4-FFF2-40B4-BE49-F238E27FC236}">
              <a16:creationId xmlns:a16="http://schemas.microsoft.com/office/drawing/2014/main" id="{69C21348-5CD5-467A-BA1F-F82BDA94DFC3}"/>
            </a:ext>
          </a:extLst>
        </xdr:cNvPr>
        <xdr:cNvCxnSpPr/>
      </xdr:nvCxnSpPr>
      <xdr:spPr>
        <a:xfrm>
          <a:off x="6972300" y="16469150"/>
          <a:ext cx="889000" cy="26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9A2CA01D-B603-4B96-A03E-6FD37ED5045A}"/>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3757C7CE-A75A-4AB7-870C-0DAB338F91BD}"/>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F75B544F-B5EE-4CC8-A85D-7B9B0B965A53}"/>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9C7AFDF0-4D85-4A6A-895E-6F18C26B976C}"/>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C3768C1E-437F-4E46-8DDC-F2C2E9DD3AF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C6BB50E6-009E-487D-86B4-0A088F1CAC5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C9C4E325-A57B-4DD3-8EC2-E804706A03F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F485F805-137E-48DF-87FB-A60C85530AF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FD43B4EF-6529-42BC-8099-3854EE32195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127133</xdr:rowOff>
    </xdr:from>
    <xdr:to>
      <xdr:col>55</xdr:col>
      <xdr:colOff>50800</xdr:colOff>
      <xdr:row>96</xdr:row>
      <xdr:rowOff>57283</xdr:rowOff>
    </xdr:to>
    <xdr:sp macro="" textlink="">
      <xdr:nvSpPr>
        <xdr:cNvPr id="490" name="楕円 489">
          <a:extLst>
            <a:ext uri="{FF2B5EF4-FFF2-40B4-BE49-F238E27FC236}">
              <a16:creationId xmlns:a16="http://schemas.microsoft.com/office/drawing/2014/main" id="{089488E5-345A-4889-9D32-5F560D59A8E2}"/>
            </a:ext>
          </a:extLst>
        </xdr:cNvPr>
        <xdr:cNvSpPr/>
      </xdr:nvSpPr>
      <xdr:spPr>
        <a:xfrm>
          <a:off x="10426700" y="1641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105560</xdr:rowOff>
    </xdr:from>
    <xdr:ext cx="534377" cy="259045"/>
    <xdr:sp macro="" textlink="">
      <xdr:nvSpPr>
        <xdr:cNvPr id="491" name="普通建設事業費 （ うち更新整備　）該当値テキスト">
          <a:extLst>
            <a:ext uri="{FF2B5EF4-FFF2-40B4-BE49-F238E27FC236}">
              <a16:creationId xmlns:a16="http://schemas.microsoft.com/office/drawing/2014/main" id="{95787FB9-DCCE-4C9A-A2F5-7CC71112AF48}"/>
            </a:ext>
          </a:extLst>
        </xdr:cNvPr>
        <xdr:cNvSpPr txBox="1"/>
      </xdr:nvSpPr>
      <xdr:spPr>
        <a:xfrm>
          <a:off x="10528300" y="163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116142</xdr:rowOff>
    </xdr:from>
    <xdr:to>
      <xdr:col>50</xdr:col>
      <xdr:colOff>165100</xdr:colOff>
      <xdr:row>97</xdr:row>
      <xdr:rowOff>46292</xdr:rowOff>
    </xdr:to>
    <xdr:sp macro="" textlink="">
      <xdr:nvSpPr>
        <xdr:cNvPr id="492" name="楕円 491">
          <a:extLst>
            <a:ext uri="{FF2B5EF4-FFF2-40B4-BE49-F238E27FC236}">
              <a16:creationId xmlns:a16="http://schemas.microsoft.com/office/drawing/2014/main" id="{B3349001-96F1-4726-B062-573ACB9B2860}"/>
            </a:ext>
          </a:extLst>
        </xdr:cNvPr>
        <xdr:cNvSpPr/>
      </xdr:nvSpPr>
      <xdr:spPr>
        <a:xfrm>
          <a:off x="9588500" y="1657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37419</xdr:rowOff>
    </xdr:from>
    <xdr:ext cx="534377" cy="259045"/>
    <xdr:sp macro="" textlink="">
      <xdr:nvSpPr>
        <xdr:cNvPr id="493" name="テキスト ボックス 492">
          <a:extLst>
            <a:ext uri="{FF2B5EF4-FFF2-40B4-BE49-F238E27FC236}">
              <a16:creationId xmlns:a16="http://schemas.microsoft.com/office/drawing/2014/main" id="{DFFAFC1E-D92C-440F-BDD1-02248266ACA3}"/>
            </a:ext>
          </a:extLst>
        </xdr:cNvPr>
        <xdr:cNvSpPr txBox="1"/>
      </xdr:nvSpPr>
      <xdr:spPr>
        <a:xfrm>
          <a:off x="9372111" y="166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29483</xdr:rowOff>
    </xdr:from>
    <xdr:to>
      <xdr:col>46</xdr:col>
      <xdr:colOff>38100</xdr:colOff>
      <xdr:row>97</xdr:row>
      <xdr:rowOff>131083</xdr:rowOff>
    </xdr:to>
    <xdr:sp macro="" textlink="">
      <xdr:nvSpPr>
        <xdr:cNvPr id="494" name="楕円 493">
          <a:extLst>
            <a:ext uri="{FF2B5EF4-FFF2-40B4-BE49-F238E27FC236}">
              <a16:creationId xmlns:a16="http://schemas.microsoft.com/office/drawing/2014/main" id="{F81B27EB-6025-466A-AB7F-41030B8D935F}"/>
            </a:ext>
          </a:extLst>
        </xdr:cNvPr>
        <xdr:cNvSpPr/>
      </xdr:nvSpPr>
      <xdr:spPr>
        <a:xfrm>
          <a:off x="8699500" y="1666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122210</xdr:rowOff>
    </xdr:from>
    <xdr:ext cx="534377" cy="259045"/>
    <xdr:sp macro="" textlink="">
      <xdr:nvSpPr>
        <xdr:cNvPr id="495" name="テキスト ボックス 494">
          <a:extLst>
            <a:ext uri="{FF2B5EF4-FFF2-40B4-BE49-F238E27FC236}">
              <a16:creationId xmlns:a16="http://schemas.microsoft.com/office/drawing/2014/main" id="{304F48B0-ED20-4829-906B-35A434E7EAD2}"/>
            </a:ext>
          </a:extLst>
        </xdr:cNvPr>
        <xdr:cNvSpPr txBox="1"/>
      </xdr:nvSpPr>
      <xdr:spPr>
        <a:xfrm>
          <a:off x="8483111" y="1675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56192</xdr:rowOff>
    </xdr:from>
    <xdr:to>
      <xdr:col>41</xdr:col>
      <xdr:colOff>101600</xdr:colOff>
      <xdr:row>97</xdr:row>
      <xdr:rowOff>157792</xdr:rowOff>
    </xdr:to>
    <xdr:sp macro="" textlink="">
      <xdr:nvSpPr>
        <xdr:cNvPr id="496" name="楕円 495">
          <a:extLst>
            <a:ext uri="{FF2B5EF4-FFF2-40B4-BE49-F238E27FC236}">
              <a16:creationId xmlns:a16="http://schemas.microsoft.com/office/drawing/2014/main" id="{F7038B71-04C6-40EA-80E0-965176E0EE4F}"/>
            </a:ext>
          </a:extLst>
        </xdr:cNvPr>
        <xdr:cNvSpPr/>
      </xdr:nvSpPr>
      <xdr:spPr>
        <a:xfrm>
          <a:off x="7810500" y="166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148919</xdr:rowOff>
    </xdr:from>
    <xdr:ext cx="534377" cy="259045"/>
    <xdr:sp macro="" textlink="">
      <xdr:nvSpPr>
        <xdr:cNvPr id="497" name="テキスト ボックス 496">
          <a:extLst>
            <a:ext uri="{FF2B5EF4-FFF2-40B4-BE49-F238E27FC236}">
              <a16:creationId xmlns:a16="http://schemas.microsoft.com/office/drawing/2014/main" id="{A7D11967-696A-4A86-A26F-EA7A46966637}"/>
            </a:ext>
          </a:extLst>
        </xdr:cNvPr>
        <xdr:cNvSpPr txBox="1"/>
      </xdr:nvSpPr>
      <xdr:spPr>
        <a:xfrm>
          <a:off x="7594111" y="1677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130600</xdr:rowOff>
    </xdr:from>
    <xdr:to>
      <xdr:col>36</xdr:col>
      <xdr:colOff>165100</xdr:colOff>
      <xdr:row>96</xdr:row>
      <xdr:rowOff>60750</xdr:rowOff>
    </xdr:to>
    <xdr:sp macro="" textlink="">
      <xdr:nvSpPr>
        <xdr:cNvPr id="498" name="楕円 497">
          <a:extLst>
            <a:ext uri="{FF2B5EF4-FFF2-40B4-BE49-F238E27FC236}">
              <a16:creationId xmlns:a16="http://schemas.microsoft.com/office/drawing/2014/main" id="{BCD059DC-8778-4BB8-984A-8074528DBEF5}"/>
            </a:ext>
          </a:extLst>
        </xdr:cNvPr>
        <xdr:cNvSpPr/>
      </xdr:nvSpPr>
      <xdr:spPr>
        <a:xfrm>
          <a:off x="6921500" y="164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77277</xdr:rowOff>
    </xdr:from>
    <xdr:ext cx="534377" cy="259045"/>
    <xdr:sp macro="" textlink="">
      <xdr:nvSpPr>
        <xdr:cNvPr id="499" name="テキスト ボックス 498">
          <a:extLst>
            <a:ext uri="{FF2B5EF4-FFF2-40B4-BE49-F238E27FC236}">
              <a16:creationId xmlns:a16="http://schemas.microsoft.com/office/drawing/2014/main" id="{4DD90CC0-E923-4500-AC3F-B69751FB1A25}"/>
            </a:ext>
          </a:extLst>
        </xdr:cNvPr>
        <xdr:cNvSpPr txBox="1"/>
      </xdr:nvSpPr>
      <xdr:spPr>
        <a:xfrm>
          <a:off x="6705111" y="1619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E64BCB78-EDBD-481F-A27E-CA2E05CC8E6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55D09413-A957-441F-A73E-89EBE01C50D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FE8AF33A-9278-4436-A53F-702FC59B3B2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627940FF-358A-4A07-A2D6-5B3FBAE0CAE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AA08FCC8-CB6B-4E9F-987B-335AF7D1341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99EE61E1-9283-423A-8BEC-9FB7111D98F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9F3F377D-9743-4C23-A20F-0EFDB5E5B5A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F986E72F-396B-48FE-8CD9-EB5ACC494BB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DA234FE1-2B51-499E-8291-C9F40E1BF49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9C829156-E853-4E76-8CE7-4CC3B18F62A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DAEBD72-9D7C-44A6-8236-93F394DE6265}"/>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6DBD18B1-EB7B-4754-89FE-477E9B3CFB3D}"/>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BAC54C06-741E-4D07-976D-BD2DE04B0C12}"/>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9C94D2AF-EC47-4D90-8373-92A716A97BFE}"/>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2CE66B54-8EA0-46B3-B069-6CC947AA7119}"/>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3E9802E7-16E4-401F-94F7-129F18E3E6BA}"/>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F7055411-38AF-4E7D-A46E-442E1CAEDAA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AC06BBB3-42A6-444A-B57E-7A4F494DCDAD}"/>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3130C1B0-A642-4056-856A-1768C99E6FB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134C15E1-548A-4C70-B779-FA141F18F2AC}"/>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14352F91-41E4-4876-A512-800FB653ADF9}"/>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CE44EB2E-F5A0-4D9E-AAD1-EF8559ACB1D4}"/>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4D8F63E1-9286-4A1B-81F2-2E65CD990A8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A96F2ACF-F9C9-4BFD-AB62-9D2C76E144BC}"/>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AE9DB49A-6598-4366-8E11-BE4ED39E0D0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FCE5B56D-DCB0-4643-89F2-4AC39A8E087E}"/>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22EEF900-ECD3-4603-9B88-DEC7CC895BD7}"/>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3AA519B6-02E2-4AB3-9684-E74931859BEC}"/>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3EB3E4C6-A47A-4AB5-B2D7-B198B0E4B3FF}"/>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8B574206-C24D-45E1-BD72-979315FF5695}"/>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91149</xdr:rowOff>
    </xdr:from>
    <xdr:to>
      <xdr:col>85</xdr:col>
      <xdr:colOff>127000</xdr:colOff>
      <xdr:row>39</xdr:row>
      <xdr:rowOff>95504</xdr:rowOff>
    </xdr:to>
    <xdr:cxnSp macro="">
      <xdr:nvCxnSpPr>
        <xdr:cNvPr id="530" name="直線コネクタ 529">
          <a:extLst>
            <a:ext uri="{FF2B5EF4-FFF2-40B4-BE49-F238E27FC236}">
              <a16:creationId xmlns:a16="http://schemas.microsoft.com/office/drawing/2014/main" id="{55C778BA-484E-49A4-AD87-9B8139773F83}"/>
            </a:ext>
          </a:extLst>
        </xdr:cNvPr>
        <xdr:cNvCxnSpPr/>
      </xdr:nvCxnSpPr>
      <xdr:spPr>
        <a:xfrm>
          <a:off x="15481300" y="6777699"/>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3DAB9926-979F-4D86-8705-7F9A7B582076}"/>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E1A74B68-3973-46A8-9CA0-2E25C4FEB052}"/>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91149</xdr:rowOff>
    </xdr:from>
    <xdr:to>
      <xdr:col>81</xdr:col>
      <xdr:colOff>50800</xdr:colOff>
      <xdr:row>39</xdr:row>
      <xdr:rowOff>98770</xdr:rowOff>
    </xdr:to>
    <xdr:cxnSp macro="">
      <xdr:nvCxnSpPr>
        <xdr:cNvPr id="533" name="直線コネクタ 532">
          <a:extLst>
            <a:ext uri="{FF2B5EF4-FFF2-40B4-BE49-F238E27FC236}">
              <a16:creationId xmlns:a16="http://schemas.microsoft.com/office/drawing/2014/main" id="{13E96806-5969-4A51-866A-DCBEFC34E0EC}"/>
            </a:ext>
          </a:extLst>
        </xdr:cNvPr>
        <xdr:cNvCxnSpPr/>
      </xdr:nvCxnSpPr>
      <xdr:spPr>
        <a:xfrm flipV="1">
          <a:off x="14592300" y="6777699"/>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5AF606DA-2330-4F4E-BCD5-5207CE7C4726}"/>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ABDCB863-BB32-4A66-9767-E3608F18E5AE}"/>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98770</xdr:rowOff>
    </xdr:from>
    <xdr:to>
      <xdr:col>76</xdr:col>
      <xdr:colOff>114300</xdr:colOff>
      <xdr:row>39</xdr:row>
      <xdr:rowOff>98770</xdr:rowOff>
    </xdr:to>
    <xdr:cxnSp macro="">
      <xdr:nvCxnSpPr>
        <xdr:cNvPr id="536" name="直線コネクタ 535">
          <a:extLst>
            <a:ext uri="{FF2B5EF4-FFF2-40B4-BE49-F238E27FC236}">
              <a16:creationId xmlns:a16="http://schemas.microsoft.com/office/drawing/2014/main" id="{E2230234-09FB-4DCB-BA05-9F8E093C2B34}"/>
            </a:ext>
          </a:extLst>
        </xdr:cNvPr>
        <xdr:cNvCxnSpPr/>
      </xdr:nvCxnSpPr>
      <xdr:spPr>
        <a:xfrm>
          <a:off x="13703300" y="678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59CF1C58-4B63-4F66-9C6C-8FFFCF991DD3}"/>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F535A8C-5F03-44F6-8BD1-34D70A6165BF}"/>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98770</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D26E01B7-BF5E-4FC2-8A55-FE69457920D8}"/>
            </a:ext>
          </a:extLst>
        </xdr:cNvPr>
        <xdr:cNvCxnSpPr/>
      </xdr:nvCxnSpPr>
      <xdr:spPr>
        <a:xfrm flipV="1">
          <a:off x="12814300" y="6785320"/>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58295839-8FA3-466E-8EFD-F15EC073BCC2}"/>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1EFD1788-DCEC-462E-8AF7-4090D95004E2}"/>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546965D2-4B15-47AF-8322-8264AE4D5205}"/>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99389CD6-B7DE-4E82-A6F5-83E9C37ED953}"/>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24FC445E-E702-48C9-B453-E2454955522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990D307D-A970-45A4-822F-F11435F1CB5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D33DBB7A-14E5-4385-9260-B11E39163F9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F1B775B8-FE0E-45EA-9B17-58693113DEF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331F3844-E10D-400F-BA47-6E3D50508A9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44704</xdr:rowOff>
    </xdr:from>
    <xdr:to>
      <xdr:col>85</xdr:col>
      <xdr:colOff>177800</xdr:colOff>
      <xdr:row>39</xdr:row>
      <xdr:rowOff>146304</xdr:rowOff>
    </xdr:to>
    <xdr:sp macro="" textlink="">
      <xdr:nvSpPr>
        <xdr:cNvPr id="549" name="楕円 548">
          <a:extLst>
            <a:ext uri="{FF2B5EF4-FFF2-40B4-BE49-F238E27FC236}">
              <a16:creationId xmlns:a16="http://schemas.microsoft.com/office/drawing/2014/main" id="{759A185F-B16B-45BF-83E7-49918BA9E918}"/>
            </a:ext>
          </a:extLst>
        </xdr:cNvPr>
        <xdr:cNvSpPr/>
      </xdr:nvSpPr>
      <xdr:spPr>
        <a:xfrm>
          <a:off x="16268700" y="673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131081</xdr:rowOff>
    </xdr:from>
    <xdr:ext cx="313932" cy="259045"/>
    <xdr:sp macro="" textlink="">
      <xdr:nvSpPr>
        <xdr:cNvPr id="550" name="災害復旧事業費該当値テキスト">
          <a:extLst>
            <a:ext uri="{FF2B5EF4-FFF2-40B4-BE49-F238E27FC236}">
              <a16:creationId xmlns:a16="http://schemas.microsoft.com/office/drawing/2014/main" id="{4934128B-6A18-453B-B0E2-4F357DC41BA1}"/>
            </a:ext>
          </a:extLst>
        </xdr:cNvPr>
        <xdr:cNvSpPr txBox="1"/>
      </xdr:nvSpPr>
      <xdr:spPr>
        <a:xfrm>
          <a:off x="16370300" y="6646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40349</xdr:rowOff>
    </xdr:from>
    <xdr:to>
      <xdr:col>81</xdr:col>
      <xdr:colOff>101600</xdr:colOff>
      <xdr:row>39</xdr:row>
      <xdr:rowOff>141949</xdr:rowOff>
    </xdr:to>
    <xdr:sp macro="" textlink="">
      <xdr:nvSpPr>
        <xdr:cNvPr id="551" name="楕円 550">
          <a:extLst>
            <a:ext uri="{FF2B5EF4-FFF2-40B4-BE49-F238E27FC236}">
              <a16:creationId xmlns:a16="http://schemas.microsoft.com/office/drawing/2014/main" id="{8D375EE1-8ADE-463C-B604-8BFF52A11ECF}"/>
            </a:ext>
          </a:extLst>
        </xdr:cNvPr>
        <xdr:cNvSpPr/>
      </xdr:nvSpPr>
      <xdr:spPr>
        <a:xfrm>
          <a:off x="15430500" y="67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133076</xdr:rowOff>
    </xdr:from>
    <xdr:ext cx="313932" cy="259045"/>
    <xdr:sp macro="" textlink="">
      <xdr:nvSpPr>
        <xdr:cNvPr id="552" name="テキスト ボックス 551">
          <a:extLst>
            <a:ext uri="{FF2B5EF4-FFF2-40B4-BE49-F238E27FC236}">
              <a16:creationId xmlns:a16="http://schemas.microsoft.com/office/drawing/2014/main" id="{480E75AA-B898-4D72-AC20-4E9425946902}"/>
            </a:ext>
          </a:extLst>
        </xdr:cNvPr>
        <xdr:cNvSpPr txBox="1"/>
      </xdr:nvSpPr>
      <xdr:spPr>
        <a:xfrm>
          <a:off x="15324333" y="6819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47970</xdr:rowOff>
    </xdr:from>
    <xdr:to>
      <xdr:col>76</xdr:col>
      <xdr:colOff>165100</xdr:colOff>
      <xdr:row>39</xdr:row>
      <xdr:rowOff>149570</xdr:rowOff>
    </xdr:to>
    <xdr:sp macro="" textlink="">
      <xdr:nvSpPr>
        <xdr:cNvPr id="553" name="楕円 552">
          <a:extLst>
            <a:ext uri="{FF2B5EF4-FFF2-40B4-BE49-F238E27FC236}">
              <a16:creationId xmlns:a16="http://schemas.microsoft.com/office/drawing/2014/main" id="{60A6E16F-51F9-4A33-A329-6D1021CF8679}"/>
            </a:ext>
          </a:extLst>
        </xdr:cNvPr>
        <xdr:cNvSpPr/>
      </xdr:nvSpPr>
      <xdr:spPr>
        <a:xfrm>
          <a:off x="14541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140697</xdr:rowOff>
    </xdr:from>
    <xdr:ext cx="249299" cy="259045"/>
    <xdr:sp macro="" textlink="">
      <xdr:nvSpPr>
        <xdr:cNvPr id="554" name="テキスト ボックス 553">
          <a:extLst>
            <a:ext uri="{FF2B5EF4-FFF2-40B4-BE49-F238E27FC236}">
              <a16:creationId xmlns:a16="http://schemas.microsoft.com/office/drawing/2014/main" id="{27C35E2C-3838-48EF-8F0E-3E05F9BA6EDD}"/>
            </a:ext>
          </a:extLst>
        </xdr:cNvPr>
        <xdr:cNvSpPr txBox="1"/>
      </xdr:nvSpPr>
      <xdr:spPr>
        <a:xfrm>
          <a:off x="14467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47970</xdr:rowOff>
    </xdr:from>
    <xdr:to>
      <xdr:col>72</xdr:col>
      <xdr:colOff>38100</xdr:colOff>
      <xdr:row>39</xdr:row>
      <xdr:rowOff>149570</xdr:rowOff>
    </xdr:to>
    <xdr:sp macro="" textlink="">
      <xdr:nvSpPr>
        <xdr:cNvPr id="555" name="楕円 554">
          <a:extLst>
            <a:ext uri="{FF2B5EF4-FFF2-40B4-BE49-F238E27FC236}">
              <a16:creationId xmlns:a16="http://schemas.microsoft.com/office/drawing/2014/main" id="{D2F6E29F-134B-4F30-A3C0-81E1C321E449}"/>
            </a:ext>
          </a:extLst>
        </xdr:cNvPr>
        <xdr:cNvSpPr/>
      </xdr:nvSpPr>
      <xdr:spPr>
        <a:xfrm>
          <a:off x="13652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140697</xdr:rowOff>
    </xdr:from>
    <xdr:ext cx="249299" cy="259045"/>
    <xdr:sp macro="" textlink="">
      <xdr:nvSpPr>
        <xdr:cNvPr id="556" name="テキスト ボックス 555">
          <a:extLst>
            <a:ext uri="{FF2B5EF4-FFF2-40B4-BE49-F238E27FC236}">
              <a16:creationId xmlns:a16="http://schemas.microsoft.com/office/drawing/2014/main" id="{C0B8FB1D-722F-4FDC-B525-137445BFB0B7}"/>
            </a:ext>
          </a:extLst>
        </xdr:cNvPr>
        <xdr:cNvSpPr txBox="1"/>
      </xdr:nvSpPr>
      <xdr:spPr>
        <a:xfrm>
          <a:off x="13578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66CAC625-27C6-4F43-AD6A-83A377153D69}"/>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50831FF7-B66C-47E9-BD73-9A11BEFA4D6F}"/>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A7391702-82EB-4914-A41E-77075AA5342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8F4F284B-9954-43AF-8C0B-31077E06FFC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C069D33D-6E62-402B-85C0-31DE7B6377B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76532011-CD2E-4D96-BF25-7ABC1701015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ECF17F38-873E-4375-BC12-2EA575B15A7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C24D46BC-C1EC-47AB-BD8B-88D71711565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47EBEFF0-C0B4-4629-B734-287DE923B04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DA84CA10-543D-4277-AD3E-F9ADD6D1902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63131DBE-0BBC-468E-8A1E-607E11C9FD1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C8066704-85F9-41B0-8A36-2150403F5A6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27A747EB-B384-444D-A06C-2E0EB3B753A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46DE6070-B206-45AD-97A6-935C35BF146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BC0E554E-D7D3-4E83-ADD9-7875AC40D67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CB26342F-9858-4473-88AD-98FBDAF5F706}"/>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C1CE12A4-A5FF-443F-9337-3007FD46200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7232C6F4-A6F1-4EE1-B379-1E434D77944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66AF8CCD-4071-4DB4-8F0A-AD71D576EC7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AE219A39-EAA8-4CD5-BFFE-D50F87FC3FC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E509719-63D8-4321-8C91-B92B540625E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4CE9016B-080F-4803-BD51-C86EB44D8EE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C21EC4D4-CE4B-4E4A-BED1-A9EBCC6B3563}"/>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A4059BD5-635F-445D-A8DA-2455B9EDEF78}"/>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854EEF2F-135D-4140-8BD0-A57F9D7E31C7}"/>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CD503E20-BAE4-43D0-B900-545B01137945}"/>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606190F6-13E0-44D9-B2CA-163C8FA98F9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81E17D41-31E8-4211-83B2-FFC4EEA337B7}"/>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72408F81-37A1-4AB4-B946-E7D54E3D59CB}"/>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5DECDADC-66CC-499E-A62A-D750F2FEAB27}"/>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18D9B60-1A5D-4B5C-A454-5DBA75833DB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60ED5E27-495C-4885-B2D6-216F6B5C53A2}"/>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649C924B-8140-4E54-8B40-76B8D8A122F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DBEC14E1-F2A1-4683-B4D7-6C081534A093}"/>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D7A4FAF5-0AEC-49A0-BF6B-BE828DB8FF1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A494DCD5-81D7-4ECE-A425-F580145D80A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37076C5-17FA-44C8-B1B8-B8228BD540F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6EE44AE0-C67A-49C4-98F4-0811C5AB67A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AF06168F-C3AE-4EDD-86AD-647A08DE449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148DB3EC-5742-46D8-B89A-538B0080EE5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46309E9D-94E9-4C52-B23D-AC53EF9150B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91CD9EF7-BDF6-4C2C-9103-1162101D800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38BFBE17-515D-4D76-B913-EA7B076A5B67}"/>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31BA97C7-082C-43AC-9608-0642565223D4}"/>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AA842395-C135-4BFF-92A2-B1BBA9BBF59D}"/>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4F11827B-2538-448D-95C9-C599F3E95AE7}"/>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767FCA60-2A63-4C93-896B-22E06DB4BA35}"/>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C1403CFD-4FC3-4D2C-B419-3741E2C89E0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6F66D12A-D0FC-432E-AF9A-FCDD96D611F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104C0D22-6B26-4D32-9E0B-40F5A953B87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F9985522-F2D3-4311-BE84-05BC230E841B}"/>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BD912845-B56A-4C48-AE4E-CC497382B33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5079862D-2A48-467A-BB89-29E9D6531B5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13954167-F79C-4BA9-ACBD-C0822FA4795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3A8AA7E2-033E-4EC7-BF6D-5DF38E48D48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A97CB0CC-6612-43B5-B3DE-DE52C902121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B6DCF1F0-AF12-4FC9-9D17-B28909F739B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6742962-A92C-4ECB-8347-5FE0C563269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255292F6-7139-4F8D-BA3B-8C4D50D8CFA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57B24C6D-A95F-4123-ABD8-73A05B3E4DC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57419D33-1422-48D8-BC6F-53B3277D625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8EF9A4A8-0E2A-43D5-91D8-81A6FD1F54A3}"/>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9DC60CE5-7818-43F7-8C35-D85F0F343D24}"/>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9891B2D-3F1E-4B75-9FE6-0437AD077C1B}"/>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B4901521-2CB8-431E-9180-FD2253BC92A6}"/>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9F0D0319-0192-49B8-BD79-0FFD1D5166E5}"/>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7E66D222-538D-4BB9-9712-DADD5C142968}"/>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ECC845E9-9F3D-462E-AD24-11D4E5C45CFF}"/>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FBD3F279-6974-4F03-BC84-C2744177BF3D}"/>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1CCFC7A-4254-4D3A-B0EB-E46DA3E2F27D}"/>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8C92AD08-9B46-4573-8D87-767355C0780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4BFE62EB-02A8-4705-A5B5-257D1C19725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BE92FF3A-F950-442F-A64E-D3913CDDA5E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AC99A796-6CEF-4B3B-A099-7615DC279886}"/>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EC36F0ED-70C8-419C-B2BA-2660E6F1E4F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7B1A39E1-ABE9-4E4B-8875-359447B2F098}"/>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AF00085A-DF3B-4737-B018-6D42FD633353}"/>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C9872DE3-F4F4-4B15-B579-8DA402B1450B}"/>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12255</xdr:rowOff>
    </xdr:from>
    <xdr:to>
      <xdr:col>85</xdr:col>
      <xdr:colOff>127000</xdr:colOff>
      <xdr:row>78</xdr:row>
      <xdr:rowOff>25172</xdr:rowOff>
    </xdr:to>
    <xdr:cxnSp macro="">
      <xdr:nvCxnSpPr>
        <xdr:cNvPr id="635" name="直線コネクタ 634">
          <a:extLst>
            <a:ext uri="{FF2B5EF4-FFF2-40B4-BE49-F238E27FC236}">
              <a16:creationId xmlns:a16="http://schemas.microsoft.com/office/drawing/2014/main" id="{C3519D3A-1A73-414A-99B9-F1A7847ED103}"/>
            </a:ext>
          </a:extLst>
        </xdr:cNvPr>
        <xdr:cNvCxnSpPr/>
      </xdr:nvCxnSpPr>
      <xdr:spPr>
        <a:xfrm>
          <a:off x="15481300" y="13385355"/>
          <a:ext cx="838200" cy="1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277400BA-53CA-4ECB-A375-838DC805FD65}"/>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DB12AD1A-9CB7-434E-8CA7-3E763246C50B}"/>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12255</xdr:rowOff>
    </xdr:from>
    <xdr:to>
      <xdr:col>81</xdr:col>
      <xdr:colOff>50800</xdr:colOff>
      <xdr:row>78</xdr:row>
      <xdr:rowOff>29904</xdr:rowOff>
    </xdr:to>
    <xdr:cxnSp macro="">
      <xdr:nvCxnSpPr>
        <xdr:cNvPr id="638" name="直線コネクタ 637">
          <a:extLst>
            <a:ext uri="{FF2B5EF4-FFF2-40B4-BE49-F238E27FC236}">
              <a16:creationId xmlns:a16="http://schemas.microsoft.com/office/drawing/2014/main" id="{C2A3D546-1D88-44C5-84B1-2070CEA594CC}"/>
            </a:ext>
          </a:extLst>
        </xdr:cNvPr>
        <xdr:cNvCxnSpPr/>
      </xdr:nvCxnSpPr>
      <xdr:spPr>
        <a:xfrm flipV="1">
          <a:off x="14592300" y="13385355"/>
          <a:ext cx="889000" cy="1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10B4277A-3EC6-4320-8AA5-2C4028856F48}"/>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B1791164-7633-4B38-9A4C-FB969F61C4B5}"/>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29904</xdr:rowOff>
    </xdr:from>
    <xdr:to>
      <xdr:col>76</xdr:col>
      <xdr:colOff>114300</xdr:colOff>
      <xdr:row>78</xdr:row>
      <xdr:rowOff>44100</xdr:rowOff>
    </xdr:to>
    <xdr:cxnSp macro="">
      <xdr:nvCxnSpPr>
        <xdr:cNvPr id="641" name="直線コネクタ 640">
          <a:extLst>
            <a:ext uri="{FF2B5EF4-FFF2-40B4-BE49-F238E27FC236}">
              <a16:creationId xmlns:a16="http://schemas.microsoft.com/office/drawing/2014/main" id="{8323CC36-BE40-4DA2-AFD8-D23644F6641C}"/>
            </a:ext>
          </a:extLst>
        </xdr:cNvPr>
        <xdr:cNvCxnSpPr/>
      </xdr:nvCxnSpPr>
      <xdr:spPr>
        <a:xfrm flipV="1">
          <a:off x="13703300" y="13403004"/>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BF369495-9D67-4FF8-B1C2-A6D06CBDEAAC}"/>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18023B16-3388-4A9B-AF23-AA64E8E329DC}"/>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44100</xdr:rowOff>
    </xdr:from>
    <xdr:to>
      <xdr:col>71</xdr:col>
      <xdr:colOff>177800</xdr:colOff>
      <xdr:row>78</xdr:row>
      <xdr:rowOff>49518</xdr:rowOff>
    </xdr:to>
    <xdr:cxnSp macro="">
      <xdr:nvCxnSpPr>
        <xdr:cNvPr id="644" name="直線コネクタ 643">
          <a:extLst>
            <a:ext uri="{FF2B5EF4-FFF2-40B4-BE49-F238E27FC236}">
              <a16:creationId xmlns:a16="http://schemas.microsoft.com/office/drawing/2014/main" id="{41F94180-4992-4F66-9296-F3305086A8E8}"/>
            </a:ext>
          </a:extLst>
        </xdr:cNvPr>
        <xdr:cNvCxnSpPr/>
      </xdr:nvCxnSpPr>
      <xdr:spPr>
        <a:xfrm flipV="1">
          <a:off x="12814300" y="13417200"/>
          <a:ext cx="889000" cy="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76DFFD88-1109-449F-8B23-0963FCCA2D62}"/>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868A247B-85CC-4D62-B467-CCDFDE813416}"/>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D94ABF01-B2BC-48DB-BD31-381F9BA48CA1}"/>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BE2CF5F3-B155-4A01-B2BF-62EBD3274E4B}"/>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5FF02A0-A4DE-44DD-8364-5AD187491CB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6ACB78F-1D07-40E1-8FEB-A3277E1B5F9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81CCC2E-5A51-4EE9-8359-B713916A9BC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523649C-ADA2-4F98-BF76-6B6DA895555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D67DCCB8-66D7-4F34-AD49-87F0FEF75D8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145822</xdr:rowOff>
    </xdr:from>
    <xdr:to>
      <xdr:col>85</xdr:col>
      <xdr:colOff>177800</xdr:colOff>
      <xdr:row>78</xdr:row>
      <xdr:rowOff>75972</xdr:rowOff>
    </xdr:to>
    <xdr:sp macro="" textlink="">
      <xdr:nvSpPr>
        <xdr:cNvPr id="654" name="楕円 653">
          <a:extLst>
            <a:ext uri="{FF2B5EF4-FFF2-40B4-BE49-F238E27FC236}">
              <a16:creationId xmlns:a16="http://schemas.microsoft.com/office/drawing/2014/main" id="{8FE8C22D-8A75-4D11-AB12-7DF21B1904DA}"/>
            </a:ext>
          </a:extLst>
        </xdr:cNvPr>
        <xdr:cNvSpPr/>
      </xdr:nvSpPr>
      <xdr:spPr>
        <a:xfrm>
          <a:off x="16268700" y="133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124249</xdr:rowOff>
    </xdr:from>
    <xdr:ext cx="534377" cy="259045"/>
    <xdr:sp macro="" textlink="">
      <xdr:nvSpPr>
        <xdr:cNvPr id="655" name="公債費該当値テキスト">
          <a:extLst>
            <a:ext uri="{FF2B5EF4-FFF2-40B4-BE49-F238E27FC236}">
              <a16:creationId xmlns:a16="http://schemas.microsoft.com/office/drawing/2014/main" id="{6DAA5AE0-9B0A-4AD0-BFEE-E1B6D1752614}"/>
            </a:ext>
          </a:extLst>
        </xdr:cNvPr>
        <xdr:cNvSpPr txBox="1"/>
      </xdr:nvSpPr>
      <xdr:spPr>
        <a:xfrm>
          <a:off x="16370300" y="1332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132905</xdr:rowOff>
    </xdr:from>
    <xdr:to>
      <xdr:col>81</xdr:col>
      <xdr:colOff>101600</xdr:colOff>
      <xdr:row>78</xdr:row>
      <xdr:rowOff>63055</xdr:rowOff>
    </xdr:to>
    <xdr:sp macro="" textlink="">
      <xdr:nvSpPr>
        <xdr:cNvPr id="656" name="楕円 655">
          <a:extLst>
            <a:ext uri="{FF2B5EF4-FFF2-40B4-BE49-F238E27FC236}">
              <a16:creationId xmlns:a16="http://schemas.microsoft.com/office/drawing/2014/main" id="{4452EBE4-9EA4-4DA9-8FAF-A9E37D4B8C91}"/>
            </a:ext>
          </a:extLst>
        </xdr:cNvPr>
        <xdr:cNvSpPr/>
      </xdr:nvSpPr>
      <xdr:spPr>
        <a:xfrm>
          <a:off x="15430500" y="1333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54182</xdr:rowOff>
    </xdr:from>
    <xdr:ext cx="534377" cy="259045"/>
    <xdr:sp macro="" textlink="">
      <xdr:nvSpPr>
        <xdr:cNvPr id="657" name="テキスト ボックス 656">
          <a:extLst>
            <a:ext uri="{FF2B5EF4-FFF2-40B4-BE49-F238E27FC236}">
              <a16:creationId xmlns:a16="http://schemas.microsoft.com/office/drawing/2014/main" id="{9C9BB30F-4475-4AB9-87DC-60EE3FF35944}"/>
            </a:ext>
          </a:extLst>
        </xdr:cNvPr>
        <xdr:cNvSpPr txBox="1"/>
      </xdr:nvSpPr>
      <xdr:spPr>
        <a:xfrm>
          <a:off x="15214111" y="134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150554</xdr:rowOff>
    </xdr:from>
    <xdr:to>
      <xdr:col>76</xdr:col>
      <xdr:colOff>165100</xdr:colOff>
      <xdr:row>78</xdr:row>
      <xdr:rowOff>80704</xdr:rowOff>
    </xdr:to>
    <xdr:sp macro="" textlink="">
      <xdr:nvSpPr>
        <xdr:cNvPr id="658" name="楕円 657">
          <a:extLst>
            <a:ext uri="{FF2B5EF4-FFF2-40B4-BE49-F238E27FC236}">
              <a16:creationId xmlns:a16="http://schemas.microsoft.com/office/drawing/2014/main" id="{1EB4D6CF-1F87-476A-9945-A39A030F8F77}"/>
            </a:ext>
          </a:extLst>
        </xdr:cNvPr>
        <xdr:cNvSpPr/>
      </xdr:nvSpPr>
      <xdr:spPr>
        <a:xfrm>
          <a:off x="14541500" y="133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71831</xdr:rowOff>
    </xdr:from>
    <xdr:ext cx="534377" cy="259045"/>
    <xdr:sp macro="" textlink="">
      <xdr:nvSpPr>
        <xdr:cNvPr id="659" name="テキスト ボックス 658">
          <a:extLst>
            <a:ext uri="{FF2B5EF4-FFF2-40B4-BE49-F238E27FC236}">
              <a16:creationId xmlns:a16="http://schemas.microsoft.com/office/drawing/2014/main" id="{5149D2F3-1A07-4258-B626-8B66AB2D84AF}"/>
            </a:ext>
          </a:extLst>
        </xdr:cNvPr>
        <xdr:cNvSpPr txBox="1"/>
      </xdr:nvSpPr>
      <xdr:spPr>
        <a:xfrm>
          <a:off x="14325111" y="1344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164750</xdr:rowOff>
    </xdr:from>
    <xdr:to>
      <xdr:col>72</xdr:col>
      <xdr:colOff>38100</xdr:colOff>
      <xdr:row>78</xdr:row>
      <xdr:rowOff>94900</xdr:rowOff>
    </xdr:to>
    <xdr:sp macro="" textlink="">
      <xdr:nvSpPr>
        <xdr:cNvPr id="660" name="楕円 659">
          <a:extLst>
            <a:ext uri="{FF2B5EF4-FFF2-40B4-BE49-F238E27FC236}">
              <a16:creationId xmlns:a16="http://schemas.microsoft.com/office/drawing/2014/main" id="{0EB7AED6-1F2A-41D8-8ECF-E81BA8F3C2E4}"/>
            </a:ext>
          </a:extLst>
        </xdr:cNvPr>
        <xdr:cNvSpPr/>
      </xdr:nvSpPr>
      <xdr:spPr>
        <a:xfrm>
          <a:off x="13652500" y="133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86027</xdr:rowOff>
    </xdr:from>
    <xdr:ext cx="534377" cy="259045"/>
    <xdr:sp macro="" textlink="">
      <xdr:nvSpPr>
        <xdr:cNvPr id="661" name="テキスト ボックス 660">
          <a:extLst>
            <a:ext uri="{FF2B5EF4-FFF2-40B4-BE49-F238E27FC236}">
              <a16:creationId xmlns:a16="http://schemas.microsoft.com/office/drawing/2014/main" id="{336B372F-0929-4E12-838C-8B39D1E638EF}"/>
            </a:ext>
          </a:extLst>
        </xdr:cNvPr>
        <xdr:cNvSpPr txBox="1"/>
      </xdr:nvSpPr>
      <xdr:spPr>
        <a:xfrm>
          <a:off x="13436111" y="1345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170168</xdr:rowOff>
    </xdr:from>
    <xdr:to>
      <xdr:col>67</xdr:col>
      <xdr:colOff>101600</xdr:colOff>
      <xdr:row>78</xdr:row>
      <xdr:rowOff>100318</xdr:rowOff>
    </xdr:to>
    <xdr:sp macro="" textlink="">
      <xdr:nvSpPr>
        <xdr:cNvPr id="662" name="楕円 661">
          <a:extLst>
            <a:ext uri="{FF2B5EF4-FFF2-40B4-BE49-F238E27FC236}">
              <a16:creationId xmlns:a16="http://schemas.microsoft.com/office/drawing/2014/main" id="{6114DF69-1F4B-4E50-8C37-D98C7A2AF5B1}"/>
            </a:ext>
          </a:extLst>
        </xdr:cNvPr>
        <xdr:cNvSpPr/>
      </xdr:nvSpPr>
      <xdr:spPr>
        <a:xfrm>
          <a:off x="12763500" y="133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91445</xdr:rowOff>
    </xdr:from>
    <xdr:ext cx="534377" cy="259045"/>
    <xdr:sp macro="" textlink="">
      <xdr:nvSpPr>
        <xdr:cNvPr id="663" name="テキスト ボックス 662">
          <a:extLst>
            <a:ext uri="{FF2B5EF4-FFF2-40B4-BE49-F238E27FC236}">
              <a16:creationId xmlns:a16="http://schemas.microsoft.com/office/drawing/2014/main" id="{42D128D7-6786-4604-B13E-9296950AA5CB}"/>
            </a:ext>
          </a:extLst>
        </xdr:cNvPr>
        <xdr:cNvSpPr txBox="1"/>
      </xdr:nvSpPr>
      <xdr:spPr>
        <a:xfrm>
          <a:off x="12547111" y="134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ED4F294E-3924-4158-8BB1-EECBDDC0A63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22F2788C-46D2-4DFD-B22C-47D0D2871A5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408C946A-995D-4E31-9FD0-4445DA90155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959BB161-74F9-4841-A6C0-1227645E766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857941D3-37F3-418C-B1DE-0BABB742C76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52106F2E-E18C-4BFF-8334-141F48BF528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3B45E83B-8359-487E-9490-E5CB01CA944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A281DCFA-F2EC-404D-B1C0-7052DEADB2C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8B137230-9308-4BDF-92F5-4C734BF9DBF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52275240-82AB-44D7-8D8A-1E6AE83B5BC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D9BB829B-8F66-4FF8-B971-66BB3B01303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8072CA83-E0CB-48D6-B736-F7130CF9FCD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61BEC7AC-3A43-47A3-8B7F-45F9FCC4C0F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E35AB336-E3EC-44BA-A1FD-4E53254B04F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E82BFCA5-616A-4891-BE23-F6C31A76C3D6}"/>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E435CCD1-6521-4503-8C34-913B9C03D805}"/>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C520D528-CFF0-4994-B520-E67F1E905E11}"/>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DE08B873-C2A0-4A14-86C4-F608FFBC26C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AA86312-499E-4660-8740-A714A7582327}"/>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73710214-67E0-4558-8471-D1E16FC8659D}"/>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E23C0E7D-CEED-4CDF-A9A0-53E5D7659CD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F1CF30ED-2B28-4B21-9730-CE0F62FA54A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B7582D6C-F723-4B5E-BED1-655D1CBCB4F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29F3A653-0715-42F0-9310-4437091D9B0C}"/>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313D0AE7-06D8-45D7-ACE1-CD910D87E952}"/>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6F11B9C7-01EB-4A68-AED4-3CB0D276A557}"/>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F8EF1384-65FB-4F27-A03D-345AE081DDE5}"/>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ABE503AD-8ECD-4783-8613-23D862377EBB}"/>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67672</xdr:rowOff>
    </xdr:from>
    <xdr:to>
      <xdr:col>85</xdr:col>
      <xdr:colOff>127000</xdr:colOff>
      <xdr:row>96</xdr:row>
      <xdr:rowOff>157741</xdr:rowOff>
    </xdr:to>
    <xdr:cxnSp macro="">
      <xdr:nvCxnSpPr>
        <xdr:cNvPr id="692" name="直線コネクタ 691">
          <a:extLst>
            <a:ext uri="{FF2B5EF4-FFF2-40B4-BE49-F238E27FC236}">
              <a16:creationId xmlns:a16="http://schemas.microsoft.com/office/drawing/2014/main" id="{F8F0A4D5-75B0-4FB3-817A-CE68F1B607A3}"/>
            </a:ext>
          </a:extLst>
        </xdr:cNvPr>
        <xdr:cNvCxnSpPr/>
      </xdr:nvCxnSpPr>
      <xdr:spPr>
        <a:xfrm>
          <a:off x="15481300" y="16526872"/>
          <a:ext cx="83820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8A4A9F3F-9662-48ED-94D5-F276ACA8A375}"/>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30F27F08-258C-4529-863E-055157BB9FEA}"/>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67672</xdr:rowOff>
    </xdr:from>
    <xdr:to>
      <xdr:col>81</xdr:col>
      <xdr:colOff>50800</xdr:colOff>
      <xdr:row>97</xdr:row>
      <xdr:rowOff>12827</xdr:rowOff>
    </xdr:to>
    <xdr:cxnSp macro="">
      <xdr:nvCxnSpPr>
        <xdr:cNvPr id="695" name="直線コネクタ 694">
          <a:extLst>
            <a:ext uri="{FF2B5EF4-FFF2-40B4-BE49-F238E27FC236}">
              <a16:creationId xmlns:a16="http://schemas.microsoft.com/office/drawing/2014/main" id="{31F6892D-DA26-439F-9BD5-9B8A41304906}"/>
            </a:ext>
          </a:extLst>
        </xdr:cNvPr>
        <xdr:cNvCxnSpPr/>
      </xdr:nvCxnSpPr>
      <xdr:spPr>
        <a:xfrm flipV="1">
          <a:off x="14592300" y="16526872"/>
          <a:ext cx="889000" cy="11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26F805B9-0FA6-4614-A851-AB2940FFB46A}"/>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E454D350-288B-433B-8F32-70D07A7B85B9}"/>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159035</xdr:rowOff>
    </xdr:from>
    <xdr:to>
      <xdr:col>76</xdr:col>
      <xdr:colOff>114300</xdr:colOff>
      <xdr:row>97</xdr:row>
      <xdr:rowOff>12827</xdr:rowOff>
    </xdr:to>
    <xdr:cxnSp macro="">
      <xdr:nvCxnSpPr>
        <xdr:cNvPr id="698" name="直線コネクタ 697">
          <a:extLst>
            <a:ext uri="{FF2B5EF4-FFF2-40B4-BE49-F238E27FC236}">
              <a16:creationId xmlns:a16="http://schemas.microsoft.com/office/drawing/2014/main" id="{8B3DBBF1-31C3-4B55-B7D8-97AE5889AD46}"/>
            </a:ext>
          </a:extLst>
        </xdr:cNvPr>
        <xdr:cNvCxnSpPr/>
      </xdr:nvCxnSpPr>
      <xdr:spPr>
        <a:xfrm>
          <a:off x="13703300" y="16618235"/>
          <a:ext cx="889000" cy="2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C205C5CD-4544-4D1E-8F3B-EFB34673626C}"/>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F7AB6BC7-0DEA-48ED-A454-3F1ABC6410D7}"/>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159035</xdr:rowOff>
    </xdr:from>
    <xdr:to>
      <xdr:col>71</xdr:col>
      <xdr:colOff>177800</xdr:colOff>
      <xdr:row>97</xdr:row>
      <xdr:rowOff>74073</xdr:rowOff>
    </xdr:to>
    <xdr:cxnSp macro="">
      <xdr:nvCxnSpPr>
        <xdr:cNvPr id="701" name="直線コネクタ 700">
          <a:extLst>
            <a:ext uri="{FF2B5EF4-FFF2-40B4-BE49-F238E27FC236}">
              <a16:creationId xmlns:a16="http://schemas.microsoft.com/office/drawing/2014/main" id="{404B2874-3B8B-4EC7-8DE5-81C7DF0A4A14}"/>
            </a:ext>
          </a:extLst>
        </xdr:cNvPr>
        <xdr:cNvCxnSpPr/>
      </xdr:nvCxnSpPr>
      <xdr:spPr>
        <a:xfrm flipV="1">
          <a:off x="12814300" y="16618235"/>
          <a:ext cx="889000" cy="8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1D9F576-6A20-4553-9EF5-4C035AA05461}"/>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5EF261F6-9920-4378-86DB-F9372DC0175E}"/>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A4C302AC-3BBB-4A70-823F-BEC02BBE52BF}"/>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1D527641-5413-45D5-AAB2-682FC2EB1359}"/>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4BDF5FE-0907-4D45-8C87-649EF3EEC73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3C45E273-6FB5-45E9-A825-F1C530047CA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1C347AE1-02B6-43E8-86F8-0885DA0C1FD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D90A625-5B2D-4AB2-B9D1-B42F719BB34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74FDFC98-1D0E-4745-9AA0-ED3A50D27FB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106941</xdr:rowOff>
    </xdr:from>
    <xdr:to>
      <xdr:col>85</xdr:col>
      <xdr:colOff>177800</xdr:colOff>
      <xdr:row>97</xdr:row>
      <xdr:rowOff>37091</xdr:rowOff>
    </xdr:to>
    <xdr:sp macro="" textlink="">
      <xdr:nvSpPr>
        <xdr:cNvPr id="711" name="楕円 710">
          <a:extLst>
            <a:ext uri="{FF2B5EF4-FFF2-40B4-BE49-F238E27FC236}">
              <a16:creationId xmlns:a16="http://schemas.microsoft.com/office/drawing/2014/main" id="{D5C307AF-76F3-4322-ABC7-0B8C56956746}"/>
            </a:ext>
          </a:extLst>
        </xdr:cNvPr>
        <xdr:cNvSpPr/>
      </xdr:nvSpPr>
      <xdr:spPr>
        <a:xfrm>
          <a:off x="16268700" y="1656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129818</xdr:rowOff>
    </xdr:from>
    <xdr:ext cx="534377" cy="259045"/>
    <xdr:sp macro="" textlink="">
      <xdr:nvSpPr>
        <xdr:cNvPr id="712" name="積立金該当値テキスト">
          <a:extLst>
            <a:ext uri="{FF2B5EF4-FFF2-40B4-BE49-F238E27FC236}">
              <a16:creationId xmlns:a16="http://schemas.microsoft.com/office/drawing/2014/main" id="{8EAAD5ED-FE02-4B64-AB81-2B784C00BA2B}"/>
            </a:ext>
          </a:extLst>
        </xdr:cNvPr>
        <xdr:cNvSpPr txBox="1"/>
      </xdr:nvSpPr>
      <xdr:spPr>
        <a:xfrm>
          <a:off x="16370300" y="1641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16872</xdr:rowOff>
    </xdr:from>
    <xdr:to>
      <xdr:col>81</xdr:col>
      <xdr:colOff>101600</xdr:colOff>
      <xdr:row>96</xdr:row>
      <xdr:rowOff>118472</xdr:rowOff>
    </xdr:to>
    <xdr:sp macro="" textlink="">
      <xdr:nvSpPr>
        <xdr:cNvPr id="713" name="楕円 712">
          <a:extLst>
            <a:ext uri="{FF2B5EF4-FFF2-40B4-BE49-F238E27FC236}">
              <a16:creationId xmlns:a16="http://schemas.microsoft.com/office/drawing/2014/main" id="{DC92F310-8281-4816-B385-F4590DBC8DE3}"/>
            </a:ext>
          </a:extLst>
        </xdr:cNvPr>
        <xdr:cNvSpPr/>
      </xdr:nvSpPr>
      <xdr:spPr>
        <a:xfrm>
          <a:off x="15430500" y="164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134999</xdr:rowOff>
    </xdr:from>
    <xdr:ext cx="534377" cy="259045"/>
    <xdr:sp macro="" textlink="">
      <xdr:nvSpPr>
        <xdr:cNvPr id="714" name="テキスト ボックス 713">
          <a:extLst>
            <a:ext uri="{FF2B5EF4-FFF2-40B4-BE49-F238E27FC236}">
              <a16:creationId xmlns:a16="http://schemas.microsoft.com/office/drawing/2014/main" id="{0A79B231-064B-49B9-8D07-40E07027D0E5}"/>
            </a:ext>
          </a:extLst>
        </xdr:cNvPr>
        <xdr:cNvSpPr txBox="1"/>
      </xdr:nvSpPr>
      <xdr:spPr>
        <a:xfrm>
          <a:off x="15214111" y="1625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133477</xdr:rowOff>
    </xdr:from>
    <xdr:to>
      <xdr:col>76</xdr:col>
      <xdr:colOff>165100</xdr:colOff>
      <xdr:row>97</xdr:row>
      <xdr:rowOff>63627</xdr:rowOff>
    </xdr:to>
    <xdr:sp macro="" textlink="">
      <xdr:nvSpPr>
        <xdr:cNvPr id="715" name="楕円 714">
          <a:extLst>
            <a:ext uri="{FF2B5EF4-FFF2-40B4-BE49-F238E27FC236}">
              <a16:creationId xmlns:a16="http://schemas.microsoft.com/office/drawing/2014/main" id="{5AA45870-93D3-4730-A637-618FB9AFB494}"/>
            </a:ext>
          </a:extLst>
        </xdr:cNvPr>
        <xdr:cNvSpPr/>
      </xdr:nvSpPr>
      <xdr:spPr>
        <a:xfrm>
          <a:off x="14541500" y="1659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80154</xdr:rowOff>
    </xdr:from>
    <xdr:ext cx="534377" cy="259045"/>
    <xdr:sp macro="" textlink="">
      <xdr:nvSpPr>
        <xdr:cNvPr id="716" name="テキスト ボックス 715">
          <a:extLst>
            <a:ext uri="{FF2B5EF4-FFF2-40B4-BE49-F238E27FC236}">
              <a16:creationId xmlns:a16="http://schemas.microsoft.com/office/drawing/2014/main" id="{2582F23E-4290-4EE5-8343-8FBC01970E5A}"/>
            </a:ext>
          </a:extLst>
        </xdr:cNvPr>
        <xdr:cNvSpPr txBox="1"/>
      </xdr:nvSpPr>
      <xdr:spPr>
        <a:xfrm>
          <a:off x="14325111" y="1636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108235</xdr:rowOff>
    </xdr:from>
    <xdr:to>
      <xdr:col>72</xdr:col>
      <xdr:colOff>38100</xdr:colOff>
      <xdr:row>97</xdr:row>
      <xdr:rowOff>38385</xdr:rowOff>
    </xdr:to>
    <xdr:sp macro="" textlink="">
      <xdr:nvSpPr>
        <xdr:cNvPr id="717" name="楕円 716">
          <a:extLst>
            <a:ext uri="{FF2B5EF4-FFF2-40B4-BE49-F238E27FC236}">
              <a16:creationId xmlns:a16="http://schemas.microsoft.com/office/drawing/2014/main" id="{1A2F94E6-36DC-43C5-95FB-AE02994ACE26}"/>
            </a:ext>
          </a:extLst>
        </xdr:cNvPr>
        <xdr:cNvSpPr/>
      </xdr:nvSpPr>
      <xdr:spPr>
        <a:xfrm>
          <a:off x="13652500" y="1656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54912</xdr:rowOff>
    </xdr:from>
    <xdr:ext cx="534377" cy="259045"/>
    <xdr:sp macro="" textlink="">
      <xdr:nvSpPr>
        <xdr:cNvPr id="718" name="テキスト ボックス 717">
          <a:extLst>
            <a:ext uri="{FF2B5EF4-FFF2-40B4-BE49-F238E27FC236}">
              <a16:creationId xmlns:a16="http://schemas.microsoft.com/office/drawing/2014/main" id="{33FD1F7C-0DAD-4B6E-9C24-B67177F36333}"/>
            </a:ext>
          </a:extLst>
        </xdr:cNvPr>
        <xdr:cNvSpPr txBox="1"/>
      </xdr:nvSpPr>
      <xdr:spPr>
        <a:xfrm>
          <a:off x="13436111" y="1634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23273</xdr:rowOff>
    </xdr:from>
    <xdr:to>
      <xdr:col>67</xdr:col>
      <xdr:colOff>101600</xdr:colOff>
      <xdr:row>97</xdr:row>
      <xdr:rowOff>124873</xdr:rowOff>
    </xdr:to>
    <xdr:sp macro="" textlink="">
      <xdr:nvSpPr>
        <xdr:cNvPr id="719" name="楕円 718">
          <a:extLst>
            <a:ext uri="{FF2B5EF4-FFF2-40B4-BE49-F238E27FC236}">
              <a16:creationId xmlns:a16="http://schemas.microsoft.com/office/drawing/2014/main" id="{4F047FAD-1244-4F4B-83B0-76245A1444CE}"/>
            </a:ext>
          </a:extLst>
        </xdr:cNvPr>
        <xdr:cNvSpPr/>
      </xdr:nvSpPr>
      <xdr:spPr>
        <a:xfrm>
          <a:off x="12763500" y="166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141400</xdr:rowOff>
    </xdr:from>
    <xdr:ext cx="534377" cy="259045"/>
    <xdr:sp macro="" textlink="">
      <xdr:nvSpPr>
        <xdr:cNvPr id="720" name="テキスト ボックス 719">
          <a:extLst>
            <a:ext uri="{FF2B5EF4-FFF2-40B4-BE49-F238E27FC236}">
              <a16:creationId xmlns:a16="http://schemas.microsoft.com/office/drawing/2014/main" id="{8388FDC7-620A-4BBB-84C5-7D171F5E30DC}"/>
            </a:ext>
          </a:extLst>
        </xdr:cNvPr>
        <xdr:cNvSpPr txBox="1"/>
      </xdr:nvSpPr>
      <xdr:spPr>
        <a:xfrm>
          <a:off x="12547111" y="1642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DFDA1722-2C67-4F78-9BE4-C46DF3673D1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6FBE6DEF-D72D-43E0-BAFC-EA5AD5096FC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3C6F1CC7-1574-406C-915C-D706BCF2749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542AE022-5704-4CBC-86F5-FCF6053ED48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A039ED8C-11DD-4C8A-B7A4-F9D157D2CDD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22AF94E7-2FA5-425A-98BB-B4919C7BBBC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3D13C361-F7DE-4170-9903-18DB2701244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F831688D-A827-4237-ABF3-E9065FF366E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FBCFD3F1-E3CA-4819-BA78-AA4AEAB9882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CD6C96B2-15BC-4F53-B652-6E529C54B6F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26CC0DE7-D6E3-434F-8424-2EA59A0C806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3CDD3097-7888-4F05-B764-351645DB883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B6914065-5A83-406C-AD72-34D0019DDBC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A97AD1DA-675A-4F48-A090-3898019A88F9}"/>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20A6DE47-1AC2-4AC3-A16E-AD3C26053A1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91DFCF64-775C-4E1C-B59A-54D3DCBC709E}"/>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2C186D02-2300-45BE-9448-4027F4D791C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B7E3DD33-B4F9-4B0E-91B2-D12371250696}"/>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853EA94D-8775-44B8-81E5-80EF54857A3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4CA8E569-F116-42A4-AF3E-87249BDA3D1C}"/>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2A6FDFE6-8D12-4EA3-9AA6-907F717DF97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B8E9B9F2-BE81-46D6-8A63-CAF5FE3D9CA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77D2BD4E-7889-4AA7-B936-C84C42CB03CE}"/>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4B2C6257-EE34-4970-AE2D-79441F9F33C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E774B02B-39E6-42E9-81F5-9C9337A3D968}"/>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659CB7A9-EF8B-4303-B778-9248DD6E5D3B}"/>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5F11A81F-3A7F-49A9-B664-720569C495F1}"/>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C6683890-AF9E-4A38-B764-D7ACA005BF74}"/>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B2F887E9-0524-4B09-92E0-1C321DFFE893}"/>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15070ED8-903A-47A2-B18B-389710F30D72}"/>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E1DC44FB-66C2-464F-80F8-09CE3B351ABE}"/>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EABDBBA4-4BE4-4C32-931A-4230FA0AEF67}"/>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84ECAC38-96D0-42B8-81E5-E8A380343878}"/>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4B958B8B-11F2-4E71-BC3A-0B9D3A7D008A}"/>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CD04F069-0F00-4EA8-BBBF-027D914C273A}"/>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3795318C-CF91-41DC-87D7-071D038FAE6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413CD314-5185-4963-9AF8-FE0FC33B58D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75835373-3DB0-4F47-9470-6F722C52C481}"/>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FE0D7F7D-1896-4028-84BF-94F0245C4294}"/>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2A471AE9-AE5E-443B-959A-5198C87E5D2D}"/>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D855D042-8954-4203-817D-B32D27970CD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E161287-4100-431D-9199-C0E7C3DE670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BDD5D73-7A45-4B0D-BB84-951C4B07DEE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13749FF8-EA95-4696-9521-8DE8DFFF6BC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CA6B5091-294C-45A0-A799-A39B09C28BD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DE32B7AD-0D70-4BA1-9ECB-DE00F8E8EE87}"/>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C0F0D5DC-7D82-4330-A6DB-2EBE7CC32A97}"/>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8FD476-9560-40C3-A4DA-1C2E8A5886FC}"/>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FA000C09-35C8-401E-B8B1-84279948E93B}"/>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5638C3F1-3BBD-46E2-A70D-59F78AB57EA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E16F096A-3278-40CF-B388-5EC3EE1FA73A}"/>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624D3096-FE28-4DF0-8F43-A4CD5E6C8D6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4AFF94D-6E39-4983-B952-304E03EE94E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473C13E8-E156-4187-B452-8BA9234DD274}"/>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EF804400-1C80-4B11-A959-ECCF855D8228}"/>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D8DD6AB6-A4AE-4CE4-8F98-F0F993F1662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3907AFB1-50CF-4144-94CE-C9BDACC7CE5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9B793E5E-2CB9-4BE3-8CE2-A37B98278DB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352D8E48-D85D-45CB-8A28-74E42FFF39A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7230C0B7-34C2-4A81-8DC6-2449C0BDE47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2AB33626-95C3-4EF6-87E6-BEB1561D614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758E9599-B798-4117-ABC0-46169ABC544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92E39D18-AC1B-4ED3-A83C-B005DF81EC3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EBBAA796-A3EA-47A5-A41A-E38A5603502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7C61FC6A-DF89-4914-AE53-7B55CC15E33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7F982647-23EC-47DD-B13F-A06EF5980731}"/>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6E8979DB-936A-411C-8D1C-E63F3F9B894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F57D573-28CF-4AB8-8527-A9453878E52F}"/>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9711E7A-DEE3-4E8F-9DA2-3DEF82B77522}"/>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1D2A5049-86AF-400D-902A-96D8FBD2678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997338F4-34F7-44DF-A872-6B069948CAC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B28CA743-00DD-419A-8947-23EC106E2803}"/>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EB1FDAEE-4ECF-4968-9F83-E7447AB323D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D30188AC-7DC4-441F-B75B-677AF2CA38E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8E4FE666-49E5-4E3E-9030-EC63D230B79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13140DF3-77EC-430E-8EA7-A02FFEA54EA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FE8F98F8-CBAD-4A9A-858B-F8BE825FBA2E}"/>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662E91E-E888-4258-B61E-2ECF533435B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115CF59F-6B51-46BF-8E30-45E0BE34974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D8D723CF-C7A6-4D37-A4B0-998F6F2DFD8A}"/>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EEEA593C-8476-4989-BC9D-A1C825C07D84}"/>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BB5753FB-B590-4E2C-9E08-E4715FA7D72B}"/>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E8AA6C8E-91C9-4E4B-924D-B43ED3CF4CEA}"/>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37249</xdr:rowOff>
    </xdr:from>
    <xdr:to>
      <xdr:col>116</xdr:col>
      <xdr:colOff>63500</xdr:colOff>
      <xdr:row>59</xdr:row>
      <xdr:rowOff>37420</xdr:rowOff>
    </xdr:to>
    <xdr:cxnSp macro="">
      <xdr:nvCxnSpPr>
        <xdr:cNvPr id="804" name="直線コネクタ 803">
          <a:extLst>
            <a:ext uri="{FF2B5EF4-FFF2-40B4-BE49-F238E27FC236}">
              <a16:creationId xmlns:a16="http://schemas.microsoft.com/office/drawing/2014/main" id="{2144B16D-AFA6-44DF-8281-0B6BC1CF4F70}"/>
            </a:ext>
          </a:extLst>
        </xdr:cNvPr>
        <xdr:cNvCxnSpPr/>
      </xdr:nvCxnSpPr>
      <xdr:spPr>
        <a:xfrm flipV="1">
          <a:off x="21323300" y="10152799"/>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BF51F903-21D7-4840-A70A-39F9519BB39C}"/>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224CC2B7-B6AE-4C08-8EC4-27D91FCE5E65}"/>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36697</xdr:rowOff>
    </xdr:from>
    <xdr:to>
      <xdr:col>111</xdr:col>
      <xdr:colOff>177800</xdr:colOff>
      <xdr:row>59</xdr:row>
      <xdr:rowOff>37420</xdr:rowOff>
    </xdr:to>
    <xdr:cxnSp macro="">
      <xdr:nvCxnSpPr>
        <xdr:cNvPr id="807" name="直線コネクタ 806">
          <a:extLst>
            <a:ext uri="{FF2B5EF4-FFF2-40B4-BE49-F238E27FC236}">
              <a16:creationId xmlns:a16="http://schemas.microsoft.com/office/drawing/2014/main" id="{F98A8061-05AF-4B48-8758-4AE1221EB458}"/>
            </a:ext>
          </a:extLst>
        </xdr:cNvPr>
        <xdr:cNvCxnSpPr/>
      </xdr:nvCxnSpPr>
      <xdr:spPr>
        <a:xfrm>
          <a:off x="20434300" y="10152247"/>
          <a:ext cx="8890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50F0E038-8CED-49D7-8D59-948AC4DD6EAA}"/>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BB3D15E8-FD9A-4488-AFFB-7ED962FA77B2}"/>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36430</xdr:rowOff>
    </xdr:from>
    <xdr:to>
      <xdr:col>107</xdr:col>
      <xdr:colOff>50800</xdr:colOff>
      <xdr:row>59</xdr:row>
      <xdr:rowOff>36697</xdr:rowOff>
    </xdr:to>
    <xdr:cxnSp macro="">
      <xdr:nvCxnSpPr>
        <xdr:cNvPr id="810" name="直線コネクタ 809">
          <a:extLst>
            <a:ext uri="{FF2B5EF4-FFF2-40B4-BE49-F238E27FC236}">
              <a16:creationId xmlns:a16="http://schemas.microsoft.com/office/drawing/2014/main" id="{0F72C621-8AA9-46B9-9EB4-9B77E04E81C9}"/>
            </a:ext>
          </a:extLst>
        </xdr:cNvPr>
        <xdr:cNvCxnSpPr/>
      </xdr:nvCxnSpPr>
      <xdr:spPr>
        <a:xfrm>
          <a:off x="19545300" y="10151980"/>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AE8D7C74-E070-4B95-A326-A70B2851B0E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E51FD49E-C97F-4718-8318-D640104B7EA9}"/>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35896</xdr:rowOff>
    </xdr:from>
    <xdr:to>
      <xdr:col>102</xdr:col>
      <xdr:colOff>114300</xdr:colOff>
      <xdr:row>59</xdr:row>
      <xdr:rowOff>36430</xdr:rowOff>
    </xdr:to>
    <xdr:cxnSp macro="">
      <xdr:nvCxnSpPr>
        <xdr:cNvPr id="813" name="直線コネクタ 812">
          <a:extLst>
            <a:ext uri="{FF2B5EF4-FFF2-40B4-BE49-F238E27FC236}">
              <a16:creationId xmlns:a16="http://schemas.microsoft.com/office/drawing/2014/main" id="{E4622426-1185-4603-A6C6-5A303A3073E1}"/>
            </a:ext>
          </a:extLst>
        </xdr:cNvPr>
        <xdr:cNvCxnSpPr/>
      </xdr:nvCxnSpPr>
      <xdr:spPr>
        <a:xfrm>
          <a:off x="18656300" y="10151446"/>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92F7478D-B3C7-4E81-80E0-CD902FB14BA5}"/>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87DAD1FC-F9B1-4ED5-93E0-EE18B78443F2}"/>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47DD31D8-65AA-4E1F-BA33-0517972D234A}"/>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41AFD276-2E05-4EF9-B6ED-91406765A829}"/>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7A3E9B80-D2FE-4BFF-99B6-454F399E2E5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03A2167-B632-492C-B2C8-4301550C4ED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200F6D13-4A01-46E3-8DA8-91AECCA71E1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248AB198-634C-4C24-9985-2AE2ED86717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46B6C094-9309-4FA0-AB61-646D160E270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157899</xdr:rowOff>
    </xdr:from>
    <xdr:to>
      <xdr:col>116</xdr:col>
      <xdr:colOff>114300</xdr:colOff>
      <xdr:row>59</xdr:row>
      <xdr:rowOff>88049</xdr:rowOff>
    </xdr:to>
    <xdr:sp macro="" textlink="">
      <xdr:nvSpPr>
        <xdr:cNvPr id="823" name="楕円 822">
          <a:extLst>
            <a:ext uri="{FF2B5EF4-FFF2-40B4-BE49-F238E27FC236}">
              <a16:creationId xmlns:a16="http://schemas.microsoft.com/office/drawing/2014/main" id="{1C9B54EA-F191-4DD7-B2E4-8DA2B26750F9}"/>
            </a:ext>
          </a:extLst>
        </xdr:cNvPr>
        <xdr:cNvSpPr/>
      </xdr:nvSpPr>
      <xdr:spPr>
        <a:xfrm>
          <a:off x="22110700" y="1010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72826</xdr:rowOff>
    </xdr:from>
    <xdr:ext cx="378565" cy="259045"/>
    <xdr:sp macro="" textlink="">
      <xdr:nvSpPr>
        <xdr:cNvPr id="824" name="貸付金該当値テキスト">
          <a:extLst>
            <a:ext uri="{FF2B5EF4-FFF2-40B4-BE49-F238E27FC236}">
              <a16:creationId xmlns:a16="http://schemas.microsoft.com/office/drawing/2014/main" id="{9503228A-9EB5-4FC7-8AF3-5E3705740F0D}"/>
            </a:ext>
          </a:extLst>
        </xdr:cNvPr>
        <xdr:cNvSpPr txBox="1"/>
      </xdr:nvSpPr>
      <xdr:spPr>
        <a:xfrm>
          <a:off x="22212300" y="1001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158070</xdr:rowOff>
    </xdr:from>
    <xdr:to>
      <xdr:col>112</xdr:col>
      <xdr:colOff>38100</xdr:colOff>
      <xdr:row>59</xdr:row>
      <xdr:rowOff>88220</xdr:rowOff>
    </xdr:to>
    <xdr:sp macro="" textlink="">
      <xdr:nvSpPr>
        <xdr:cNvPr id="825" name="楕円 824">
          <a:extLst>
            <a:ext uri="{FF2B5EF4-FFF2-40B4-BE49-F238E27FC236}">
              <a16:creationId xmlns:a16="http://schemas.microsoft.com/office/drawing/2014/main" id="{4AF024FD-8E3D-45AB-BE83-86CC4DB93172}"/>
            </a:ext>
          </a:extLst>
        </xdr:cNvPr>
        <xdr:cNvSpPr/>
      </xdr:nvSpPr>
      <xdr:spPr>
        <a:xfrm>
          <a:off x="21272500" y="1010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79347</xdr:rowOff>
    </xdr:from>
    <xdr:ext cx="378565" cy="259045"/>
    <xdr:sp macro="" textlink="">
      <xdr:nvSpPr>
        <xdr:cNvPr id="826" name="テキスト ボックス 825">
          <a:extLst>
            <a:ext uri="{FF2B5EF4-FFF2-40B4-BE49-F238E27FC236}">
              <a16:creationId xmlns:a16="http://schemas.microsoft.com/office/drawing/2014/main" id="{84C89A41-AC68-4308-9758-BD9FB33FB1B9}"/>
            </a:ext>
          </a:extLst>
        </xdr:cNvPr>
        <xdr:cNvSpPr txBox="1"/>
      </xdr:nvSpPr>
      <xdr:spPr>
        <a:xfrm>
          <a:off x="21134017" y="10194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157347</xdr:rowOff>
    </xdr:from>
    <xdr:to>
      <xdr:col>107</xdr:col>
      <xdr:colOff>101600</xdr:colOff>
      <xdr:row>59</xdr:row>
      <xdr:rowOff>87497</xdr:rowOff>
    </xdr:to>
    <xdr:sp macro="" textlink="">
      <xdr:nvSpPr>
        <xdr:cNvPr id="827" name="楕円 826">
          <a:extLst>
            <a:ext uri="{FF2B5EF4-FFF2-40B4-BE49-F238E27FC236}">
              <a16:creationId xmlns:a16="http://schemas.microsoft.com/office/drawing/2014/main" id="{47CC3C93-38DF-4452-BAA2-82ACEED5097E}"/>
            </a:ext>
          </a:extLst>
        </xdr:cNvPr>
        <xdr:cNvSpPr/>
      </xdr:nvSpPr>
      <xdr:spPr>
        <a:xfrm>
          <a:off x="20383500" y="101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78624</xdr:rowOff>
    </xdr:from>
    <xdr:ext cx="378565" cy="259045"/>
    <xdr:sp macro="" textlink="">
      <xdr:nvSpPr>
        <xdr:cNvPr id="828" name="テキスト ボックス 827">
          <a:extLst>
            <a:ext uri="{FF2B5EF4-FFF2-40B4-BE49-F238E27FC236}">
              <a16:creationId xmlns:a16="http://schemas.microsoft.com/office/drawing/2014/main" id="{837A579F-21B6-4319-ADF4-E90C17223F8A}"/>
            </a:ext>
          </a:extLst>
        </xdr:cNvPr>
        <xdr:cNvSpPr txBox="1"/>
      </xdr:nvSpPr>
      <xdr:spPr>
        <a:xfrm>
          <a:off x="20245017" y="1019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157080</xdr:rowOff>
    </xdr:from>
    <xdr:to>
      <xdr:col>102</xdr:col>
      <xdr:colOff>165100</xdr:colOff>
      <xdr:row>59</xdr:row>
      <xdr:rowOff>87230</xdr:rowOff>
    </xdr:to>
    <xdr:sp macro="" textlink="">
      <xdr:nvSpPr>
        <xdr:cNvPr id="829" name="楕円 828">
          <a:extLst>
            <a:ext uri="{FF2B5EF4-FFF2-40B4-BE49-F238E27FC236}">
              <a16:creationId xmlns:a16="http://schemas.microsoft.com/office/drawing/2014/main" id="{D6509F35-1A6A-4DBF-8C46-11538A9B813F}"/>
            </a:ext>
          </a:extLst>
        </xdr:cNvPr>
        <xdr:cNvSpPr/>
      </xdr:nvSpPr>
      <xdr:spPr>
        <a:xfrm>
          <a:off x="19494500" y="101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78357</xdr:rowOff>
    </xdr:from>
    <xdr:ext cx="378565" cy="259045"/>
    <xdr:sp macro="" textlink="">
      <xdr:nvSpPr>
        <xdr:cNvPr id="830" name="テキスト ボックス 829">
          <a:extLst>
            <a:ext uri="{FF2B5EF4-FFF2-40B4-BE49-F238E27FC236}">
              <a16:creationId xmlns:a16="http://schemas.microsoft.com/office/drawing/2014/main" id="{DEF69945-BEAD-440B-98A7-DC71053501DF}"/>
            </a:ext>
          </a:extLst>
        </xdr:cNvPr>
        <xdr:cNvSpPr txBox="1"/>
      </xdr:nvSpPr>
      <xdr:spPr>
        <a:xfrm>
          <a:off x="19356017" y="10193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156546</xdr:rowOff>
    </xdr:from>
    <xdr:to>
      <xdr:col>98</xdr:col>
      <xdr:colOff>38100</xdr:colOff>
      <xdr:row>59</xdr:row>
      <xdr:rowOff>86696</xdr:rowOff>
    </xdr:to>
    <xdr:sp macro="" textlink="">
      <xdr:nvSpPr>
        <xdr:cNvPr id="831" name="楕円 830">
          <a:extLst>
            <a:ext uri="{FF2B5EF4-FFF2-40B4-BE49-F238E27FC236}">
              <a16:creationId xmlns:a16="http://schemas.microsoft.com/office/drawing/2014/main" id="{FFDAB2A0-B86E-409D-A218-1C3A3F2EE798}"/>
            </a:ext>
          </a:extLst>
        </xdr:cNvPr>
        <xdr:cNvSpPr/>
      </xdr:nvSpPr>
      <xdr:spPr>
        <a:xfrm>
          <a:off x="18605500" y="1010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77823</xdr:rowOff>
    </xdr:from>
    <xdr:ext cx="378565" cy="259045"/>
    <xdr:sp macro="" textlink="">
      <xdr:nvSpPr>
        <xdr:cNvPr id="832" name="テキスト ボックス 831">
          <a:extLst>
            <a:ext uri="{FF2B5EF4-FFF2-40B4-BE49-F238E27FC236}">
              <a16:creationId xmlns:a16="http://schemas.microsoft.com/office/drawing/2014/main" id="{7914C078-1B4D-4135-8FEA-71CEC5EABF37}"/>
            </a:ext>
          </a:extLst>
        </xdr:cNvPr>
        <xdr:cNvSpPr txBox="1"/>
      </xdr:nvSpPr>
      <xdr:spPr>
        <a:xfrm>
          <a:off x="18467017" y="10193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D6C701A0-0E45-42AA-B64A-F9BFBEEACA6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FB6E1562-50D3-4251-96F5-2A15F8FA4C9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AE5E45EC-A373-407D-A769-CFC541B4157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11E3160A-92DA-4A34-967F-5AA4330CDAC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CB173F6-515A-443F-A784-216BC298DDB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8626DCC-726B-440F-9A27-2F2E1FA383F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4870C3C2-0101-4377-BD90-F60EC629525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D4897239-AC63-42BE-95EF-A3ED7FA33EF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9C1A95D3-8DDB-4D50-9A72-C059EB93F8C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D0A41946-7E27-413C-8749-B70C8A2DFA0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2BBC91D5-F4F2-48E4-A2AA-B396FCE97CB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6112BFF2-9FB3-487F-B933-58FC7EADBA0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A71F92ED-4B76-4C06-ABEE-10C04FE9F82E}"/>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1FBE04A1-0064-4F92-B9CD-8439BCD890BA}"/>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9D9525D4-E9F7-4B36-8ABF-83B3D05484B1}"/>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687FC856-4C49-4876-892E-C504B00AF95A}"/>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4A06940E-CC07-4B77-958D-6AEE364D59C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E0853AB1-7442-4EA5-9ADB-BC2A828EAD5A}"/>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5E89BA01-79E3-4842-909A-6801AA16E88B}"/>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4BF72054-6883-4625-A19E-D4C8F189F034}"/>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5E275A02-63F2-4EDC-B798-97CB00215F5A}"/>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125A84A8-F006-4FE1-B3F7-C67951CE7A6D}"/>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9BF1131D-7C4F-43E7-8D47-DADEB798ACE4}"/>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3C2F3B16-F2DC-451A-9E60-366FB961DC9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BE433876-72B7-4C18-A0CE-0716738197BD}"/>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3764614A-25FD-4441-BB6F-C27446F32EE6}"/>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2A5640A3-4AFB-4B7A-881D-04C4CB9C756E}"/>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95938AD5-AEDF-4AB4-88CA-0291254F0A6C}"/>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B43841C2-5029-4FFB-995F-59CA98544C1F}"/>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68301</xdr:rowOff>
    </xdr:from>
    <xdr:to>
      <xdr:col>116</xdr:col>
      <xdr:colOff>63500</xdr:colOff>
      <xdr:row>76</xdr:row>
      <xdr:rowOff>142977</xdr:rowOff>
    </xdr:to>
    <xdr:cxnSp macro="">
      <xdr:nvCxnSpPr>
        <xdr:cNvPr id="862" name="直線コネクタ 861">
          <a:extLst>
            <a:ext uri="{FF2B5EF4-FFF2-40B4-BE49-F238E27FC236}">
              <a16:creationId xmlns:a16="http://schemas.microsoft.com/office/drawing/2014/main" id="{AF8B72B5-F0C3-4035-B8B3-3E1E6AAA8D5D}"/>
            </a:ext>
          </a:extLst>
        </xdr:cNvPr>
        <xdr:cNvCxnSpPr/>
      </xdr:nvCxnSpPr>
      <xdr:spPr>
        <a:xfrm flipV="1">
          <a:off x="21323300" y="13098501"/>
          <a:ext cx="8382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EA189565-3749-40D2-A608-6134607FB41B}"/>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EAC63DE5-B323-40B4-9BD8-A47DC6313AE3}"/>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142977</xdr:rowOff>
    </xdr:from>
    <xdr:to>
      <xdr:col>111</xdr:col>
      <xdr:colOff>177800</xdr:colOff>
      <xdr:row>77</xdr:row>
      <xdr:rowOff>51575</xdr:rowOff>
    </xdr:to>
    <xdr:cxnSp macro="">
      <xdr:nvCxnSpPr>
        <xdr:cNvPr id="865" name="直線コネクタ 864">
          <a:extLst>
            <a:ext uri="{FF2B5EF4-FFF2-40B4-BE49-F238E27FC236}">
              <a16:creationId xmlns:a16="http://schemas.microsoft.com/office/drawing/2014/main" id="{A96B4148-122F-4F82-BAFA-7A327BF88E1E}"/>
            </a:ext>
          </a:extLst>
        </xdr:cNvPr>
        <xdr:cNvCxnSpPr/>
      </xdr:nvCxnSpPr>
      <xdr:spPr>
        <a:xfrm flipV="1">
          <a:off x="20434300" y="13173177"/>
          <a:ext cx="889000" cy="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ED0CE209-E61B-4C61-91AA-15112F228564}"/>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4CA4454C-CF0F-490C-906F-ED2CEC91BC3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51575</xdr:rowOff>
    </xdr:from>
    <xdr:to>
      <xdr:col>107</xdr:col>
      <xdr:colOff>50800</xdr:colOff>
      <xdr:row>77</xdr:row>
      <xdr:rowOff>66129</xdr:rowOff>
    </xdr:to>
    <xdr:cxnSp macro="">
      <xdr:nvCxnSpPr>
        <xdr:cNvPr id="868" name="直線コネクタ 867">
          <a:extLst>
            <a:ext uri="{FF2B5EF4-FFF2-40B4-BE49-F238E27FC236}">
              <a16:creationId xmlns:a16="http://schemas.microsoft.com/office/drawing/2014/main" id="{4017A7DC-2346-4642-8A8D-915C8B8D7A75}"/>
            </a:ext>
          </a:extLst>
        </xdr:cNvPr>
        <xdr:cNvCxnSpPr/>
      </xdr:nvCxnSpPr>
      <xdr:spPr>
        <a:xfrm flipV="1">
          <a:off x="19545300" y="13253225"/>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4F360109-2759-4B51-81F7-50402713A745}"/>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E50D774C-CE5B-41F8-BA0A-329D0EA96A63}"/>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66129</xdr:rowOff>
    </xdr:from>
    <xdr:to>
      <xdr:col>102</xdr:col>
      <xdr:colOff>114300</xdr:colOff>
      <xdr:row>77</xdr:row>
      <xdr:rowOff>131090</xdr:rowOff>
    </xdr:to>
    <xdr:cxnSp macro="">
      <xdr:nvCxnSpPr>
        <xdr:cNvPr id="871" name="直線コネクタ 870">
          <a:extLst>
            <a:ext uri="{FF2B5EF4-FFF2-40B4-BE49-F238E27FC236}">
              <a16:creationId xmlns:a16="http://schemas.microsoft.com/office/drawing/2014/main" id="{665DF0A8-A980-4DD5-9894-FB63DA22F317}"/>
            </a:ext>
          </a:extLst>
        </xdr:cNvPr>
        <xdr:cNvCxnSpPr/>
      </xdr:nvCxnSpPr>
      <xdr:spPr>
        <a:xfrm flipV="1">
          <a:off x="18656300" y="13267779"/>
          <a:ext cx="889000" cy="6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5517D3A8-2D70-4187-9B6E-7864DAFEF207}"/>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A460A884-32A8-4DD0-BE2C-C770BDE80079}"/>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1C37C3D7-1A6D-4C89-9C88-99A878D977EC}"/>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FE4D0C44-69AE-452F-B554-F107000CD3B2}"/>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D9B40490-A6F5-4434-B547-824CFB01FDB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BF0B77D5-11B2-47D1-8E9B-4F432EC4185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D7FD0012-E6E5-4016-B8E6-84A2A02FF09F}"/>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7BF3497A-3B57-46B1-B520-6B8D55ECD87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6B0213B7-2EAE-49A5-9E2D-85C434F0076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17501</xdr:rowOff>
    </xdr:from>
    <xdr:to>
      <xdr:col>116</xdr:col>
      <xdr:colOff>114300</xdr:colOff>
      <xdr:row>76</xdr:row>
      <xdr:rowOff>119101</xdr:rowOff>
    </xdr:to>
    <xdr:sp macro="" textlink="">
      <xdr:nvSpPr>
        <xdr:cNvPr id="881" name="楕円 880">
          <a:extLst>
            <a:ext uri="{FF2B5EF4-FFF2-40B4-BE49-F238E27FC236}">
              <a16:creationId xmlns:a16="http://schemas.microsoft.com/office/drawing/2014/main" id="{C8563D4F-B640-4823-81F3-1682EF601B7F}"/>
            </a:ext>
          </a:extLst>
        </xdr:cNvPr>
        <xdr:cNvSpPr/>
      </xdr:nvSpPr>
      <xdr:spPr>
        <a:xfrm>
          <a:off x="22110700" y="1304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167378</xdr:rowOff>
    </xdr:from>
    <xdr:ext cx="534377" cy="259045"/>
    <xdr:sp macro="" textlink="">
      <xdr:nvSpPr>
        <xdr:cNvPr id="882" name="繰出金該当値テキスト">
          <a:extLst>
            <a:ext uri="{FF2B5EF4-FFF2-40B4-BE49-F238E27FC236}">
              <a16:creationId xmlns:a16="http://schemas.microsoft.com/office/drawing/2014/main" id="{549A431B-269D-4735-AA6C-93BC7896D1CE}"/>
            </a:ext>
          </a:extLst>
        </xdr:cNvPr>
        <xdr:cNvSpPr txBox="1"/>
      </xdr:nvSpPr>
      <xdr:spPr>
        <a:xfrm>
          <a:off x="22212300" y="1302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92177</xdr:rowOff>
    </xdr:from>
    <xdr:to>
      <xdr:col>112</xdr:col>
      <xdr:colOff>38100</xdr:colOff>
      <xdr:row>77</xdr:row>
      <xdr:rowOff>22327</xdr:rowOff>
    </xdr:to>
    <xdr:sp macro="" textlink="">
      <xdr:nvSpPr>
        <xdr:cNvPr id="883" name="楕円 882">
          <a:extLst>
            <a:ext uri="{FF2B5EF4-FFF2-40B4-BE49-F238E27FC236}">
              <a16:creationId xmlns:a16="http://schemas.microsoft.com/office/drawing/2014/main" id="{0749A9BD-6C01-4F21-B842-A120A3F0EA28}"/>
            </a:ext>
          </a:extLst>
        </xdr:cNvPr>
        <xdr:cNvSpPr/>
      </xdr:nvSpPr>
      <xdr:spPr>
        <a:xfrm>
          <a:off x="21272500" y="131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13454</xdr:rowOff>
    </xdr:from>
    <xdr:ext cx="534377" cy="259045"/>
    <xdr:sp macro="" textlink="">
      <xdr:nvSpPr>
        <xdr:cNvPr id="884" name="テキスト ボックス 883">
          <a:extLst>
            <a:ext uri="{FF2B5EF4-FFF2-40B4-BE49-F238E27FC236}">
              <a16:creationId xmlns:a16="http://schemas.microsoft.com/office/drawing/2014/main" id="{37F17FF2-A333-4A06-848F-811F811C6F6F}"/>
            </a:ext>
          </a:extLst>
        </xdr:cNvPr>
        <xdr:cNvSpPr txBox="1"/>
      </xdr:nvSpPr>
      <xdr:spPr>
        <a:xfrm>
          <a:off x="21056111" y="1321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775</xdr:rowOff>
    </xdr:from>
    <xdr:to>
      <xdr:col>107</xdr:col>
      <xdr:colOff>101600</xdr:colOff>
      <xdr:row>77</xdr:row>
      <xdr:rowOff>102375</xdr:rowOff>
    </xdr:to>
    <xdr:sp macro="" textlink="">
      <xdr:nvSpPr>
        <xdr:cNvPr id="885" name="楕円 884">
          <a:extLst>
            <a:ext uri="{FF2B5EF4-FFF2-40B4-BE49-F238E27FC236}">
              <a16:creationId xmlns:a16="http://schemas.microsoft.com/office/drawing/2014/main" id="{04823370-387F-4A36-ABDC-14992CA19F56}"/>
            </a:ext>
          </a:extLst>
        </xdr:cNvPr>
        <xdr:cNvSpPr/>
      </xdr:nvSpPr>
      <xdr:spPr>
        <a:xfrm>
          <a:off x="20383500" y="132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93502</xdr:rowOff>
    </xdr:from>
    <xdr:ext cx="534377" cy="259045"/>
    <xdr:sp macro="" textlink="">
      <xdr:nvSpPr>
        <xdr:cNvPr id="886" name="テキスト ボックス 885">
          <a:extLst>
            <a:ext uri="{FF2B5EF4-FFF2-40B4-BE49-F238E27FC236}">
              <a16:creationId xmlns:a16="http://schemas.microsoft.com/office/drawing/2014/main" id="{053C7C49-39FD-41DE-8776-661A0773650B}"/>
            </a:ext>
          </a:extLst>
        </xdr:cNvPr>
        <xdr:cNvSpPr txBox="1"/>
      </xdr:nvSpPr>
      <xdr:spPr>
        <a:xfrm>
          <a:off x="20167111" y="1329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15329</xdr:rowOff>
    </xdr:from>
    <xdr:to>
      <xdr:col>102</xdr:col>
      <xdr:colOff>165100</xdr:colOff>
      <xdr:row>77</xdr:row>
      <xdr:rowOff>116929</xdr:rowOff>
    </xdr:to>
    <xdr:sp macro="" textlink="">
      <xdr:nvSpPr>
        <xdr:cNvPr id="887" name="楕円 886">
          <a:extLst>
            <a:ext uri="{FF2B5EF4-FFF2-40B4-BE49-F238E27FC236}">
              <a16:creationId xmlns:a16="http://schemas.microsoft.com/office/drawing/2014/main" id="{5DB18D04-D414-4396-9E6D-18189627E52D}"/>
            </a:ext>
          </a:extLst>
        </xdr:cNvPr>
        <xdr:cNvSpPr/>
      </xdr:nvSpPr>
      <xdr:spPr>
        <a:xfrm>
          <a:off x="19494500" y="132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108056</xdr:rowOff>
    </xdr:from>
    <xdr:ext cx="534377" cy="259045"/>
    <xdr:sp macro="" textlink="">
      <xdr:nvSpPr>
        <xdr:cNvPr id="888" name="テキスト ボックス 887">
          <a:extLst>
            <a:ext uri="{FF2B5EF4-FFF2-40B4-BE49-F238E27FC236}">
              <a16:creationId xmlns:a16="http://schemas.microsoft.com/office/drawing/2014/main" id="{0A150F8C-D77A-4983-87FA-BEF0C2AFA8A3}"/>
            </a:ext>
          </a:extLst>
        </xdr:cNvPr>
        <xdr:cNvSpPr txBox="1"/>
      </xdr:nvSpPr>
      <xdr:spPr>
        <a:xfrm>
          <a:off x="19278111" y="1330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80290</xdr:rowOff>
    </xdr:from>
    <xdr:to>
      <xdr:col>98</xdr:col>
      <xdr:colOff>38100</xdr:colOff>
      <xdr:row>78</xdr:row>
      <xdr:rowOff>10440</xdr:rowOff>
    </xdr:to>
    <xdr:sp macro="" textlink="">
      <xdr:nvSpPr>
        <xdr:cNvPr id="889" name="楕円 888">
          <a:extLst>
            <a:ext uri="{FF2B5EF4-FFF2-40B4-BE49-F238E27FC236}">
              <a16:creationId xmlns:a16="http://schemas.microsoft.com/office/drawing/2014/main" id="{261E48B1-52C7-46B4-A8EA-DBF4E863A530}"/>
            </a:ext>
          </a:extLst>
        </xdr:cNvPr>
        <xdr:cNvSpPr/>
      </xdr:nvSpPr>
      <xdr:spPr>
        <a:xfrm>
          <a:off x="18605500" y="132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1567</xdr:rowOff>
    </xdr:from>
    <xdr:ext cx="534377" cy="259045"/>
    <xdr:sp macro="" textlink="">
      <xdr:nvSpPr>
        <xdr:cNvPr id="890" name="テキスト ボックス 889">
          <a:extLst>
            <a:ext uri="{FF2B5EF4-FFF2-40B4-BE49-F238E27FC236}">
              <a16:creationId xmlns:a16="http://schemas.microsoft.com/office/drawing/2014/main" id="{4BEF29F7-78C5-4754-996C-3A28E2ACDF03}"/>
            </a:ext>
          </a:extLst>
        </xdr:cNvPr>
        <xdr:cNvSpPr txBox="1"/>
      </xdr:nvSpPr>
      <xdr:spPr>
        <a:xfrm>
          <a:off x="18389111" y="1337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129DC0E4-1E4D-4683-B480-C10D8CEC339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B211BF72-A5ED-4857-9423-7E7C9794E99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391D5189-CEB3-487F-AAA8-25CC541C5B3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E0CA97A9-1848-4C4A-A9D9-6CAD51139EF4}"/>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F673F46C-AA23-4D3D-9A2D-D94298E5F98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D8D784E1-83ED-4A66-8E14-B3EB6B06D32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7700D7A3-C527-494C-8848-5C4EB490769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83748D30-5010-441B-B431-2CB1900A7E4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8C19890F-C43B-41F8-B9A8-D70F9FAB56F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80915578-F899-4AEC-A92F-4C8611B9D31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8FB6099D-A12C-464C-82E1-958D5448E2C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584C9297-25C2-4C8E-9B93-EC549663F053}"/>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6B6B002F-F824-4390-AEBE-4B7443B59C38}"/>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21BF5921-1F16-4FCF-85BA-254A3FFC52B9}"/>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8F949F75-8B9E-4CCC-947D-A8EDDDBABA39}"/>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E775EDCC-887F-40AB-AC61-8830A260829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2B4BA1EF-0E05-48C9-AC47-4562A9EC150D}"/>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49C5119-487E-4188-B12F-4F0A8EA82B1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79A91102-471F-4CE9-BD80-3990CF5CD544}"/>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4F350413-2C3C-4623-9D35-26DC89A4958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443AC68D-9A8E-4E29-991E-88404605698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3011E8D-6A6A-4437-8ADA-41A2DC44E0DB}"/>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6CA90CD3-15FE-4CA5-8D76-BA260C4908F9}"/>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4FCDD834-1372-47CB-A73D-AB8CA92B312E}"/>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49E69D71-95D9-4E6F-8119-678B980CC2F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17665D30-0ACC-42A4-BEFF-B7E8BD2B762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56199DF8-DB27-4E37-BEDA-F4F8A2D59458}"/>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140274A3-D633-40C4-8239-4BEEED7403E8}"/>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1C6FC07C-FA89-47B2-B50D-2AD037BD67F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66B5F60F-BB7B-4A25-958F-426D3AD38B7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D28176F4-7091-46C3-956D-F71E9737FF72}"/>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BEB8CA9-6CFB-4B9F-A0CD-E5DA3062CDF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978C0358-6C1E-4B3D-A8D6-44A73E23D06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570199A8-DAA3-4074-A5F1-447614BD57F2}"/>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C2BE13B0-21BE-4820-849A-53E04798CD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C032D69F-F088-4122-AB62-3B410E957D9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5B6722BD-EF50-488C-B451-021A5D5F06D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9528B762-3FD2-47A7-9D2A-8A14FC5ABF19}"/>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D32AB9E5-2F2D-469F-AB1E-C4F43E7807C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82249329-3DE7-4AF3-9ED4-A56EC8AAD08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F327EB1D-943B-4AE9-AEBD-392FBE9EA48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C9156E3B-749E-416B-8F0E-AB216498D99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E313DA25-C1CF-47ED-A141-53F0FE271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387A1FE2-FA7F-40AE-9175-C76694AAE21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60E32CB9-06C0-4A23-99D8-92975392CA9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C3C79509-9FAE-46A1-9BE9-887E4C321B7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6D2BCB91-3DF3-463A-B34B-75457A8C655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263D7948-75CB-4D8F-89CE-74C523EC97E6}"/>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B2C07B6C-6D04-436F-B7D3-DCEF509E9EA6}"/>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5220B440-DCD7-46CB-9FC8-DC180CA97A6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2CC1B103-94F8-4698-8690-1FE7B34804C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8D76F6DA-57E5-4B8B-B0E5-2CC63B41E4F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扶助費では、定額減税補足給付金や児童手当給付費の増などにより前年度比</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％の増、普通建設事業費では、屋内運動場等の空調設備設置や大袋地区センター・公民館整備事業などにより増となった</a:t>
          </a:r>
        </a:p>
        <a:p>
          <a:r>
            <a:rPr kumimoji="1" lang="ja-JP" altLang="en-US" sz="1300">
              <a:latin typeface="ＭＳ Ｐゴシック" panose="020B0600070205080204" pitchFamily="50" charset="-128"/>
              <a:ea typeface="ＭＳ Ｐゴシック" panose="020B0600070205080204" pitchFamily="50" charset="-128"/>
            </a:rPr>
            <a:t>一方、物件費では、新型コロナウイルスワクチン接種支援業務委託料や新型コロナウイルスワクチン接種委託料の減などにより前年度比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％の減となった。</a:t>
          </a:r>
        </a:p>
        <a:p>
          <a:r>
            <a:rPr kumimoji="1" lang="ja-JP" altLang="en-US" sz="1300">
              <a:latin typeface="ＭＳ Ｐゴシック" panose="020B0600070205080204" pitchFamily="50" charset="-128"/>
              <a:ea typeface="ＭＳ Ｐゴシック" panose="020B0600070205080204" pitchFamily="50" charset="-128"/>
            </a:rPr>
            <a:t>　類似団体内平均と比べると、積立金が上回っているものの、他の費目は下回っている。今後も最少の経費で最大の効果を上げるように努める。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B4A562-D668-40FF-BA1F-1F5B0AFD8B7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180351B-BA19-486D-83D3-C50171D11F2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AB75845-A238-4E0C-A298-A22A67D0A28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117FA83-3B42-46C3-80A0-9149579B5F5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219E13-8A87-4EFC-A39E-BEBB4ED6C7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94C564-6E5E-4A83-B12F-D20C21A12A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8DDD03-252D-44BE-BD8B-27880F240C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C977CB-7A5C-4E5C-A3DC-11EEEF7A8C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95FBE8-672C-42CB-A0D8-179A089325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A90BCAF-0E93-4EFD-886F-B5EB06F24441}"/>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14BC05-7B59-46F5-A27E-41ED2FAD306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C1B577-1B6B-42BD-BF34-9044BE5CCCC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9DDD42-891E-401D-81A6-56186E082E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EE60EE-7E6A-4863-AA42-191AD95035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D38DE1-F761-4C00-AC89-71AD67B3427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47C41A5-C915-48BA-B6BC-8D9ACFC381B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8E786CF-446F-4E56-B251-479E66D5405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30985C1-5A47-4D07-853E-90E3F7EC3AF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409FFA-64E6-444A-B2D2-69E675D9D5A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0BD688-457F-44CE-B4C1-EDF262BF64F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6A3BFF1-E6C0-4AC2-A4B2-D3DD03D6418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89ED355-B5F4-42C7-BEFF-E118F02BA82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844C8B3-B2D9-495C-8F77-4B2AB84B20F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1437653-0096-44E8-907C-BC2B67C64C6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9D41B7-2CDE-4230-A02E-BA90672A3C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33D496D-D642-4A2B-8B3D-4A587B4AAAF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6D8462-38EF-4C9F-9F13-4F9A886153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87D2FD5-047C-44E6-9A97-AD1DEF97D3D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E84E517-E0C0-4089-B897-508804C9CA9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7710763-7023-43B0-9509-CFF704FE990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B4CF6AD-9413-4CB7-9CE6-E8A8ED96F01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2BAD191-EC9D-4D91-8A7C-3455880D4E4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F7E64E3-7DBF-491F-BA47-BCB57FACAC8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CCFDF5F-B8BC-46C6-90A0-8195B8FE01A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FB282E7-EC5B-429F-9500-587F49AAB1D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2C1F1C8-62FE-4AA9-B49C-DAE535294A6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E2B9A9B-CFAB-445C-B356-3FAA6F466FB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0FB9995-C343-4289-BD1F-AFC1D61B9F2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0B807EC-C625-4973-8DC5-15CCFFF7800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3956B83-ECF1-46BA-90C8-9ABFEDF7114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DA50DE87-E21F-4612-9C01-F0427E8D8352}"/>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F57FAE9-4894-4855-89BE-760DC18C416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D13851BB-4EDD-45BA-A5D4-8A860E5793F4}"/>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F2A9942-3E11-4F89-98F3-337F068D2EDC}"/>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79D824FB-9B45-4D8E-BE3E-38630556737B}"/>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3D06F41C-4EF2-4478-BF49-055AFC83F33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7DAA35B3-6228-4760-B87F-7044928BABA9}"/>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EE191CC-3564-4EE7-9C7F-34F540FBAC0A}"/>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FE52391-AD8B-46AB-8892-CC52641FDF0A}"/>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05DE4E0-2AFA-45AC-BBD8-6DFFBAB4AD5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8ECC1A53-86F3-4EF8-A005-A6545C164C2C}"/>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D946BAA1-E74C-417D-951E-F00003974D0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BFD83C33-D3F1-4C81-851E-062D5BA196CA}"/>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C8B28D45-1C9F-4773-AD3F-5CFDA48E9F7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65AEFA57-A0BC-467E-B95B-A6F66408DEF7}"/>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4823C865-0D6F-48C3-AF11-51B9ADA96DAC}"/>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89E7ECC6-BB19-4DE7-8E61-401F9107DB63}"/>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A6BCBF73-7452-41E3-8715-8334822CBC4C}"/>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BC7CE26C-0203-44A8-87F7-1EFB533E224B}"/>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100076</xdr:rowOff>
    </xdr:from>
    <xdr:to>
      <xdr:col>24</xdr:col>
      <xdr:colOff>63500</xdr:colOff>
      <xdr:row>36</xdr:row>
      <xdr:rowOff>156464</xdr:rowOff>
    </xdr:to>
    <xdr:cxnSp macro="">
      <xdr:nvCxnSpPr>
        <xdr:cNvPr id="61" name="直線コネクタ 60">
          <a:extLst>
            <a:ext uri="{FF2B5EF4-FFF2-40B4-BE49-F238E27FC236}">
              <a16:creationId xmlns:a16="http://schemas.microsoft.com/office/drawing/2014/main" id="{ED8EBA6F-93C5-4A24-9CF0-5649EFB65FB6}"/>
            </a:ext>
          </a:extLst>
        </xdr:cNvPr>
        <xdr:cNvCxnSpPr/>
      </xdr:nvCxnSpPr>
      <xdr:spPr>
        <a:xfrm flipV="1">
          <a:off x="3797300" y="6272276"/>
          <a:ext cx="8382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1CAC468-A0DD-4E84-A513-9606FC2561E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E6A7F2D5-211B-45EC-9668-2EA14A1741B4}"/>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151892</xdr:rowOff>
    </xdr:from>
    <xdr:to>
      <xdr:col>19</xdr:col>
      <xdr:colOff>177800</xdr:colOff>
      <xdr:row>36</xdr:row>
      <xdr:rowOff>156464</xdr:rowOff>
    </xdr:to>
    <xdr:cxnSp macro="">
      <xdr:nvCxnSpPr>
        <xdr:cNvPr id="64" name="直線コネクタ 63">
          <a:extLst>
            <a:ext uri="{FF2B5EF4-FFF2-40B4-BE49-F238E27FC236}">
              <a16:creationId xmlns:a16="http://schemas.microsoft.com/office/drawing/2014/main" id="{DB3760CD-8E31-4802-A3A3-2AE14D6ED612}"/>
            </a:ext>
          </a:extLst>
        </xdr:cNvPr>
        <xdr:cNvCxnSpPr/>
      </xdr:nvCxnSpPr>
      <xdr:spPr>
        <a:xfrm>
          <a:off x="2908300" y="63240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854755F7-C157-4279-82C7-80529E2AA893}"/>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DC025E1-795B-4F75-A22F-6A5621CDBB75}"/>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151892</xdr:rowOff>
    </xdr:from>
    <xdr:to>
      <xdr:col>15</xdr:col>
      <xdr:colOff>50800</xdr:colOff>
      <xdr:row>37</xdr:row>
      <xdr:rowOff>2540</xdr:rowOff>
    </xdr:to>
    <xdr:cxnSp macro="">
      <xdr:nvCxnSpPr>
        <xdr:cNvPr id="67" name="直線コネクタ 66">
          <a:extLst>
            <a:ext uri="{FF2B5EF4-FFF2-40B4-BE49-F238E27FC236}">
              <a16:creationId xmlns:a16="http://schemas.microsoft.com/office/drawing/2014/main" id="{9369C0B5-A251-4859-BAB8-ADC17F0BF099}"/>
            </a:ext>
          </a:extLst>
        </xdr:cNvPr>
        <xdr:cNvCxnSpPr/>
      </xdr:nvCxnSpPr>
      <xdr:spPr>
        <a:xfrm flipV="1">
          <a:off x="2019300" y="6324092"/>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5FE17F5B-38F2-4001-A434-86196D14678D}"/>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39B51EEB-6FBF-42EB-8924-6EB018D82BB9}"/>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2540</xdr:rowOff>
    </xdr:from>
    <xdr:to>
      <xdr:col>10</xdr:col>
      <xdr:colOff>114300</xdr:colOff>
      <xdr:row>37</xdr:row>
      <xdr:rowOff>3302</xdr:rowOff>
    </xdr:to>
    <xdr:cxnSp macro="">
      <xdr:nvCxnSpPr>
        <xdr:cNvPr id="70" name="直線コネクタ 69">
          <a:extLst>
            <a:ext uri="{FF2B5EF4-FFF2-40B4-BE49-F238E27FC236}">
              <a16:creationId xmlns:a16="http://schemas.microsoft.com/office/drawing/2014/main" id="{9DCC02AA-7293-4AF8-A792-E0C6CCCABB15}"/>
            </a:ext>
          </a:extLst>
        </xdr:cNvPr>
        <xdr:cNvCxnSpPr/>
      </xdr:nvCxnSpPr>
      <xdr:spPr>
        <a:xfrm flipV="1">
          <a:off x="1130300" y="634619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F77618DD-7429-48A2-8CCE-80D3B8AE46D5}"/>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4BA98105-B4A4-4DB8-AFAB-F20AB7D4CB0C}"/>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B7B872C8-3B0F-4129-A398-7CB1AC425244}"/>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BD839198-174E-41FB-B944-7F63C955BF29}"/>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D6F7340-7956-4884-9C9D-E9326CE761A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0A5E493-7C65-48CE-A495-F030487FDFA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4CA3498-C507-49C3-B396-DE59E3C38B5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AB673E6-7E87-40B8-B4D6-A7930106EB9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2D3B21F-5491-4B67-A66F-AAD0FFADCB11}"/>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49276</xdr:rowOff>
    </xdr:from>
    <xdr:to>
      <xdr:col>24</xdr:col>
      <xdr:colOff>114300</xdr:colOff>
      <xdr:row>36</xdr:row>
      <xdr:rowOff>150876</xdr:rowOff>
    </xdr:to>
    <xdr:sp macro="" textlink="">
      <xdr:nvSpPr>
        <xdr:cNvPr id="80" name="楕円 79">
          <a:extLst>
            <a:ext uri="{FF2B5EF4-FFF2-40B4-BE49-F238E27FC236}">
              <a16:creationId xmlns:a16="http://schemas.microsoft.com/office/drawing/2014/main" id="{DBA9458B-E902-4A0A-A0AD-23972B08C42F}"/>
            </a:ext>
          </a:extLst>
        </xdr:cNvPr>
        <xdr:cNvSpPr/>
      </xdr:nvSpPr>
      <xdr:spPr>
        <a:xfrm>
          <a:off x="45847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27703</xdr:rowOff>
    </xdr:from>
    <xdr:ext cx="469744" cy="259045"/>
    <xdr:sp macro="" textlink="">
      <xdr:nvSpPr>
        <xdr:cNvPr id="81" name="議会費該当値テキスト">
          <a:extLst>
            <a:ext uri="{FF2B5EF4-FFF2-40B4-BE49-F238E27FC236}">
              <a16:creationId xmlns:a16="http://schemas.microsoft.com/office/drawing/2014/main" id="{55BEDF10-4D88-4DBA-97E8-B246D06A35F4}"/>
            </a:ext>
          </a:extLst>
        </xdr:cNvPr>
        <xdr:cNvSpPr txBox="1"/>
      </xdr:nvSpPr>
      <xdr:spPr>
        <a:xfrm>
          <a:off x="4686300" y="61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105664</xdr:rowOff>
    </xdr:from>
    <xdr:to>
      <xdr:col>20</xdr:col>
      <xdr:colOff>38100</xdr:colOff>
      <xdr:row>37</xdr:row>
      <xdr:rowOff>35814</xdr:rowOff>
    </xdr:to>
    <xdr:sp macro="" textlink="">
      <xdr:nvSpPr>
        <xdr:cNvPr id="82" name="楕円 81">
          <a:extLst>
            <a:ext uri="{FF2B5EF4-FFF2-40B4-BE49-F238E27FC236}">
              <a16:creationId xmlns:a16="http://schemas.microsoft.com/office/drawing/2014/main" id="{30899643-3EC7-46B7-97C2-FDF2BD14CA89}"/>
            </a:ext>
          </a:extLst>
        </xdr:cNvPr>
        <xdr:cNvSpPr/>
      </xdr:nvSpPr>
      <xdr:spPr>
        <a:xfrm>
          <a:off x="3746500" y="62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26941</xdr:rowOff>
    </xdr:from>
    <xdr:ext cx="469744" cy="259045"/>
    <xdr:sp macro="" textlink="">
      <xdr:nvSpPr>
        <xdr:cNvPr id="83" name="テキスト ボックス 82">
          <a:extLst>
            <a:ext uri="{FF2B5EF4-FFF2-40B4-BE49-F238E27FC236}">
              <a16:creationId xmlns:a16="http://schemas.microsoft.com/office/drawing/2014/main" id="{E71F7D4E-58F1-4FC5-87F7-D3126C3AC175}"/>
            </a:ext>
          </a:extLst>
        </xdr:cNvPr>
        <xdr:cNvSpPr txBox="1"/>
      </xdr:nvSpPr>
      <xdr:spPr>
        <a:xfrm>
          <a:off x="3562428"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101092</xdr:rowOff>
    </xdr:from>
    <xdr:to>
      <xdr:col>15</xdr:col>
      <xdr:colOff>101600</xdr:colOff>
      <xdr:row>37</xdr:row>
      <xdr:rowOff>31242</xdr:rowOff>
    </xdr:to>
    <xdr:sp macro="" textlink="">
      <xdr:nvSpPr>
        <xdr:cNvPr id="84" name="楕円 83">
          <a:extLst>
            <a:ext uri="{FF2B5EF4-FFF2-40B4-BE49-F238E27FC236}">
              <a16:creationId xmlns:a16="http://schemas.microsoft.com/office/drawing/2014/main" id="{0AB25443-3AA5-4AB3-897E-B9287A4640EB}"/>
            </a:ext>
          </a:extLst>
        </xdr:cNvPr>
        <xdr:cNvSpPr/>
      </xdr:nvSpPr>
      <xdr:spPr>
        <a:xfrm>
          <a:off x="2857500" y="62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22369</xdr:rowOff>
    </xdr:from>
    <xdr:ext cx="469744" cy="259045"/>
    <xdr:sp macro="" textlink="">
      <xdr:nvSpPr>
        <xdr:cNvPr id="85" name="テキスト ボックス 84">
          <a:extLst>
            <a:ext uri="{FF2B5EF4-FFF2-40B4-BE49-F238E27FC236}">
              <a16:creationId xmlns:a16="http://schemas.microsoft.com/office/drawing/2014/main" id="{D0C04F19-D8CF-4BF9-9E42-67C96BB96BA4}"/>
            </a:ext>
          </a:extLst>
        </xdr:cNvPr>
        <xdr:cNvSpPr txBox="1"/>
      </xdr:nvSpPr>
      <xdr:spPr>
        <a:xfrm>
          <a:off x="2673428" y="63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123190</xdr:rowOff>
    </xdr:from>
    <xdr:to>
      <xdr:col>10</xdr:col>
      <xdr:colOff>165100</xdr:colOff>
      <xdr:row>37</xdr:row>
      <xdr:rowOff>53340</xdr:rowOff>
    </xdr:to>
    <xdr:sp macro="" textlink="">
      <xdr:nvSpPr>
        <xdr:cNvPr id="86" name="楕円 85">
          <a:extLst>
            <a:ext uri="{FF2B5EF4-FFF2-40B4-BE49-F238E27FC236}">
              <a16:creationId xmlns:a16="http://schemas.microsoft.com/office/drawing/2014/main" id="{BB776B52-7A31-40F0-A137-CBFAB0F12D3E}"/>
            </a:ext>
          </a:extLst>
        </xdr:cNvPr>
        <xdr:cNvSpPr/>
      </xdr:nvSpPr>
      <xdr:spPr>
        <a:xfrm>
          <a:off x="1968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44467</xdr:rowOff>
    </xdr:from>
    <xdr:ext cx="469744" cy="259045"/>
    <xdr:sp macro="" textlink="">
      <xdr:nvSpPr>
        <xdr:cNvPr id="87" name="テキスト ボックス 86">
          <a:extLst>
            <a:ext uri="{FF2B5EF4-FFF2-40B4-BE49-F238E27FC236}">
              <a16:creationId xmlns:a16="http://schemas.microsoft.com/office/drawing/2014/main" id="{128DC944-9F85-4A0A-9E1E-DDC82DD4F868}"/>
            </a:ext>
          </a:extLst>
        </xdr:cNvPr>
        <xdr:cNvSpPr txBox="1"/>
      </xdr:nvSpPr>
      <xdr:spPr>
        <a:xfrm>
          <a:off x="1784428"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123952</xdr:rowOff>
    </xdr:from>
    <xdr:to>
      <xdr:col>6</xdr:col>
      <xdr:colOff>38100</xdr:colOff>
      <xdr:row>37</xdr:row>
      <xdr:rowOff>54102</xdr:rowOff>
    </xdr:to>
    <xdr:sp macro="" textlink="">
      <xdr:nvSpPr>
        <xdr:cNvPr id="88" name="楕円 87">
          <a:extLst>
            <a:ext uri="{FF2B5EF4-FFF2-40B4-BE49-F238E27FC236}">
              <a16:creationId xmlns:a16="http://schemas.microsoft.com/office/drawing/2014/main" id="{3E9286B8-121A-409F-A6CE-D5A6B6B02D44}"/>
            </a:ext>
          </a:extLst>
        </xdr:cNvPr>
        <xdr:cNvSpPr/>
      </xdr:nvSpPr>
      <xdr:spPr>
        <a:xfrm>
          <a:off x="1079500" y="629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45229</xdr:rowOff>
    </xdr:from>
    <xdr:ext cx="469744" cy="259045"/>
    <xdr:sp macro="" textlink="">
      <xdr:nvSpPr>
        <xdr:cNvPr id="89" name="テキスト ボックス 88">
          <a:extLst>
            <a:ext uri="{FF2B5EF4-FFF2-40B4-BE49-F238E27FC236}">
              <a16:creationId xmlns:a16="http://schemas.microsoft.com/office/drawing/2014/main" id="{831BCB04-1882-4356-9460-63CD8C82E646}"/>
            </a:ext>
          </a:extLst>
        </xdr:cNvPr>
        <xdr:cNvSpPr txBox="1"/>
      </xdr:nvSpPr>
      <xdr:spPr>
        <a:xfrm>
          <a:off x="895428"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039279F-7628-47C2-9ABD-44758195EC0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34C6893-94A2-439F-8CA0-C14E3610E3A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747274A-0C91-4598-B193-853DFFF34F4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D8DB962-2A43-4A81-B06B-DBBB949AD11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8B91365-5125-4AE3-B4FE-984F9E5D052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3224F6B-ADAA-46F8-B31E-5D135412271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195EA83-3EC3-4D71-BF0B-429C0B54EAF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B070B35-1607-410B-A998-03DFD1A17AA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317E09F-045A-4A42-83B7-C175C559B7F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7F953EF-DFD0-46B2-8FE1-FBA93EB4C6C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1FE840D5-7BA1-48BB-BE59-86665A35F312}"/>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DADE1125-956B-4B00-8411-90F24AB0D58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6BA7FD2F-B0A3-4973-96F3-5BD700BF951F}"/>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FB403641-A0E1-4383-B619-D8043075335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B0B9BCA6-9DD3-4AD2-9338-848C68121F02}"/>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8621ABD6-58D9-4877-B715-6FEBC6C8D11E}"/>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31D10FA6-38F5-419C-9865-01F49A2F8CEB}"/>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BAAAFF28-67C4-4D91-B36B-47CC94FC10C9}"/>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44A73546-87B0-4302-9944-39D15C9B337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DF81F4E4-137A-4A41-9656-7FCD5C679D18}"/>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CE1EC4D-E5EC-437B-99B1-0CAE1A8188EC}"/>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273EAC18-A9A2-48D5-9FC4-5C2A0613A9F2}"/>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3373D44C-702C-4AF5-B922-35702F563547}"/>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E2F9E89E-832D-4578-BD7C-6B488B34611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3D90F5F5-6FD4-49CD-860B-475FDB17AE4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416CF60F-A79C-4820-BCB0-A3ABFF75DAE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D3E5F461-670E-4833-A9A9-9455AE5A8668}"/>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E9546F8B-EEC6-4AB3-AA6A-20856A5C7BD1}"/>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9482569C-37A2-40B3-8FFD-1956AB3441B4}"/>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C5A527ED-C803-4120-8A25-10DB3A63ED2B}"/>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5F3612AE-4F3D-42EB-943B-22BB7DDC26BF}"/>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118386</xdr:rowOff>
    </xdr:from>
    <xdr:to>
      <xdr:col>24</xdr:col>
      <xdr:colOff>63500</xdr:colOff>
      <xdr:row>58</xdr:row>
      <xdr:rowOff>23691</xdr:rowOff>
    </xdr:to>
    <xdr:cxnSp macro="">
      <xdr:nvCxnSpPr>
        <xdr:cNvPr id="121" name="直線コネクタ 120">
          <a:extLst>
            <a:ext uri="{FF2B5EF4-FFF2-40B4-BE49-F238E27FC236}">
              <a16:creationId xmlns:a16="http://schemas.microsoft.com/office/drawing/2014/main" id="{18CE6BE0-761E-495E-83BD-CBFCA5B917FF}"/>
            </a:ext>
          </a:extLst>
        </xdr:cNvPr>
        <xdr:cNvCxnSpPr/>
      </xdr:nvCxnSpPr>
      <xdr:spPr>
        <a:xfrm>
          <a:off x="3797300" y="9891036"/>
          <a:ext cx="838200" cy="7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B26F963F-2308-42B8-8AB1-D0560DD9CE93}"/>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E5D2A5BA-A311-459C-9CE0-F582215C31C1}"/>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118386</xdr:rowOff>
    </xdr:from>
    <xdr:to>
      <xdr:col>19</xdr:col>
      <xdr:colOff>177800</xdr:colOff>
      <xdr:row>58</xdr:row>
      <xdr:rowOff>72644</xdr:rowOff>
    </xdr:to>
    <xdr:cxnSp macro="">
      <xdr:nvCxnSpPr>
        <xdr:cNvPr id="124" name="直線コネクタ 123">
          <a:extLst>
            <a:ext uri="{FF2B5EF4-FFF2-40B4-BE49-F238E27FC236}">
              <a16:creationId xmlns:a16="http://schemas.microsoft.com/office/drawing/2014/main" id="{F332A54C-85E2-4BB8-AC39-FE1BA2A8619A}"/>
            </a:ext>
          </a:extLst>
        </xdr:cNvPr>
        <xdr:cNvCxnSpPr/>
      </xdr:nvCxnSpPr>
      <xdr:spPr>
        <a:xfrm flipV="1">
          <a:off x="2908300" y="9891036"/>
          <a:ext cx="889000" cy="12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6BC72D6-724A-48B8-B27D-AACFEF1E9211}"/>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78837EE3-60AC-49CB-9C90-E7668FB9353D}"/>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45354</xdr:rowOff>
    </xdr:from>
    <xdr:to>
      <xdr:col>15</xdr:col>
      <xdr:colOff>50800</xdr:colOff>
      <xdr:row>58</xdr:row>
      <xdr:rowOff>72644</xdr:rowOff>
    </xdr:to>
    <xdr:cxnSp macro="">
      <xdr:nvCxnSpPr>
        <xdr:cNvPr id="127" name="直線コネクタ 126">
          <a:extLst>
            <a:ext uri="{FF2B5EF4-FFF2-40B4-BE49-F238E27FC236}">
              <a16:creationId xmlns:a16="http://schemas.microsoft.com/office/drawing/2014/main" id="{C5F02EF4-2649-4966-A40E-95A6975EDA04}"/>
            </a:ext>
          </a:extLst>
        </xdr:cNvPr>
        <xdr:cNvCxnSpPr/>
      </xdr:nvCxnSpPr>
      <xdr:spPr>
        <a:xfrm>
          <a:off x="2019300" y="9989454"/>
          <a:ext cx="889000" cy="2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C435F4DD-BF13-4459-816A-D3972784E4EC}"/>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3473E5D2-F8B9-49A7-91CA-D328163DE96C}"/>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140386</xdr:rowOff>
    </xdr:from>
    <xdr:to>
      <xdr:col>10</xdr:col>
      <xdr:colOff>114300</xdr:colOff>
      <xdr:row>58</xdr:row>
      <xdr:rowOff>45354</xdr:rowOff>
    </xdr:to>
    <xdr:cxnSp macro="">
      <xdr:nvCxnSpPr>
        <xdr:cNvPr id="130" name="直線コネクタ 129">
          <a:extLst>
            <a:ext uri="{FF2B5EF4-FFF2-40B4-BE49-F238E27FC236}">
              <a16:creationId xmlns:a16="http://schemas.microsoft.com/office/drawing/2014/main" id="{E43197C4-B37F-4397-9050-EBCA6AAA8D9B}"/>
            </a:ext>
          </a:extLst>
        </xdr:cNvPr>
        <xdr:cNvCxnSpPr/>
      </xdr:nvCxnSpPr>
      <xdr:spPr>
        <a:xfrm>
          <a:off x="1130300" y="8712886"/>
          <a:ext cx="889000" cy="127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D508A86F-16A8-444E-8397-D0A0DD4BF0CA}"/>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5D5BCA7-C19A-48AB-8054-B68BD0576868}"/>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B020B1A5-13F6-461B-B70B-10655423E1D4}"/>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29E7A6CD-1733-416A-AFFD-4244DF283F91}"/>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C3EAB8C-3866-4B7B-B4EA-94E39B05D54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9D84037-F15C-4B06-8898-60373DD0160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E6DC4C80-A084-49CC-91C3-84BA976DD86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98C9464-4728-4690-8E2A-02B7095E138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5075FA6-E94D-45C2-94C4-0646350ABF4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144341</xdr:rowOff>
    </xdr:from>
    <xdr:to>
      <xdr:col>24</xdr:col>
      <xdr:colOff>114300</xdr:colOff>
      <xdr:row>58</xdr:row>
      <xdr:rowOff>74491</xdr:rowOff>
    </xdr:to>
    <xdr:sp macro="" textlink="">
      <xdr:nvSpPr>
        <xdr:cNvPr id="140" name="楕円 139">
          <a:extLst>
            <a:ext uri="{FF2B5EF4-FFF2-40B4-BE49-F238E27FC236}">
              <a16:creationId xmlns:a16="http://schemas.microsoft.com/office/drawing/2014/main" id="{DA430AFE-6B1D-478F-BB91-18D8845F596C}"/>
            </a:ext>
          </a:extLst>
        </xdr:cNvPr>
        <xdr:cNvSpPr/>
      </xdr:nvSpPr>
      <xdr:spPr>
        <a:xfrm>
          <a:off x="4584700" y="991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167218</xdr:rowOff>
    </xdr:from>
    <xdr:ext cx="534377" cy="259045"/>
    <xdr:sp macro="" textlink="">
      <xdr:nvSpPr>
        <xdr:cNvPr id="141" name="総務費該当値テキスト">
          <a:extLst>
            <a:ext uri="{FF2B5EF4-FFF2-40B4-BE49-F238E27FC236}">
              <a16:creationId xmlns:a16="http://schemas.microsoft.com/office/drawing/2014/main" id="{5D59623B-D062-4735-A7AE-20C29AAD536A}"/>
            </a:ext>
          </a:extLst>
        </xdr:cNvPr>
        <xdr:cNvSpPr txBox="1"/>
      </xdr:nvSpPr>
      <xdr:spPr>
        <a:xfrm>
          <a:off x="4686300" y="976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67586</xdr:rowOff>
    </xdr:from>
    <xdr:to>
      <xdr:col>20</xdr:col>
      <xdr:colOff>38100</xdr:colOff>
      <xdr:row>57</xdr:row>
      <xdr:rowOff>169186</xdr:rowOff>
    </xdr:to>
    <xdr:sp macro="" textlink="">
      <xdr:nvSpPr>
        <xdr:cNvPr id="142" name="楕円 141">
          <a:extLst>
            <a:ext uri="{FF2B5EF4-FFF2-40B4-BE49-F238E27FC236}">
              <a16:creationId xmlns:a16="http://schemas.microsoft.com/office/drawing/2014/main" id="{742B60C6-3F50-47FC-A46E-953EFC1D9EFE}"/>
            </a:ext>
          </a:extLst>
        </xdr:cNvPr>
        <xdr:cNvSpPr/>
      </xdr:nvSpPr>
      <xdr:spPr>
        <a:xfrm>
          <a:off x="3746500" y="984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14263</xdr:rowOff>
    </xdr:from>
    <xdr:ext cx="534377" cy="259045"/>
    <xdr:sp macro="" textlink="">
      <xdr:nvSpPr>
        <xdr:cNvPr id="143" name="テキスト ボックス 142">
          <a:extLst>
            <a:ext uri="{FF2B5EF4-FFF2-40B4-BE49-F238E27FC236}">
              <a16:creationId xmlns:a16="http://schemas.microsoft.com/office/drawing/2014/main" id="{8E600FF0-C603-4F6C-8910-933D50CE0854}"/>
            </a:ext>
          </a:extLst>
        </xdr:cNvPr>
        <xdr:cNvSpPr txBox="1"/>
      </xdr:nvSpPr>
      <xdr:spPr>
        <a:xfrm>
          <a:off x="3530111" y="961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21844</xdr:rowOff>
    </xdr:from>
    <xdr:to>
      <xdr:col>15</xdr:col>
      <xdr:colOff>101600</xdr:colOff>
      <xdr:row>58</xdr:row>
      <xdr:rowOff>123444</xdr:rowOff>
    </xdr:to>
    <xdr:sp macro="" textlink="">
      <xdr:nvSpPr>
        <xdr:cNvPr id="144" name="楕円 143">
          <a:extLst>
            <a:ext uri="{FF2B5EF4-FFF2-40B4-BE49-F238E27FC236}">
              <a16:creationId xmlns:a16="http://schemas.microsoft.com/office/drawing/2014/main" id="{70537EED-FF60-44B1-B1CE-1676A555B229}"/>
            </a:ext>
          </a:extLst>
        </xdr:cNvPr>
        <xdr:cNvSpPr/>
      </xdr:nvSpPr>
      <xdr:spPr>
        <a:xfrm>
          <a:off x="2857500" y="996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139971</xdr:rowOff>
    </xdr:from>
    <xdr:ext cx="534377" cy="259045"/>
    <xdr:sp macro="" textlink="">
      <xdr:nvSpPr>
        <xdr:cNvPr id="145" name="テキスト ボックス 144">
          <a:extLst>
            <a:ext uri="{FF2B5EF4-FFF2-40B4-BE49-F238E27FC236}">
              <a16:creationId xmlns:a16="http://schemas.microsoft.com/office/drawing/2014/main" id="{EE016499-A74A-41EC-9D9D-9811A2A674D3}"/>
            </a:ext>
          </a:extLst>
        </xdr:cNvPr>
        <xdr:cNvSpPr txBox="1"/>
      </xdr:nvSpPr>
      <xdr:spPr>
        <a:xfrm>
          <a:off x="2641111" y="97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166004</xdr:rowOff>
    </xdr:from>
    <xdr:to>
      <xdr:col>10</xdr:col>
      <xdr:colOff>165100</xdr:colOff>
      <xdr:row>58</xdr:row>
      <xdr:rowOff>96154</xdr:rowOff>
    </xdr:to>
    <xdr:sp macro="" textlink="">
      <xdr:nvSpPr>
        <xdr:cNvPr id="146" name="楕円 145">
          <a:extLst>
            <a:ext uri="{FF2B5EF4-FFF2-40B4-BE49-F238E27FC236}">
              <a16:creationId xmlns:a16="http://schemas.microsoft.com/office/drawing/2014/main" id="{E35C290E-7A7B-4CE0-8480-904001E73211}"/>
            </a:ext>
          </a:extLst>
        </xdr:cNvPr>
        <xdr:cNvSpPr/>
      </xdr:nvSpPr>
      <xdr:spPr>
        <a:xfrm>
          <a:off x="1968500" y="99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112681</xdr:rowOff>
    </xdr:from>
    <xdr:ext cx="534377" cy="259045"/>
    <xdr:sp macro="" textlink="">
      <xdr:nvSpPr>
        <xdr:cNvPr id="147" name="テキスト ボックス 146">
          <a:extLst>
            <a:ext uri="{FF2B5EF4-FFF2-40B4-BE49-F238E27FC236}">
              <a16:creationId xmlns:a16="http://schemas.microsoft.com/office/drawing/2014/main" id="{D5A2945C-553D-4B2E-931A-36CF90C64725}"/>
            </a:ext>
          </a:extLst>
        </xdr:cNvPr>
        <xdr:cNvSpPr txBox="1"/>
      </xdr:nvSpPr>
      <xdr:spPr>
        <a:xfrm>
          <a:off x="1752111" y="971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89586</xdr:rowOff>
    </xdr:from>
    <xdr:to>
      <xdr:col>6</xdr:col>
      <xdr:colOff>38100</xdr:colOff>
      <xdr:row>51</xdr:row>
      <xdr:rowOff>19736</xdr:rowOff>
    </xdr:to>
    <xdr:sp macro="" textlink="">
      <xdr:nvSpPr>
        <xdr:cNvPr id="148" name="楕円 147">
          <a:extLst>
            <a:ext uri="{FF2B5EF4-FFF2-40B4-BE49-F238E27FC236}">
              <a16:creationId xmlns:a16="http://schemas.microsoft.com/office/drawing/2014/main" id="{62F9DFC2-1F78-49BB-9E9E-9D16FAB03E86}"/>
            </a:ext>
          </a:extLst>
        </xdr:cNvPr>
        <xdr:cNvSpPr/>
      </xdr:nvSpPr>
      <xdr:spPr>
        <a:xfrm>
          <a:off x="1079500" y="866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36263</xdr:rowOff>
    </xdr:from>
    <xdr:ext cx="599010" cy="259045"/>
    <xdr:sp macro="" textlink="">
      <xdr:nvSpPr>
        <xdr:cNvPr id="149" name="テキスト ボックス 148">
          <a:extLst>
            <a:ext uri="{FF2B5EF4-FFF2-40B4-BE49-F238E27FC236}">
              <a16:creationId xmlns:a16="http://schemas.microsoft.com/office/drawing/2014/main" id="{728F329D-DDBF-4483-9BC5-458B346BD747}"/>
            </a:ext>
          </a:extLst>
        </xdr:cNvPr>
        <xdr:cNvSpPr txBox="1"/>
      </xdr:nvSpPr>
      <xdr:spPr>
        <a:xfrm>
          <a:off x="830795" y="8437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C5CC92E5-43A8-4BB4-8ACF-44B898C5C77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6F2C0F7A-197F-4266-9A7E-C0EAD84CB18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47E9F533-72B3-4489-BFE8-D2028775870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1A4E4AE3-10EA-41CC-A8B1-FDCA09F2FF1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D39CC890-62F1-430A-9D10-945FF5FDF47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FFFF55C7-016D-453A-9945-7125F137254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CFEAA3A8-0A09-41AD-98E3-10369147594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BB0E2A86-29E1-4376-ACC0-384B70AED83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18F6790E-C324-4F12-B8DA-711AE278ADC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827F211F-C7AB-46D1-B7DE-064FE10ADEB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BE7D3AFB-1961-4E0F-AA60-DDF3C6BDF3C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2B59842D-9075-4CF8-9509-577A6C07A398}"/>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1CBED491-1041-477F-B60F-B40C8E82C4BE}"/>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CD290757-64B2-47E4-BD73-4DAAA16DE824}"/>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DD81C54B-4FD3-48BB-A4D2-A13FC389686D}"/>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9112CA44-86D0-48A5-929A-D9B114F8BB4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51C7D0E2-48CB-4F79-9DFB-D35C388BA2FC}"/>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EFC8B7A8-0387-4A99-A76E-3F0BFB76F02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1986CCC8-420F-4014-B896-F7A0CBDDEB1B}"/>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AE45C8D3-A331-4293-A32D-E7D6E0FD60DC}"/>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236AD92E-C290-4B0B-9D70-38BB392E3D9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B991B220-5374-4A93-B5B6-CF2E0CD9748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B277495C-6466-4D6C-B540-027E554D697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9CA82473-0BA7-4ED7-ADD2-04DA5C7DB2B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3270F136-8B82-4910-8381-9827A947E801}"/>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C0F63B51-FACE-47D8-9C0C-6C2923B44762}"/>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1BD2BCFE-25E3-42E9-A931-677FE5336A6B}"/>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4B52A800-323E-486C-AC86-0D6E39814DDA}"/>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F4B216B3-874F-49E0-9AE1-980CFA3DB15C}"/>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121907</xdr:rowOff>
    </xdr:from>
    <xdr:to>
      <xdr:col>24</xdr:col>
      <xdr:colOff>63500</xdr:colOff>
      <xdr:row>78</xdr:row>
      <xdr:rowOff>40015</xdr:rowOff>
    </xdr:to>
    <xdr:cxnSp macro="">
      <xdr:nvCxnSpPr>
        <xdr:cNvPr id="179" name="直線コネクタ 178">
          <a:extLst>
            <a:ext uri="{FF2B5EF4-FFF2-40B4-BE49-F238E27FC236}">
              <a16:creationId xmlns:a16="http://schemas.microsoft.com/office/drawing/2014/main" id="{B8ABFECB-A534-43AE-B393-EA0B679DDB37}"/>
            </a:ext>
          </a:extLst>
        </xdr:cNvPr>
        <xdr:cNvCxnSpPr/>
      </xdr:nvCxnSpPr>
      <xdr:spPr>
        <a:xfrm flipV="1">
          <a:off x="3797300" y="13323557"/>
          <a:ext cx="838200" cy="8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6E88EAB9-B86E-41F7-8626-7425691EFB8F}"/>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116BB3FF-9657-4161-84EB-5413F123DEC1}"/>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40015</xdr:rowOff>
    </xdr:from>
    <xdr:to>
      <xdr:col>19</xdr:col>
      <xdr:colOff>177800</xdr:colOff>
      <xdr:row>78</xdr:row>
      <xdr:rowOff>126701</xdr:rowOff>
    </xdr:to>
    <xdr:cxnSp macro="">
      <xdr:nvCxnSpPr>
        <xdr:cNvPr id="182" name="直線コネクタ 181">
          <a:extLst>
            <a:ext uri="{FF2B5EF4-FFF2-40B4-BE49-F238E27FC236}">
              <a16:creationId xmlns:a16="http://schemas.microsoft.com/office/drawing/2014/main" id="{3A5925E0-9FD4-4161-ABCD-07D49114DF75}"/>
            </a:ext>
          </a:extLst>
        </xdr:cNvPr>
        <xdr:cNvCxnSpPr/>
      </xdr:nvCxnSpPr>
      <xdr:spPr>
        <a:xfrm flipV="1">
          <a:off x="2908300" y="13413115"/>
          <a:ext cx="889000" cy="8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3D32C573-A0ED-40FF-ABCA-527080D406CF}"/>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1D1C05B2-DC9B-42C5-9976-C568B4136672}"/>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90749</xdr:rowOff>
    </xdr:from>
    <xdr:to>
      <xdr:col>15</xdr:col>
      <xdr:colOff>50800</xdr:colOff>
      <xdr:row>78</xdr:row>
      <xdr:rowOff>126701</xdr:rowOff>
    </xdr:to>
    <xdr:cxnSp macro="">
      <xdr:nvCxnSpPr>
        <xdr:cNvPr id="185" name="直線コネクタ 184">
          <a:extLst>
            <a:ext uri="{FF2B5EF4-FFF2-40B4-BE49-F238E27FC236}">
              <a16:creationId xmlns:a16="http://schemas.microsoft.com/office/drawing/2014/main" id="{0EE0D8BB-BB7F-498B-A7FB-E9A0789E0ABC}"/>
            </a:ext>
          </a:extLst>
        </xdr:cNvPr>
        <xdr:cNvCxnSpPr/>
      </xdr:nvCxnSpPr>
      <xdr:spPr>
        <a:xfrm>
          <a:off x="2019300" y="13463849"/>
          <a:ext cx="889000" cy="3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4DFC47C5-C488-4B65-ADEB-18EA551E9377}"/>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5CED35AF-59E0-4ABF-94B7-F4A8E3B5CB5C}"/>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90749</xdr:rowOff>
    </xdr:from>
    <xdr:to>
      <xdr:col>10</xdr:col>
      <xdr:colOff>114300</xdr:colOff>
      <xdr:row>79</xdr:row>
      <xdr:rowOff>104648</xdr:rowOff>
    </xdr:to>
    <xdr:cxnSp macro="">
      <xdr:nvCxnSpPr>
        <xdr:cNvPr id="188" name="直線コネクタ 187">
          <a:extLst>
            <a:ext uri="{FF2B5EF4-FFF2-40B4-BE49-F238E27FC236}">
              <a16:creationId xmlns:a16="http://schemas.microsoft.com/office/drawing/2014/main" id="{102E6449-2E2F-47D5-8051-8259514295E6}"/>
            </a:ext>
          </a:extLst>
        </xdr:cNvPr>
        <xdr:cNvCxnSpPr/>
      </xdr:nvCxnSpPr>
      <xdr:spPr>
        <a:xfrm flipV="1">
          <a:off x="1130300" y="13463849"/>
          <a:ext cx="889000" cy="18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9D35E35D-E502-4DDB-A3A5-5608D0B89E65}"/>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F6386049-71A3-4676-9858-14FBA8F8901E}"/>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995E573C-ADB6-4428-AFCE-766B2C1B7BF1}"/>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2" name="テキスト ボックス 191">
          <a:extLst>
            <a:ext uri="{FF2B5EF4-FFF2-40B4-BE49-F238E27FC236}">
              <a16:creationId xmlns:a16="http://schemas.microsoft.com/office/drawing/2014/main" id="{2888C0B4-5EAD-4EF2-9349-449FFDFDA7D9}"/>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09A430B-BFB9-4490-9B1F-E9FBC44E9813}"/>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393D3914-D1DA-4F9B-9C63-80F1C5E18A9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9D6E152-3331-4C81-B5DD-A04B9EC9B3E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C2E7B9C-C4EB-418C-B8FE-1AB7A0163BC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7F177303-3539-4FAD-B7C7-C751E35FB07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71107</xdr:rowOff>
    </xdr:from>
    <xdr:to>
      <xdr:col>24</xdr:col>
      <xdr:colOff>114300</xdr:colOff>
      <xdr:row>78</xdr:row>
      <xdr:rowOff>1257</xdr:rowOff>
    </xdr:to>
    <xdr:sp macro="" textlink="">
      <xdr:nvSpPr>
        <xdr:cNvPr id="198" name="楕円 197">
          <a:extLst>
            <a:ext uri="{FF2B5EF4-FFF2-40B4-BE49-F238E27FC236}">
              <a16:creationId xmlns:a16="http://schemas.microsoft.com/office/drawing/2014/main" id="{1A4AB061-ABF4-4402-9F80-45F8082C2474}"/>
            </a:ext>
          </a:extLst>
        </xdr:cNvPr>
        <xdr:cNvSpPr/>
      </xdr:nvSpPr>
      <xdr:spPr>
        <a:xfrm>
          <a:off x="4584700" y="1327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49534</xdr:rowOff>
    </xdr:from>
    <xdr:ext cx="599010" cy="259045"/>
    <xdr:sp macro="" textlink="">
      <xdr:nvSpPr>
        <xdr:cNvPr id="199" name="民生費該当値テキスト">
          <a:extLst>
            <a:ext uri="{FF2B5EF4-FFF2-40B4-BE49-F238E27FC236}">
              <a16:creationId xmlns:a16="http://schemas.microsoft.com/office/drawing/2014/main" id="{D519FD42-9469-4745-BA09-90AAC32698BC}"/>
            </a:ext>
          </a:extLst>
        </xdr:cNvPr>
        <xdr:cNvSpPr txBox="1"/>
      </xdr:nvSpPr>
      <xdr:spPr>
        <a:xfrm>
          <a:off x="4686300" y="1325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160665</xdr:rowOff>
    </xdr:from>
    <xdr:to>
      <xdr:col>20</xdr:col>
      <xdr:colOff>38100</xdr:colOff>
      <xdr:row>78</xdr:row>
      <xdr:rowOff>90815</xdr:rowOff>
    </xdr:to>
    <xdr:sp macro="" textlink="">
      <xdr:nvSpPr>
        <xdr:cNvPr id="200" name="楕円 199">
          <a:extLst>
            <a:ext uri="{FF2B5EF4-FFF2-40B4-BE49-F238E27FC236}">
              <a16:creationId xmlns:a16="http://schemas.microsoft.com/office/drawing/2014/main" id="{42539314-F0E8-419D-8D8D-DE28E39A10D5}"/>
            </a:ext>
          </a:extLst>
        </xdr:cNvPr>
        <xdr:cNvSpPr/>
      </xdr:nvSpPr>
      <xdr:spPr>
        <a:xfrm>
          <a:off x="3746500" y="1336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81942</xdr:rowOff>
    </xdr:from>
    <xdr:ext cx="599010" cy="259045"/>
    <xdr:sp macro="" textlink="">
      <xdr:nvSpPr>
        <xdr:cNvPr id="201" name="テキスト ボックス 200">
          <a:extLst>
            <a:ext uri="{FF2B5EF4-FFF2-40B4-BE49-F238E27FC236}">
              <a16:creationId xmlns:a16="http://schemas.microsoft.com/office/drawing/2014/main" id="{F824C297-9EEF-4035-A738-9399A63AA61B}"/>
            </a:ext>
          </a:extLst>
        </xdr:cNvPr>
        <xdr:cNvSpPr txBox="1"/>
      </xdr:nvSpPr>
      <xdr:spPr>
        <a:xfrm>
          <a:off x="3497795" y="13455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75901</xdr:rowOff>
    </xdr:from>
    <xdr:to>
      <xdr:col>15</xdr:col>
      <xdr:colOff>101600</xdr:colOff>
      <xdr:row>79</xdr:row>
      <xdr:rowOff>6051</xdr:rowOff>
    </xdr:to>
    <xdr:sp macro="" textlink="">
      <xdr:nvSpPr>
        <xdr:cNvPr id="202" name="楕円 201">
          <a:extLst>
            <a:ext uri="{FF2B5EF4-FFF2-40B4-BE49-F238E27FC236}">
              <a16:creationId xmlns:a16="http://schemas.microsoft.com/office/drawing/2014/main" id="{7CF5D031-9A39-4447-972C-D8711848EADF}"/>
            </a:ext>
          </a:extLst>
        </xdr:cNvPr>
        <xdr:cNvSpPr/>
      </xdr:nvSpPr>
      <xdr:spPr>
        <a:xfrm>
          <a:off x="2857500" y="1344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168628</xdr:rowOff>
    </xdr:from>
    <xdr:ext cx="599010" cy="259045"/>
    <xdr:sp macro="" textlink="">
      <xdr:nvSpPr>
        <xdr:cNvPr id="203" name="テキスト ボックス 202">
          <a:extLst>
            <a:ext uri="{FF2B5EF4-FFF2-40B4-BE49-F238E27FC236}">
              <a16:creationId xmlns:a16="http://schemas.microsoft.com/office/drawing/2014/main" id="{513580FC-2493-48E6-A9BE-AB04ECE79F67}"/>
            </a:ext>
          </a:extLst>
        </xdr:cNvPr>
        <xdr:cNvSpPr txBox="1"/>
      </xdr:nvSpPr>
      <xdr:spPr>
        <a:xfrm>
          <a:off x="2608795" y="1354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39949</xdr:rowOff>
    </xdr:from>
    <xdr:to>
      <xdr:col>10</xdr:col>
      <xdr:colOff>165100</xdr:colOff>
      <xdr:row>78</xdr:row>
      <xdr:rowOff>141549</xdr:rowOff>
    </xdr:to>
    <xdr:sp macro="" textlink="">
      <xdr:nvSpPr>
        <xdr:cNvPr id="204" name="楕円 203">
          <a:extLst>
            <a:ext uri="{FF2B5EF4-FFF2-40B4-BE49-F238E27FC236}">
              <a16:creationId xmlns:a16="http://schemas.microsoft.com/office/drawing/2014/main" id="{2A958775-2696-4B12-B131-8C3CA56B493C}"/>
            </a:ext>
          </a:extLst>
        </xdr:cNvPr>
        <xdr:cNvSpPr/>
      </xdr:nvSpPr>
      <xdr:spPr>
        <a:xfrm>
          <a:off x="1968500" y="1341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132676</xdr:rowOff>
    </xdr:from>
    <xdr:ext cx="599010" cy="259045"/>
    <xdr:sp macro="" textlink="">
      <xdr:nvSpPr>
        <xdr:cNvPr id="205" name="テキスト ボックス 204">
          <a:extLst>
            <a:ext uri="{FF2B5EF4-FFF2-40B4-BE49-F238E27FC236}">
              <a16:creationId xmlns:a16="http://schemas.microsoft.com/office/drawing/2014/main" id="{A7FC7A7D-185F-4BBE-B5C9-69AB9D3ADB05}"/>
            </a:ext>
          </a:extLst>
        </xdr:cNvPr>
        <xdr:cNvSpPr txBox="1"/>
      </xdr:nvSpPr>
      <xdr:spPr>
        <a:xfrm>
          <a:off x="1719795" y="1350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53848</xdr:rowOff>
    </xdr:from>
    <xdr:to>
      <xdr:col>6</xdr:col>
      <xdr:colOff>38100</xdr:colOff>
      <xdr:row>79</xdr:row>
      <xdr:rowOff>155448</xdr:rowOff>
    </xdr:to>
    <xdr:sp macro="" textlink="">
      <xdr:nvSpPr>
        <xdr:cNvPr id="206" name="楕円 205">
          <a:extLst>
            <a:ext uri="{FF2B5EF4-FFF2-40B4-BE49-F238E27FC236}">
              <a16:creationId xmlns:a16="http://schemas.microsoft.com/office/drawing/2014/main" id="{F58EEFB7-E65D-4CB6-8CDE-2BF185A5E162}"/>
            </a:ext>
          </a:extLst>
        </xdr:cNvPr>
        <xdr:cNvSpPr/>
      </xdr:nvSpPr>
      <xdr:spPr>
        <a:xfrm>
          <a:off x="1079500" y="1359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146575</xdr:rowOff>
    </xdr:from>
    <xdr:ext cx="599010" cy="259045"/>
    <xdr:sp macro="" textlink="">
      <xdr:nvSpPr>
        <xdr:cNvPr id="207" name="テキスト ボックス 206">
          <a:extLst>
            <a:ext uri="{FF2B5EF4-FFF2-40B4-BE49-F238E27FC236}">
              <a16:creationId xmlns:a16="http://schemas.microsoft.com/office/drawing/2014/main" id="{0AAF76A1-174A-4E6C-B1E7-8A39AE074F13}"/>
            </a:ext>
          </a:extLst>
        </xdr:cNvPr>
        <xdr:cNvSpPr txBox="1"/>
      </xdr:nvSpPr>
      <xdr:spPr>
        <a:xfrm>
          <a:off x="830795" y="1369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3C1AA202-4EF2-4117-BAC1-F1953921063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86EF636E-1D6D-4889-BCDD-62DEA3C835F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E24B7388-98EF-40E7-B5AB-7FDAAD9AB9B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2864512D-B611-4028-9335-879A56EFE5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CA013F99-3332-4272-975A-1383419F53C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F203D6B9-332F-4AE1-A4D0-136AB8978D3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32E98CBE-4CD8-4D5F-A8F5-577C29298C7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B7A89691-085B-42E3-9C9D-FF5961E15B9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1E03D4C9-B2CA-4975-AEF6-74E62D75FF9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5A9644E0-97FE-44C1-B62B-DA6DA86DF73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FFE9E451-BA2F-406D-A7E8-4FF665E79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A65B74A3-7256-42D2-9CDF-8BA2010C276C}"/>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5D1D7138-7BBF-4905-A639-40ED55D19878}"/>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82FC04C5-A08C-4694-B393-202EE1CC1F84}"/>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A51B79DA-0A27-4B08-BAEB-B6472B2F2583}"/>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9BAE14C5-828E-46F5-B64E-3E2505FF0081}"/>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9FF55737-0DD2-4861-8727-D74ED3D06F5F}"/>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6A89BE03-3FC9-4A7A-B64B-C60030C8AA16}"/>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BCDAAD04-7AAD-4C3E-B95B-213DC04D0782}"/>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E0F31F06-0343-4FFA-A6B9-09964A8AB63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DD680D98-D7B6-4798-B0E0-93AD54A3F7C4}"/>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16B7B72F-B8DA-4798-9965-C390C4B7FFD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8EA33779-521B-468E-AEB9-FD80E3DA67BD}"/>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FBB60EAC-B425-484E-91A4-A03815F6F85D}"/>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38D52ECE-2E4F-458A-99CA-AA72B2F731A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410D09BD-D387-48A8-BBC1-0F4D29F28894}"/>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B095374B-392A-44B9-92C2-4A964D80D3C1}"/>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17901</xdr:rowOff>
    </xdr:from>
    <xdr:to>
      <xdr:col>24</xdr:col>
      <xdr:colOff>63500</xdr:colOff>
      <xdr:row>97</xdr:row>
      <xdr:rowOff>39115</xdr:rowOff>
    </xdr:to>
    <xdr:cxnSp macro="">
      <xdr:nvCxnSpPr>
        <xdr:cNvPr id="235" name="直線コネクタ 234">
          <a:extLst>
            <a:ext uri="{FF2B5EF4-FFF2-40B4-BE49-F238E27FC236}">
              <a16:creationId xmlns:a16="http://schemas.microsoft.com/office/drawing/2014/main" id="{3DCA817D-EB83-4AF1-B43D-4A00AB696855}"/>
            </a:ext>
          </a:extLst>
        </xdr:cNvPr>
        <xdr:cNvCxnSpPr/>
      </xdr:nvCxnSpPr>
      <xdr:spPr>
        <a:xfrm>
          <a:off x="3797300" y="16648551"/>
          <a:ext cx="838200" cy="2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11E6CB86-B5EE-4060-AAA2-BCE49A43B7C5}"/>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F32BDBDC-534C-435A-B377-7A551E71699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125093</xdr:rowOff>
    </xdr:from>
    <xdr:to>
      <xdr:col>19</xdr:col>
      <xdr:colOff>177800</xdr:colOff>
      <xdr:row>97</xdr:row>
      <xdr:rowOff>17901</xdr:rowOff>
    </xdr:to>
    <xdr:cxnSp macro="">
      <xdr:nvCxnSpPr>
        <xdr:cNvPr id="238" name="直線コネクタ 237">
          <a:extLst>
            <a:ext uri="{FF2B5EF4-FFF2-40B4-BE49-F238E27FC236}">
              <a16:creationId xmlns:a16="http://schemas.microsoft.com/office/drawing/2014/main" id="{442D2C7C-FED7-4003-8932-0B96966CA0C2}"/>
            </a:ext>
          </a:extLst>
        </xdr:cNvPr>
        <xdr:cNvCxnSpPr/>
      </xdr:nvCxnSpPr>
      <xdr:spPr>
        <a:xfrm>
          <a:off x="2908300" y="16412843"/>
          <a:ext cx="889000" cy="23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67D93650-9D4D-40A2-83A5-F12BA2918418}"/>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40" name="テキスト ボックス 239">
          <a:extLst>
            <a:ext uri="{FF2B5EF4-FFF2-40B4-BE49-F238E27FC236}">
              <a16:creationId xmlns:a16="http://schemas.microsoft.com/office/drawing/2014/main" id="{562DFC3C-082C-45EB-B0D0-762D8A5236ED}"/>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125093</xdr:rowOff>
    </xdr:from>
    <xdr:to>
      <xdr:col>15</xdr:col>
      <xdr:colOff>50800</xdr:colOff>
      <xdr:row>96</xdr:row>
      <xdr:rowOff>114782</xdr:rowOff>
    </xdr:to>
    <xdr:cxnSp macro="">
      <xdr:nvCxnSpPr>
        <xdr:cNvPr id="241" name="直線コネクタ 240">
          <a:extLst>
            <a:ext uri="{FF2B5EF4-FFF2-40B4-BE49-F238E27FC236}">
              <a16:creationId xmlns:a16="http://schemas.microsoft.com/office/drawing/2014/main" id="{43866C10-40B4-4BEE-920D-FD74CC41D11F}"/>
            </a:ext>
          </a:extLst>
        </xdr:cNvPr>
        <xdr:cNvCxnSpPr/>
      </xdr:nvCxnSpPr>
      <xdr:spPr>
        <a:xfrm flipV="1">
          <a:off x="2019300" y="16412843"/>
          <a:ext cx="889000" cy="16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30807567-8F54-4F95-9DF3-7D526374D782}"/>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3" name="テキスト ボックス 242">
          <a:extLst>
            <a:ext uri="{FF2B5EF4-FFF2-40B4-BE49-F238E27FC236}">
              <a16:creationId xmlns:a16="http://schemas.microsoft.com/office/drawing/2014/main" id="{4933852A-E885-4AF9-B8EA-FBC8A298085B}"/>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114782</xdr:rowOff>
    </xdr:from>
    <xdr:to>
      <xdr:col>10</xdr:col>
      <xdr:colOff>114300</xdr:colOff>
      <xdr:row>97</xdr:row>
      <xdr:rowOff>160799</xdr:rowOff>
    </xdr:to>
    <xdr:cxnSp macro="">
      <xdr:nvCxnSpPr>
        <xdr:cNvPr id="244" name="直線コネクタ 243">
          <a:extLst>
            <a:ext uri="{FF2B5EF4-FFF2-40B4-BE49-F238E27FC236}">
              <a16:creationId xmlns:a16="http://schemas.microsoft.com/office/drawing/2014/main" id="{1E1ECD74-BD44-4547-81C4-6848261BA642}"/>
            </a:ext>
          </a:extLst>
        </xdr:cNvPr>
        <xdr:cNvCxnSpPr/>
      </xdr:nvCxnSpPr>
      <xdr:spPr>
        <a:xfrm flipV="1">
          <a:off x="1130300" y="16573982"/>
          <a:ext cx="889000" cy="21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CFEC8D1C-C5C4-4473-9E04-2B26E51316BB}"/>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6" name="テキスト ボックス 245">
          <a:extLst>
            <a:ext uri="{FF2B5EF4-FFF2-40B4-BE49-F238E27FC236}">
              <a16:creationId xmlns:a16="http://schemas.microsoft.com/office/drawing/2014/main" id="{0C0A2D41-EEA1-44CD-AAAB-9E8BCFE31487}"/>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225B766E-8A8E-403C-87D6-F8D3BFB00871}"/>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9EFC8133-4522-495F-AB47-F205B2A59627}"/>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6BE82C1-45FA-48D5-87C8-FC1787EA4DA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98CE91E-ABE5-416D-B0C7-05CDE06AACC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796ED19-4AF7-4439-B674-CFE41A69FAB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93E91B6-646F-4F9A-938E-C9DFB2704EF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A984CDC8-BACF-4127-92CF-B67334D854A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159765</xdr:rowOff>
    </xdr:from>
    <xdr:to>
      <xdr:col>24</xdr:col>
      <xdr:colOff>114300</xdr:colOff>
      <xdr:row>97</xdr:row>
      <xdr:rowOff>89915</xdr:rowOff>
    </xdr:to>
    <xdr:sp macro="" textlink="">
      <xdr:nvSpPr>
        <xdr:cNvPr id="254" name="楕円 253">
          <a:extLst>
            <a:ext uri="{FF2B5EF4-FFF2-40B4-BE49-F238E27FC236}">
              <a16:creationId xmlns:a16="http://schemas.microsoft.com/office/drawing/2014/main" id="{BF909BD3-0831-4B7A-83A1-40ABD3F4ABC4}"/>
            </a:ext>
          </a:extLst>
        </xdr:cNvPr>
        <xdr:cNvSpPr/>
      </xdr:nvSpPr>
      <xdr:spPr>
        <a:xfrm>
          <a:off x="4584700" y="1661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74692</xdr:rowOff>
    </xdr:from>
    <xdr:ext cx="534377" cy="259045"/>
    <xdr:sp macro="" textlink="">
      <xdr:nvSpPr>
        <xdr:cNvPr id="255" name="衛生費該当値テキスト">
          <a:extLst>
            <a:ext uri="{FF2B5EF4-FFF2-40B4-BE49-F238E27FC236}">
              <a16:creationId xmlns:a16="http://schemas.microsoft.com/office/drawing/2014/main" id="{44D46D7A-967D-499B-A88F-1D970A7ED909}"/>
            </a:ext>
          </a:extLst>
        </xdr:cNvPr>
        <xdr:cNvSpPr txBox="1"/>
      </xdr:nvSpPr>
      <xdr:spPr>
        <a:xfrm>
          <a:off x="4686300" y="1653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138551</xdr:rowOff>
    </xdr:from>
    <xdr:to>
      <xdr:col>20</xdr:col>
      <xdr:colOff>38100</xdr:colOff>
      <xdr:row>97</xdr:row>
      <xdr:rowOff>68701</xdr:rowOff>
    </xdr:to>
    <xdr:sp macro="" textlink="">
      <xdr:nvSpPr>
        <xdr:cNvPr id="256" name="楕円 255">
          <a:extLst>
            <a:ext uri="{FF2B5EF4-FFF2-40B4-BE49-F238E27FC236}">
              <a16:creationId xmlns:a16="http://schemas.microsoft.com/office/drawing/2014/main" id="{6BD421BB-81AC-455B-B998-D718D349F239}"/>
            </a:ext>
          </a:extLst>
        </xdr:cNvPr>
        <xdr:cNvSpPr/>
      </xdr:nvSpPr>
      <xdr:spPr>
        <a:xfrm>
          <a:off x="3746500" y="165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59828</xdr:rowOff>
    </xdr:from>
    <xdr:ext cx="534377" cy="259045"/>
    <xdr:sp macro="" textlink="">
      <xdr:nvSpPr>
        <xdr:cNvPr id="257" name="テキスト ボックス 256">
          <a:extLst>
            <a:ext uri="{FF2B5EF4-FFF2-40B4-BE49-F238E27FC236}">
              <a16:creationId xmlns:a16="http://schemas.microsoft.com/office/drawing/2014/main" id="{8885A1DD-4B7F-42B1-A13E-B70E22B69EA0}"/>
            </a:ext>
          </a:extLst>
        </xdr:cNvPr>
        <xdr:cNvSpPr txBox="1"/>
      </xdr:nvSpPr>
      <xdr:spPr>
        <a:xfrm>
          <a:off x="3530111" y="1669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74293</xdr:rowOff>
    </xdr:from>
    <xdr:to>
      <xdr:col>15</xdr:col>
      <xdr:colOff>101600</xdr:colOff>
      <xdr:row>96</xdr:row>
      <xdr:rowOff>4443</xdr:rowOff>
    </xdr:to>
    <xdr:sp macro="" textlink="">
      <xdr:nvSpPr>
        <xdr:cNvPr id="258" name="楕円 257">
          <a:extLst>
            <a:ext uri="{FF2B5EF4-FFF2-40B4-BE49-F238E27FC236}">
              <a16:creationId xmlns:a16="http://schemas.microsoft.com/office/drawing/2014/main" id="{DA140753-B2C4-4562-8BEE-6F618E14B12F}"/>
            </a:ext>
          </a:extLst>
        </xdr:cNvPr>
        <xdr:cNvSpPr/>
      </xdr:nvSpPr>
      <xdr:spPr>
        <a:xfrm>
          <a:off x="2857500" y="1636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167020</xdr:rowOff>
    </xdr:from>
    <xdr:ext cx="534377" cy="259045"/>
    <xdr:sp macro="" textlink="">
      <xdr:nvSpPr>
        <xdr:cNvPr id="259" name="テキスト ボックス 258">
          <a:extLst>
            <a:ext uri="{FF2B5EF4-FFF2-40B4-BE49-F238E27FC236}">
              <a16:creationId xmlns:a16="http://schemas.microsoft.com/office/drawing/2014/main" id="{081F78E9-FE50-4C1E-A737-57B19A37353B}"/>
            </a:ext>
          </a:extLst>
        </xdr:cNvPr>
        <xdr:cNvSpPr txBox="1"/>
      </xdr:nvSpPr>
      <xdr:spPr>
        <a:xfrm>
          <a:off x="2641111" y="1645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63982</xdr:rowOff>
    </xdr:from>
    <xdr:to>
      <xdr:col>10</xdr:col>
      <xdr:colOff>165100</xdr:colOff>
      <xdr:row>96</xdr:row>
      <xdr:rowOff>165582</xdr:rowOff>
    </xdr:to>
    <xdr:sp macro="" textlink="">
      <xdr:nvSpPr>
        <xdr:cNvPr id="260" name="楕円 259">
          <a:extLst>
            <a:ext uri="{FF2B5EF4-FFF2-40B4-BE49-F238E27FC236}">
              <a16:creationId xmlns:a16="http://schemas.microsoft.com/office/drawing/2014/main" id="{49DD276A-EF80-4854-97AE-CB75B06E80EC}"/>
            </a:ext>
          </a:extLst>
        </xdr:cNvPr>
        <xdr:cNvSpPr/>
      </xdr:nvSpPr>
      <xdr:spPr>
        <a:xfrm>
          <a:off x="1968500" y="165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156709</xdr:rowOff>
    </xdr:from>
    <xdr:ext cx="534377" cy="259045"/>
    <xdr:sp macro="" textlink="">
      <xdr:nvSpPr>
        <xdr:cNvPr id="261" name="テキスト ボックス 260">
          <a:extLst>
            <a:ext uri="{FF2B5EF4-FFF2-40B4-BE49-F238E27FC236}">
              <a16:creationId xmlns:a16="http://schemas.microsoft.com/office/drawing/2014/main" id="{D3624DD8-E341-4587-8D89-74216529B5ED}"/>
            </a:ext>
          </a:extLst>
        </xdr:cNvPr>
        <xdr:cNvSpPr txBox="1"/>
      </xdr:nvSpPr>
      <xdr:spPr>
        <a:xfrm>
          <a:off x="1752111" y="1661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109999</xdr:rowOff>
    </xdr:from>
    <xdr:to>
      <xdr:col>6</xdr:col>
      <xdr:colOff>38100</xdr:colOff>
      <xdr:row>98</xdr:row>
      <xdr:rowOff>40149</xdr:rowOff>
    </xdr:to>
    <xdr:sp macro="" textlink="">
      <xdr:nvSpPr>
        <xdr:cNvPr id="262" name="楕円 261">
          <a:extLst>
            <a:ext uri="{FF2B5EF4-FFF2-40B4-BE49-F238E27FC236}">
              <a16:creationId xmlns:a16="http://schemas.microsoft.com/office/drawing/2014/main" id="{5070CDE0-05ED-4AD0-A235-84DD5D11BE08}"/>
            </a:ext>
          </a:extLst>
        </xdr:cNvPr>
        <xdr:cNvSpPr/>
      </xdr:nvSpPr>
      <xdr:spPr>
        <a:xfrm>
          <a:off x="1079500" y="1674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31276</xdr:rowOff>
    </xdr:from>
    <xdr:ext cx="534377" cy="259045"/>
    <xdr:sp macro="" textlink="">
      <xdr:nvSpPr>
        <xdr:cNvPr id="263" name="テキスト ボックス 262">
          <a:extLst>
            <a:ext uri="{FF2B5EF4-FFF2-40B4-BE49-F238E27FC236}">
              <a16:creationId xmlns:a16="http://schemas.microsoft.com/office/drawing/2014/main" id="{A76211BB-3F38-479C-8063-1FC9B62DD237}"/>
            </a:ext>
          </a:extLst>
        </xdr:cNvPr>
        <xdr:cNvSpPr txBox="1"/>
      </xdr:nvSpPr>
      <xdr:spPr>
        <a:xfrm>
          <a:off x="863111" y="16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DF1D53B2-1B09-4587-BACE-97530212D3E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A4F520E-56A9-4477-B60A-5C870EA01FE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5D46934C-92B7-45E2-AB0C-F5E0578B167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E4C779C8-4844-49D9-BE77-4F0D2FE93AB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1E6F9711-97E4-45B7-AF94-353A96B27BB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CA493135-5D73-4988-9C72-124A91E558D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E1CAB6AA-32E2-45DB-9D51-DEFC6D075FC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74F24955-23A8-4EC6-88BC-93FB1C13649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ED35332F-973D-47EA-B3E1-066927CC915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6F9C3444-56CC-4FB6-A78F-98F3EA92AC2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12BD6AAC-E68E-40BD-8AA4-6E4D33DF7715}"/>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3C17F61E-8245-4EF2-A347-CF36F0B2A08E}"/>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484C5D9C-6F69-4AE6-BE3D-11F46D33B74D}"/>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F80D0BEA-9A7B-4306-B625-D14F8B8B15CC}"/>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408E1C24-0801-4673-AAA9-CF47BBCD7AEB}"/>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DBB08DD1-20D8-4905-B51D-B3AB38B2916C}"/>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2405950F-ACAB-480C-A6EA-3392DF90C933}"/>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F8FA2568-9677-4F15-A9A6-9B8F5BD7BBCB}"/>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638E9911-F002-446E-9999-C9B19E65FBC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F8379543-794A-4D1E-BB55-4A0B82225925}"/>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9DE01559-A500-4A94-AEFA-803D12187DF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5DD5A2E3-8AB7-4099-A7C9-F5D69B1A5ACC}"/>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E794E85E-D37B-4D28-8B5C-8DD8A3CD55D5}"/>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9EC3FD2F-704D-4DF6-846E-52F5D324B61D}"/>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ED1A4E63-B6F2-41D4-B0E7-44E90807DE2E}"/>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4AD152FC-9A1A-4F52-AFC2-A5C10763FB4E}"/>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40030</xdr:rowOff>
    </xdr:from>
    <xdr:to>
      <xdr:col>55</xdr:col>
      <xdr:colOff>0</xdr:colOff>
      <xdr:row>38</xdr:row>
      <xdr:rowOff>59690</xdr:rowOff>
    </xdr:to>
    <xdr:cxnSp macro="">
      <xdr:nvCxnSpPr>
        <xdr:cNvPr id="290" name="直線コネクタ 289">
          <a:extLst>
            <a:ext uri="{FF2B5EF4-FFF2-40B4-BE49-F238E27FC236}">
              <a16:creationId xmlns:a16="http://schemas.microsoft.com/office/drawing/2014/main" id="{809D4E8A-2699-4BC9-A705-FAA396DD8596}"/>
            </a:ext>
          </a:extLst>
        </xdr:cNvPr>
        <xdr:cNvCxnSpPr/>
      </xdr:nvCxnSpPr>
      <xdr:spPr>
        <a:xfrm flipV="1">
          <a:off x="9639300" y="6555130"/>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BA2AD62A-7309-4ABB-85E1-BEBB776F32D4}"/>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3CC0238-3A39-45E9-B5B9-E49B138DB4DA}"/>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59233</xdr:rowOff>
    </xdr:from>
    <xdr:to>
      <xdr:col>50</xdr:col>
      <xdr:colOff>114300</xdr:colOff>
      <xdr:row>38</xdr:row>
      <xdr:rowOff>59690</xdr:rowOff>
    </xdr:to>
    <xdr:cxnSp macro="">
      <xdr:nvCxnSpPr>
        <xdr:cNvPr id="293" name="直線コネクタ 292">
          <a:extLst>
            <a:ext uri="{FF2B5EF4-FFF2-40B4-BE49-F238E27FC236}">
              <a16:creationId xmlns:a16="http://schemas.microsoft.com/office/drawing/2014/main" id="{85CB0927-41FC-4698-B13D-BC650C4A990C}"/>
            </a:ext>
          </a:extLst>
        </xdr:cNvPr>
        <xdr:cNvCxnSpPr/>
      </xdr:nvCxnSpPr>
      <xdr:spPr>
        <a:xfrm>
          <a:off x="8750300" y="657433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DD1012FE-528C-491E-8D41-BB82AC0CA4C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952ED868-FC85-40A0-A76D-6227D62E8852}"/>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59233</xdr:rowOff>
    </xdr:from>
    <xdr:to>
      <xdr:col>45</xdr:col>
      <xdr:colOff>177800</xdr:colOff>
      <xdr:row>38</xdr:row>
      <xdr:rowOff>62891</xdr:rowOff>
    </xdr:to>
    <xdr:cxnSp macro="">
      <xdr:nvCxnSpPr>
        <xdr:cNvPr id="296" name="直線コネクタ 295">
          <a:extLst>
            <a:ext uri="{FF2B5EF4-FFF2-40B4-BE49-F238E27FC236}">
              <a16:creationId xmlns:a16="http://schemas.microsoft.com/office/drawing/2014/main" id="{28CC0318-43D2-4BE5-AB55-F8D0A0B92652}"/>
            </a:ext>
          </a:extLst>
        </xdr:cNvPr>
        <xdr:cNvCxnSpPr/>
      </xdr:nvCxnSpPr>
      <xdr:spPr>
        <a:xfrm flipV="1">
          <a:off x="7861300" y="657433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A4500118-1595-408B-9154-BEBCD0A408C2}"/>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E409E21F-27E5-43CB-8782-0C31790F1FF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62891</xdr:rowOff>
    </xdr:from>
    <xdr:to>
      <xdr:col>41</xdr:col>
      <xdr:colOff>50800</xdr:colOff>
      <xdr:row>38</xdr:row>
      <xdr:rowOff>68376</xdr:rowOff>
    </xdr:to>
    <xdr:cxnSp macro="">
      <xdr:nvCxnSpPr>
        <xdr:cNvPr id="299" name="直線コネクタ 298">
          <a:extLst>
            <a:ext uri="{FF2B5EF4-FFF2-40B4-BE49-F238E27FC236}">
              <a16:creationId xmlns:a16="http://schemas.microsoft.com/office/drawing/2014/main" id="{BCF73F46-E9BD-4F12-B039-C0B94B489196}"/>
            </a:ext>
          </a:extLst>
        </xdr:cNvPr>
        <xdr:cNvCxnSpPr/>
      </xdr:nvCxnSpPr>
      <xdr:spPr>
        <a:xfrm flipV="1">
          <a:off x="6972300" y="6577991"/>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3E7233FC-F8AE-40C5-9407-5F2674D606A3}"/>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AD65E497-BEF0-48AD-B3F4-DB10FC9032B8}"/>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65CACDBB-49E1-43F4-9C35-B74018CBBE38}"/>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A0A0B171-D36E-4FF9-B624-E88293491FD9}"/>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F2764EC2-ECFE-4309-8FC2-A5648D70DF4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CB5D53DE-FD53-49ED-8F35-8DAA6656256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0D33549-EB91-4F6E-A5F5-16B01808F82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87374645-50C2-4F90-ABE3-1D5FA8048E1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8590251-0EAD-401F-AFAB-AE643325BC9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160680</xdr:rowOff>
    </xdr:from>
    <xdr:to>
      <xdr:col>55</xdr:col>
      <xdr:colOff>50800</xdr:colOff>
      <xdr:row>38</xdr:row>
      <xdr:rowOff>90830</xdr:rowOff>
    </xdr:to>
    <xdr:sp macro="" textlink="">
      <xdr:nvSpPr>
        <xdr:cNvPr id="309" name="楕円 308">
          <a:extLst>
            <a:ext uri="{FF2B5EF4-FFF2-40B4-BE49-F238E27FC236}">
              <a16:creationId xmlns:a16="http://schemas.microsoft.com/office/drawing/2014/main" id="{8E3D8E8C-68BD-49CA-8679-7964715152EC}"/>
            </a:ext>
          </a:extLst>
        </xdr:cNvPr>
        <xdr:cNvSpPr/>
      </xdr:nvSpPr>
      <xdr:spPr>
        <a:xfrm>
          <a:off x="104267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75608</xdr:rowOff>
    </xdr:from>
    <xdr:ext cx="378565" cy="259045"/>
    <xdr:sp macro="" textlink="">
      <xdr:nvSpPr>
        <xdr:cNvPr id="310" name="労働費該当値テキスト">
          <a:extLst>
            <a:ext uri="{FF2B5EF4-FFF2-40B4-BE49-F238E27FC236}">
              <a16:creationId xmlns:a16="http://schemas.microsoft.com/office/drawing/2014/main" id="{5DBC6752-8664-4987-89F3-797F5762EB98}"/>
            </a:ext>
          </a:extLst>
        </xdr:cNvPr>
        <xdr:cNvSpPr txBox="1"/>
      </xdr:nvSpPr>
      <xdr:spPr>
        <a:xfrm>
          <a:off x="10528300" y="6419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xdr:rowOff>
    </xdr:from>
    <xdr:to>
      <xdr:col>50</xdr:col>
      <xdr:colOff>165100</xdr:colOff>
      <xdr:row>38</xdr:row>
      <xdr:rowOff>110490</xdr:rowOff>
    </xdr:to>
    <xdr:sp macro="" textlink="">
      <xdr:nvSpPr>
        <xdr:cNvPr id="311" name="楕円 310">
          <a:extLst>
            <a:ext uri="{FF2B5EF4-FFF2-40B4-BE49-F238E27FC236}">
              <a16:creationId xmlns:a16="http://schemas.microsoft.com/office/drawing/2014/main" id="{775F2523-046E-476B-9F45-7BF46384B830}"/>
            </a:ext>
          </a:extLst>
        </xdr:cNvPr>
        <xdr:cNvSpPr/>
      </xdr:nvSpPr>
      <xdr:spPr>
        <a:xfrm>
          <a:off x="9588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101617</xdr:rowOff>
    </xdr:from>
    <xdr:ext cx="378565" cy="259045"/>
    <xdr:sp macro="" textlink="">
      <xdr:nvSpPr>
        <xdr:cNvPr id="312" name="テキスト ボックス 311">
          <a:extLst>
            <a:ext uri="{FF2B5EF4-FFF2-40B4-BE49-F238E27FC236}">
              <a16:creationId xmlns:a16="http://schemas.microsoft.com/office/drawing/2014/main" id="{19673164-6A38-46A3-9357-AA438CE5B878}"/>
            </a:ext>
          </a:extLst>
        </xdr:cNvPr>
        <xdr:cNvSpPr txBox="1"/>
      </xdr:nvSpPr>
      <xdr:spPr>
        <a:xfrm>
          <a:off x="9450017" y="6616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8433</xdr:rowOff>
    </xdr:from>
    <xdr:to>
      <xdr:col>46</xdr:col>
      <xdr:colOff>38100</xdr:colOff>
      <xdr:row>38</xdr:row>
      <xdr:rowOff>110033</xdr:rowOff>
    </xdr:to>
    <xdr:sp macro="" textlink="">
      <xdr:nvSpPr>
        <xdr:cNvPr id="313" name="楕円 312">
          <a:extLst>
            <a:ext uri="{FF2B5EF4-FFF2-40B4-BE49-F238E27FC236}">
              <a16:creationId xmlns:a16="http://schemas.microsoft.com/office/drawing/2014/main" id="{4E8FF288-93C8-46F0-9984-FF432E573215}"/>
            </a:ext>
          </a:extLst>
        </xdr:cNvPr>
        <xdr:cNvSpPr/>
      </xdr:nvSpPr>
      <xdr:spPr>
        <a:xfrm>
          <a:off x="8699500" y="65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101160</xdr:rowOff>
    </xdr:from>
    <xdr:ext cx="378565" cy="259045"/>
    <xdr:sp macro="" textlink="">
      <xdr:nvSpPr>
        <xdr:cNvPr id="314" name="テキスト ボックス 313">
          <a:extLst>
            <a:ext uri="{FF2B5EF4-FFF2-40B4-BE49-F238E27FC236}">
              <a16:creationId xmlns:a16="http://schemas.microsoft.com/office/drawing/2014/main" id="{8484BD8E-9337-4BC8-8CD6-93CB93E7626A}"/>
            </a:ext>
          </a:extLst>
        </xdr:cNvPr>
        <xdr:cNvSpPr txBox="1"/>
      </xdr:nvSpPr>
      <xdr:spPr>
        <a:xfrm>
          <a:off x="8561017" y="6616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12091</xdr:rowOff>
    </xdr:from>
    <xdr:to>
      <xdr:col>41</xdr:col>
      <xdr:colOff>101600</xdr:colOff>
      <xdr:row>38</xdr:row>
      <xdr:rowOff>113691</xdr:rowOff>
    </xdr:to>
    <xdr:sp macro="" textlink="">
      <xdr:nvSpPr>
        <xdr:cNvPr id="315" name="楕円 314">
          <a:extLst>
            <a:ext uri="{FF2B5EF4-FFF2-40B4-BE49-F238E27FC236}">
              <a16:creationId xmlns:a16="http://schemas.microsoft.com/office/drawing/2014/main" id="{D4401268-2F11-4D70-8A67-9E1D91DD29A2}"/>
            </a:ext>
          </a:extLst>
        </xdr:cNvPr>
        <xdr:cNvSpPr/>
      </xdr:nvSpPr>
      <xdr:spPr>
        <a:xfrm>
          <a:off x="7810500" y="652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104818</xdr:rowOff>
    </xdr:from>
    <xdr:ext cx="378565" cy="259045"/>
    <xdr:sp macro="" textlink="">
      <xdr:nvSpPr>
        <xdr:cNvPr id="316" name="テキスト ボックス 315">
          <a:extLst>
            <a:ext uri="{FF2B5EF4-FFF2-40B4-BE49-F238E27FC236}">
              <a16:creationId xmlns:a16="http://schemas.microsoft.com/office/drawing/2014/main" id="{7BF911CD-2396-4CB4-9DB3-451506AD6AE6}"/>
            </a:ext>
          </a:extLst>
        </xdr:cNvPr>
        <xdr:cNvSpPr txBox="1"/>
      </xdr:nvSpPr>
      <xdr:spPr>
        <a:xfrm>
          <a:off x="7672017" y="6619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17576</xdr:rowOff>
    </xdr:from>
    <xdr:to>
      <xdr:col>36</xdr:col>
      <xdr:colOff>165100</xdr:colOff>
      <xdr:row>38</xdr:row>
      <xdr:rowOff>119176</xdr:rowOff>
    </xdr:to>
    <xdr:sp macro="" textlink="">
      <xdr:nvSpPr>
        <xdr:cNvPr id="317" name="楕円 316">
          <a:extLst>
            <a:ext uri="{FF2B5EF4-FFF2-40B4-BE49-F238E27FC236}">
              <a16:creationId xmlns:a16="http://schemas.microsoft.com/office/drawing/2014/main" id="{333DBC1D-2CFF-4E0D-82B0-452BA47A970C}"/>
            </a:ext>
          </a:extLst>
        </xdr:cNvPr>
        <xdr:cNvSpPr/>
      </xdr:nvSpPr>
      <xdr:spPr>
        <a:xfrm>
          <a:off x="6921500" y="653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110303</xdr:rowOff>
    </xdr:from>
    <xdr:ext cx="378565" cy="259045"/>
    <xdr:sp macro="" textlink="">
      <xdr:nvSpPr>
        <xdr:cNvPr id="318" name="テキスト ボックス 317">
          <a:extLst>
            <a:ext uri="{FF2B5EF4-FFF2-40B4-BE49-F238E27FC236}">
              <a16:creationId xmlns:a16="http://schemas.microsoft.com/office/drawing/2014/main" id="{25E5F59F-6618-4F11-8C2D-DE03F36016FF}"/>
            </a:ext>
          </a:extLst>
        </xdr:cNvPr>
        <xdr:cNvSpPr txBox="1"/>
      </xdr:nvSpPr>
      <xdr:spPr>
        <a:xfrm>
          <a:off x="6783017" y="6625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83994EF7-DEFB-4EDC-84C4-60949AAA096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1D89870D-FC10-4240-93A6-5CEB6508C6D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64B2E09E-6D1F-4926-9462-C00F0EE3744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39984821-9CDF-483A-8C47-2D2C6338C93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A83A6CA6-38E8-450A-9B23-099DE304045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BAD4E10C-C468-496E-8899-9C558B4291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CB5B980-5100-4BA7-8B19-C0EC665AE3F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5265CAE9-CF07-440C-92D6-0E91169D54C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1CC86E68-E530-4742-B02E-20745D441B4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1715FCED-91A5-41B6-8748-7AFC0652BEE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58B5E181-80BC-4B61-A6EA-5FCDD6B98E2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6905E895-CB20-4DE8-8DC3-EC6BDCA7D82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E4114C4E-2233-4FC5-9E51-8DE02E55DD11}"/>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21DDA367-9A5A-4329-A2FC-75EE548E2C02}"/>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B152998B-B782-46AD-B01D-95C75AA460D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8CA8D63F-49A9-4FEA-86D6-042D012A88E3}"/>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B727F3EC-0043-4E45-9A71-10BAEC12382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523073F3-37B4-4B6F-872B-54795A9BA70E}"/>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C3DA170D-5617-4A5D-8A61-69F7BF41E3FB}"/>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AC08E82F-7928-4AF6-A2C2-87931D00F78D}"/>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EEFEC414-613A-47B1-985C-53272032541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705AD85B-35B3-4107-8334-9FE7290243C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18880680-8095-431D-A1C7-44F56E0743B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2D0723AF-4470-4E6E-8BF9-BAAC851A5A6F}"/>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73DC1B3C-4AD0-4B1F-9CAA-707137FBD5D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34084790-DB4E-494E-83FD-BEFCA668F57D}"/>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941DD6B4-BD97-4CD1-8082-81751122B0CB}"/>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6768DB3D-2EF3-4550-9E7F-7D77F8EC7B2F}"/>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17704</xdr:rowOff>
    </xdr:from>
    <xdr:to>
      <xdr:col>55</xdr:col>
      <xdr:colOff>0</xdr:colOff>
      <xdr:row>58</xdr:row>
      <xdr:rowOff>70663</xdr:rowOff>
    </xdr:to>
    <xdr:cxnSp macro="">
      <xdr:nvCxnSpPr>
        <xdr:cNvPr id="347" name="直線コネクタ 346">
          <a:extLst>
            <a:ext uri="{FF2B5EF4-FFF2-40B4-BE49-F238E27FC236}">
              <a16:creationId xmlns:a16="http://schemas.microsoft.com/office/drawing/2014/main" id="{FA3B4F09-628C-4BA2-961D-0C0B67A96F7C}"/>
            </a:ext>
          </a:extLst>
        </xdr:cNvPr>
        <xdr:cNvCxnSpPr/>
      </xdr:nvCxnSpPr>
      <xdr:spPr>
        <a:xfrm>
          <a:off x="9639300" y="9961804"/>
          <a:ext cx="83820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8" name="農林水産業費平均値テキスト">
          <a:extLst>
            <a:ext uri="{FF2B5EF4-FFF2-40B4-BE49-F238E27FC236}">
              <a16:creationId xmlns:a16="http://schemas.microsoft.com/office/drawing/2014/main" id="{430C7778-366B-4C74-A392-8E48C77C665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E8B86C47-444A-4942-836A-B8BF0ACEC9DE}"/>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17704</xdr:rowOff>
    </xdr:from>
    <xdr:to>
      <xdr:col>50</xdr:col>
      <xdr:colOff>114300</xdr:colOff>
      <xdr:row>58</xdr:row>
      <xdr:rowOff>39039</xdr:rowOff>
    </xdr:to>
    <xdr:cxnSp macro="">
      <xdr:nvCxnSpPr>
        <xdr:cNvPr id="350" name="直線コネクタ 349">
          <a:extLst>
            <a:ext uri="{FF2B5EF4-FFF2-40B4-BE49-F238E27FC236}">
              <a16:creationId xmlns:a16="http://schemas.microsoft.com/office/drawing/2014/main" id="{7DA70E13-F4A3-4D8D-A161-7CE43EA0D59D}"/>
            </a:ext>
          </a:extLst>
        </xdr:cNvPr>
        <xdr:cNvCxnSpPr/>
      </xdr:nvCxnSpPr>
      <xdr:spPr>
        <a:xfrm flipV="1">
          <a:off x="8750300" y="9961804"/>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DA378409-21D9-486C-8167-15AA995B59D5}"/>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2" name="テキスト ボックス 351">
          <a:extLst>
            <a:ext uri="{FF2B5EF4-FFF2-40B4-BE49-F238E27FC236}">
              <a16:creationId xmlns:a16="http://schemas.microsoft.com/office/drawing/2014/main" id="{1331A153-5944-43AE-87B7-24BE32F08D69}"/>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39039</xdr:rowOff>
    </xdr:from>
    <xdr:to>
      <xdr:col>45</xdr:col>
      <xdr:colOff>177800</xdr:colOff>
      <xdr:row>58</xdr:row>
      <xdr:rowOff>107162</xdr:rowOff>
    </xdr:to>
    <xdr:cxnSp macro="">
      <xdr:nvCxnSpPr>
        <xdr:cNvPr id="353" name="直線コネクタ 352">
          <a:extLst>
            <a:ext uri="{FF2B5EF4-FFF2-40B4-BE49-F238E27FC236}">
              <a16:creationId xmlns:a16="http://schemas.microsoft.com/office/drawing/2014/main" id="{E3C66D64-59F8-4671-9120-6D8B9EACA3BF}"/>
            </a:ext>
          </a:extLst>
        </xdr:cNvPr>
        <xdr:cNvCxnSpPr/>
      </xdr:nvCxnSpPr>
      <xdr:spPr>
        <a:xfrm flipV="1">
          <a:off x="7861300" y="9983139"/>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1FF57B92-EFB9-47DF-A6C3-23AA301775AA}"/>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5" name="テキスト ボックス 354">
          <a:extLst>
            <a:ext uri="{FF2B5EF4-FFF2-40B4-BE49-F238E27FC236}">
              <a16:creationId xmlns:a16="http://schemas.microsoft.com/office/drawing/2014/main" id="{61E9B8EC-269A-4354-AD92-598AC7E08647}"/>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76378</xdr:rowOff>
    </xdr:from>
    <xdr:to>
      <xdr:col>41</xdr:col>
      <xdr:colOff>50800</xdr:colOff>
      <xdr:row>58</xdr:row>
      <xdr:rowOff>107162</xdr:rowOff>
    </xdr:to>
    <xdr:cxnSp macro="">
      <xdr:nvCxnSpPr>
        <xdr:cNvPr id="356" name="直線コネクタ 355">
          <a:extLst>
            <a:ext uri="{FF2B5EF4-FFF2-40B4-BE49-F238E27FC236}">
              <a16:creationId xmlns:a16="http://schemas.microsoft.com/office/drawing/2014/main" id="{9910ED32-9CBF-4108-B964-5683E71C3E37}"/>
            </a:ext>
          </a:extLst>
        </xdr:cNvPr>
        <xdr:cNvCxnSpPr/>
      </xdr:nvCxnSpPr>
      <xdr:spPr>
        <a:xfrm>
          <a:off x="6972300" y="10020478"/>
          <a:ext cx="889000" cy="3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185956EC-BE98-415C-82B4-EBA6FBBBFA9D}"/>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8" name="テキスト ボックス 357">
          <a:extLst>
            <a:ext uri="{FF2B5EF4-FFF2-40B4-BE49-F238E27FC236}">
              <a16:creationId xmlns:a16="http://schemas.microsoft.com/office/drawing/2014/main" id="{F796EAF3-C569-46F7-AB54-A22ED493E64F}"/>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EE9A69CF-C42C-412E-BC8E-7960A9ADB333}"/>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B9EA0D7F-EEDC-4AB6-822E-83244FF5645E}"/>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EFF525D-7313-4FD4-AEB9-184F0CE3DD8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7DBF8ED-0FBC-4BF5-8C64-7D821241D9E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DC8741D-A72F-4877-B4E0-BC87F645BE5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CC170F71-5B78-414C-BA99-3F01DA20213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D1B5635-6603-476C-9F62-AFBFDF04C5C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19863</xdr:rowOff>
    </xdr:from>
    <xdr:to>
      <xdr:col>55</xdr:col>
      <xdr:colOff>50800</xdr:colOff>
      <xdr:row>58</xdr:row>
      <xdr:rowOff>121463</xdr:rowOff>
    </xdr:to>
    <xdr:sp macro="" textlink="">
      <xdr:nvSpPr>
        <xdr:cNvPr id="366" name="楕円 365">
          <a:extLst>
            <a:ext uri="{FF2B5EF4-FFF2-40B4-BE49-F238E27FC236}">
              <a16:creationId xmlns:a16="http://schemas.microsoft.com/office/drawing/2014/main" id="{7A843DD5-7B07-4667-AF1B-16B852029A38}"/>
            </a:ext>
          </a:extLst>
        </xdr:cNvPr>
        <xdr:cNvSpPr/>
      </xdr:nvSpPr>
      <xdr:spPr>
        <a:xfrm>
          <a:off x="10426700" y="99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169740</xdr:rowOff>
    </xdr:from>
    <xdr:ext cx="469744" cy="259045"/>
    <xdr:sp macro="" textlink="">
      <xdr:nvSpPr>
        <xdr:cNvPr id="367" name="農林水産業費該当値テキスト">
          <a:extLst>
            <a:ext uri="{FF2B5EF4-FFF2-40B4-BE49-F238E27FC236}">
              <a16:creationId xmlns:a16="http://schemas.microsoft.com/office/drawing/2014/main" id="{9A0EADBA-CA10-4449-877C-EEAF3E92166E}"/>
            </a:ext>
          </a:extLst>
        </xdr:cNvPr>
        <xdr:cNvSpPr txBox="1"/>
      </xdr:nvSpPr>
      <xdr:spPr>
        <a:xfrm>
          <a:off x="10528300" y="994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138354</xdr:rowOff>
    </xdr:from>
    <xdr:to>
      <xdr:col>50</xdr:col>
      <xdr:colOff>165100</xdr:colOff>
      <xdr:row>58</xdr:row>
      <xdr:rowOff>68504</xdr:rowOff>
    </xdr:to>
    <xdr:sp macro="" textlink="">
      <xdr:nvSpPr>
        <xdr:cNvPr id="368" name="楕円 367">
          <a:extLst>
            <a:ext uri="{FF2B5EF4-FFF2-40B4-BE49-F238E27FC236}">
              <a16:creationId xmlns:a16="http://schemas.microsoft.com/office/drawing/2014/main" id="{C2AC1481-5DE4-4E13-A9DB-82EE59CCC0F8}"/>
            </a:ext>
          </a:extLst>
        </xdr:cNvPr>
        <xdr:cNvSpPr/>
      </xdr:nvSpPr>
      <xdr:spPr>
        <a:xfrm>
          <a:off x="9588500" y="99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59631</xdr:rowOff>
    </xdr:from>
    <xdr:ext cx="469744" cy="259045"/>
    <xdr:sp macro="" textlink="">
      <xdr:nvSpPr>
        <xdr:cNvPr id="369" name="テキスト ボックス 368">
          <a:extLst>
            <a:ext uri="{FF2B5EF4-FFF2-40B4-BE49-F238E27FC236}">
              <a16:creationId xmlns:a16="http://schemas.microsoft.com/office/drawing/2014/main" id="{DD5BE8AB-DE26-4180-9605-9F203770AFB9}"/>
            </a:ext>
          </a:extLst>
        </xdr:cNvPr>
        <xdr:cNvSpPr txBox="1"/>
      </xdr:nvSpPr>
      <xdr:spPr>
        <a:xfrm>
          <a:off x="9404428" y="100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159689</xdr:rowOff>
    </xdr:from>
    <xdr:to>
      <xdr:col>46</xdr:col>
      <xdr:colOff>38100</xdr:colOff>
      <xdr:row>58</xdr:row>
      <xdr:rowOff>89839</xdr:rowOff>
    </xdr:to>
    <xdr:sp macro="" textlink="">
      <xdr:nvSpPr>
        <xdr:cNvPr id="370" name="楕円 369">
          <a:extLst>
            <a:ext uri="{FF2B5EF4-FFF2-40B4-BE49-F238E27FC236}">
              <a16:creationId xmlns:a16="http://schemas.microsoft.com/office/drawing/2014/main" id="{730EAA79-E0C8-4A1E-BFA5-1FFA9AE3519C}"/>
            </a:ext>
          </a:extLst>
        </xdr:cNvPr>
        <xdr:cNvSpPr/>
      </xdr:nvSpPr>
      <xdr:spPr>
        <a:xfrm>
          <a:off x="8699500" y="99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80966</xdr:rowOff>
    </xdr:from>
    <xdr:ext cx="469744" cy="259045"/>
    <xdr:sp macro="" textlink="">
      <xdr:nvSpPr>
        <xdr:cNvPr id="371" name="テキスト ボックス 370">
          <a:extLst>
            <a:ext uri="{FF2B5EF4-FFF2-40B4-BE49-F238E27FC236}">
              <a16:creationId xmlns:a16="http://schemas.microsoft.com/office/drawing/2014/main" id="{2EA5F4A1-068A-4C84-89F8-F4BA33A5AF0D}"/>
            </a:ext>
          </a:extLst>
        </xdr:cNvPr>
        <xdr:cNvSpPr txBox="1"/>
      </xdr:nvSpPr>
      <xdr:spPr>
        <a:xfrm>
          <a:off x="8515428" y="100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56362</xdr:rowOff>
    </xdr:from>
    <xdr:to>
      <xdr:col>41</xdr:col>
      <xdr:colOff>101600</xdr:colOff>
      <xdr:row>58</xdr:row>
      <xdr:rowOff>157962</xdr:rowOff>
    </xdr:to>
    <xdr:sp macro="" textlink="">
      <xdr:nvSpPr>
        <xdr:cNvPr id="372" name="楕円 371">
          <a:extLst>
            <a:ext uri="{FF2B5EF4-FFF2-40B4-BE49-F238E27FC236}">
              <a16:creationId xmlns:a16="http://schemas.microsoft.com/office/drawing/2014/main" id="{B13C959E-874A-49FB-84C9-42CB633186F8}"/>
            </a:ext>
          </a:extLst>
        </xdr:cNvPr>
        <xdr:cNvSpPr/>
      </xdr:nvSpPr>
      <xdr:spPr>
        <a:xfrm>
          <a:off x="7810500" y="100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149089</xdr:rowOff>
    </xdr:from>
    <xdr:ext cx="469744" cy="259045"/>
    <xdr:sp macro="" textlink="">
      <xdr:nvSpPr>
        <xdr:cNvPr id="373" name="テキスト ボックス 372">
          <a:extLst>
            <a:ext uri="{FF2B5EF4-FFF2-40B4-BE49-F238E27FC236}">
              <a16:creationId xmlns:a16="http://schemas.microsoft.com/office/drawing/2014/main" id="{C4EE0BDE-6A0A-41E4-9E3F-201D3E294C5F}"/>
            </a:ext>
          </a:extLst>
        </xdr:cNvPr>
        <xdr:cNvSpPr txBox="1"/>
      </xdr:nvSpPr>
      <xdr:spPr>
        <a:xfrm>
          <a:off x="7626428" y="1009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25578</xdr:rowOff>
    </xdr:from>
    <xdr:to>
      <xdr:col>36</xdr:col>
      <xdr:colOff>165100</xdr:colOff>
      <xdr:row>58</xdr:row>
      <xdr:rowOff>127178</xdr:rowOff>
    </xdr:to>
    <xdr:sp macro="" textlink="">
      <xdr:nvSpPr>
        <xdr:cNvPr id="374" name="楕円 373">
          <a:extLst>
            <a:ext uri="{FF2B5EF4-FFF2-40B4-BE49-F238E27FC236}">
              <a16:creationId xmlns:a16="http://schemas.microsoft.com/office/drawing/2014/main" id="{A7C9C07F-0F3F-40D6-8678-B3BCCC1C2214}"/>
            </a:ext>
          </a:extLst>
        </xdr:cNvPr>
        <xdr:cNvSpPr/>
      </xdr:nvSpPr>
      <xdr:spPr>
        <a:xfrm>
          <a:off x="6921500" y="996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118305</xdr:rowOff>
    </xdr:from>
    <xdr:ext cx="469744" cy="259045"/>
    <xdr:sp macro="" textlink="">
      <xdr:nvSpPr>
        <xdr:cNvPr id="375" name="テキスト ボックス 374">
          <a:extLst>
            <a:ext uri="{FF2B5EF4-FFF2-40B4-BE49-F238E27FC236}">
              <a16:creationId xmlns:a16="http://schemas.microsoft.com/office/drawing/2014/main" id="{30CD275B-234F-42FF-8754-4CBA162032C2}"/>
            </a:ext>
          </a:extLst>
        </xdr:cNvPr>
        <xdr:cNvSpPr txBox="1"/>
      </xdr:nvSpPr>
      <xdr:spPr>
        <a:xfrm>
          <a:off x="6737428" y="1006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78CE7820-A62D-43C8-A766-8304C6B0EB7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7CBFB9BD-A14F-40CF-A6E3-F3811132C59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B705EC40-DEBF-49C9-B6CD-A3B1F862CC5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E042C47-C77D-465A-9B68-A37BA195FB8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79DA99B4-5254-4CFE-9F1D-7B0CF88D4F3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8CCE66AB-B5BA-4AEB-859D-674CEC9DB2B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253838D4-8B5E-418E-8E44-9B0B4EDA63D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D56A0546-0E5A-4D71-9075-D67ABAB5C92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1CBEF020-CF1F-443E-8E34-5C8E2E60DBE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A17B9936-141E-465B-A7C4-D9B5BECDCE5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BA20A9C4-C695-4830-B685-1B2238EE19B7}"/>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BF0F2655-6CB2-470D-AFBC-175D06D9CC9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115C8FA2-CB65-429E-80A2-AC9C979EE8B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78621F4-482E-450C-BFE4-668A0DC542E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A8E2175D-20AC-4A9B-8C2A-656B08F9BB03}"/>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D3001B73-D55E-47DC-A3F4-288A0DE2262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928AD4E4-FCB8-49A6-854E-B3D6F02BDEE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4D8C648B-8064-4180-AB53-6ED2B30A510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46F0BB17-0445-47C9-9C80-FF900233D6B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E1CD84DA-92E5-4810-B654-40176655F26B}"/>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E9C6E83B-4190-4A11-BB09-7DE2E0DFA5C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580F90F1-BC22-454F-862D-8045154A5A8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BE505D5F-314F-41AF-BC1C-8B60868C7EF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B1DB8DCC-0195-43BE-AF59-98CE64F2E06E}"/>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97DF50B7-5315-4533-8F4F-03FFA9902DF1}"/>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63D74DC0-1513-4376-BA3C-3819ED12ECB8}"/>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BE7574CB-CCDF-4593-86B3-B6BCC5E7CE53}"/>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130721F-8CE2-44A0-9709-B802792A4412}"/>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5378</xdr:rowOff>
    </xdr:from>
    <xdr:to>
      <xdr:col>55</xdr:col>
      <xdr:colOff>0</xdr:colOff>
      <xdr:row>79</xdr:row>
      <xdr:rowOff>10579</xdr:rowOff>
    </xdr:to>
    <xdr:cxnSp macro="">
      <xdr:nvCxnSpPr>
        <xdr:cNvPr id="404" name="直線コネクタ 403">
          <a:extLst>
            <a:ext uri="{FF2B5EF4-FFF2-40B4-BE49-F238E27FC236}">
              <a16:creationId xmlns:a16="http://schemas.microsoft.com/office/drawing/2014/main" id="{B3D74016-0437-40DD-B59B-6684CCEF7106}"/>
            </a:ext>
          </a:extLst>
        </xdr:cNvPr>
        <xdr:cNvCxnSpPr/>
      </xdr:nvCxnSpPr>
      <xdr:spPr>
        <a:xfrm flipV="1">
          <a:off x="9639300" y="13549928"/>
          <a:ext cx="8382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5" name="商工費平均値テキスト">
          <a:extLst>
            <a:ext uri="{FF2B5EF4-FFF2-40B4-BE49-F238E27FC236}">
              <a16:creationId xmlns:a16="http://schemas.microsoft.com/office/drawing/2014/main" id="{401EE19B-DB8C-482C-8495-0606972498DE}"/>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3F555DA3-466C-46A3-A240-794807F5A68D}"/>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153397</xdr:rowOff>
    </xdr:from>
    <xdr:to>
      <xdr:col>50</xdr:col>
      <xdr:colOff>114300</xdr:colOff>
      <xdr:row>79</xdr:row>
      <xdr:rowOff>10579</xdr:rowOff>
    </xdr:to>
    <xdr:cxnSp macro="">
      <xdr:nvCxnSpPr>
        <xdr:cNvPr id="407" name="直線コネクタ 406">
          <a:extLst>
            <a:ext uri="{FF2B5EF4-FFF2-40B4-BE49-F238E27FC236}">
              <a16:creationId xmlns:a16="http://schemas.microsoft.com/office/drawing/2014/main" id="{73B921D7-181F-4E1B-A5EA-3CB25F4BEF67}"/>
            </a:ext>
          </a:extLst>
        </xdr:cNvPr>
        <xdr:cNvCxnSpPr/>
      </xdr:nvCxnSpPr>
      <xdr:spPr>
        <a:xfrm>
          <a:off x="8750300" y="13526497"/>
          <a:ext cx="889000" cy="2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6278205C-C7FA-4032-9D12-DDD03A484155}"/>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9" name="テキスト ボックス 408">
          <a:extLst>
            <a:ext uri="{FF2B5EF4-FFF2-40B4-BE49-F238E27FC236}">
              <a16:creationId xmlns:a16="http://schemas.microsoft.com/office/drawing/2014/main" id="{32535DCD-9B09-4B37-8433-61CCFB842514}"/>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150254</xdr:rowOff>
    </xdr:from>
    <xdr:to>
      <xdr:col>45</xdr:col>
      <xdr:colOff>177800</xdr:colOff>
      <xdr:row>78</xdr:row>
      <xdr:rowOff>153397</xdr:rowOff>
    </xdr:to>
    <xdr:cxnSp macro="">
      <xdr:nvCxnSpPr>
        <xdr:cNvPr id="410" name="直線コネクタ 409">
          <a:extLst>
            <a:ext uri="{FF2B5EF4-FFF2-40B4-BE49-F238E27FC236}">
              <a16:creationId xmlns:a16="http://schemas.microsoft.com/office/drawing/2014/main" id="{0FD0B900-E553-4AE2-B20E-1B72DBA16FB9}"/>
            </a:ext>
          </a:extLst>
        </xdr:cNvPr>
        <xdr:cNvCxnSpPr/>
      </xdr:nvCxnSpPr>
      <xdr:spPr>
        <a:xfrm>
          <a:off x="7861300" y="13523354"/>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E067385D-3F46-4458-9427-B91F3E6F194E}"/>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2" name="テキスト ボックス 411">
          <a:extLst>
            <a:ext uri="{FF2B5EF4-FFF2-40B4-BE49-F238E27FC236}">
              <a16:creationId xmlns:a16="http://schemas.microsoft.com/office/drawing/2014/main" id="{19C4A6E3-0F08-4C35-8D60-EBA5EF34888F}"/>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150254</xdr:rowOff>
    </xdr:from>
    <xdr:to>
      <xdr:col>41</xdr:col>
      <xdr:colOff>50800</xdr:colOff>
      <xdr:row>78</xdr:row>
      <xdr:rowOff>150521</xdr:rowOff>
    </xdr:to>
    <xdr:cxnSp macro="">
      <xdr:nvCxnSpPr>
        <xdr:cNvPr id="413" name="直線コネクタ 412">
          <a:extLst>
            <a:ext uri="{FF2B5EF4-FFF2-40B4-BE49-F238E27FC236}">
              <a16:creationId xmlns:a16="http://schemas.microsoft.com/office/drawing/2014/main" id="{58FBA1A3-ECB2-4009-AE57-856DE59C556B}"/>
            </a:ext>
          </a:extLst>
        </xdr:cNvPr>
        <xdr:cNvCxnSpPr/>
      </xdr:nvCxnSpPr>
      <xdr:spPr>
        <a:xfrm flipV="1">
          <a:off x="6972300" y="13523354"/>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D0FBF204-7C39-41C3-85BC-3FAF25129A54}"/>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5" name="テキスト ボックス 414">
          <a:extLst>
            <a:ext uri="{FF2B5EF4-FFF2-40B4-BE49-F238E27FC236}">
              <a16:creationId xmlns:a16="http://schemas.microsoft.com/office/drawing/2014/main" id="{5BAEC751-1D43-403F-8218-6780AEA2A98A}"/>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A5CE7594-3EFF-44B1-9E89-3F91C968F498}"/>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7" name="テキスト ボックス 416">
          <a:extLst>
            <a:ext uri="{FF2B5EF4-FFF2-40B4-BE49-F238E27FC236}">
              <a16:creationId xmlns:a16="http://schemas.microsoft.com/office/drawing/2014/main" id="{17ACF090-C54C-4B04-A9B5-B315D538F389}"/>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5A1000B4-2FB5-4981-818A-DCCD80E17DB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B95DA4B-1A00-4EED-AF49-975D36A1F60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600641B-AD91-46DE-8372-6AF9F77358B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140AC56-73F7-467B-BBDD-FF9C6A6BD63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958F81D7-6ED1-4149-8AC5-40AA6A5ABD9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126028</xdr:rowOff>
    </xdr:from>
    <xdr:to>
      <xdr:col>55</xdr:col>
      <xdr:colOff>50800</xdr:colOff>
      <xdr:row>79</xdr:row>
      <xdr:rowOff>56178</xdr:rowOff>
    </xdr:to>
    <xdr:sp macro="" textlink="">
      <xdr:nvSpPr>
        <xdr:cNvPr id="423" name="楕円 422">
          <a:extLst>
            <a:ext uri="{FF2B5EF4-FFF2-40B4-BE49-F238E27FC236}">
              <a16:creationId xmlns:a16="http://schemas.microsoft.com/office/drawing/2014/main" id="{BA0C2284-EF8C-492B-9537-191F9BE2CAF9}"/>
            </a:ext>
          </a:extLst>
        </xdr:cNvPr>
        <xdr:cNvSpPr/>
      </xdr:nvSpPr>
      <xdr:spPr>
        <a:xfrm>
          <a:off x="10426700" y="1349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40955</xdr:rowOff>
    </xdr:from>
    <xdr:ext cx="469744" cy="259045"/>
    <xdr:sp macro="" textlink="">
      <xdr:nvSpPr>
        <xdr:cNvPr id="424" name="商工費該当値テキスト">
          <a:extLst>
            <a:ext uri="{FF2B5EF4-FFF2-40B4-BE49-F238E27FC236}">
              <a16:creationId xmlns:a16="http://schemas.microsoft.com/office/drawing/2014/main" id="{95C5B55F-F1AA-4BFC-B9B5-35B0D6431AF3}"/>
            </a:ext>
          </a:extLst>
        </xdr:cNvPr>
        <xdr:cNvSpPr txBox="1"/>
      </xdr:nvSpPr>
      <xdr:spPr>
        <a:xfrm>
          <a:off x="10528300" y="1341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131229</xdr:rowOff>
    </xdr:from>
    <xdr:to>
      <xdr:col>50</xdr:col>
      <xdr:colOff>165100</xdr:colOff>
      <xdr:row>79</xdr:row>
      <xdr:rowOff>61379</xdr:rowOff>
    </xdr:to>
    <xdr:sp macro="" textlink="">
      <xdr:nvSpPr>
        <xdr:cNvPr id="425" name="楕円 424">
          <a:extLst>
            <a:ext uri="{FF2B5EF4-FFF2-40B4-BE49-F238E27FC236}">
              <a16:creationId xmlns:a16="http://schemas.microsoft.com/office/drawing/2014/main" id="{2EC874C5-C9AE-4998-ABB0-E5D547EEC1C3}"/>
            </a:ext>
          </a:extLst>
        </xdr:cNvPr>
        <xdr:cNvSpPr/>
      </xdr:nvSpPr>
      <xdr:spPr>
        <a:xfrm>
          <a:off x="9588500" y="1350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52506</xdr:rowOff>
    </xdr:from>
    <xdr:ext cx="469744" cy="259045"/>
    <xdr:sp macro="" textlink="">
      <xdr:nvSpPr>
        <xdr:cNvPr id="426" name="テキスト ボックス 425">
          <a:extLst>
            <a:ext uri="{FF2B5EF4-FFF2-40B4-BE49-F238E27FC236}">
              <a16:creationId xmlns:a16="http://schemas.microsoft.com/office/drawing/2014/main" id="{64C88A8E-0169-4E45-825A-98F2534244B8}"/>
            </a:ext>
          </a:extLst>
        </xdr:cNvPr>
        <xdr:cNvSpPr txBox="1"/>
      </xdr:nvSpPr>
      <xdr:spPr>
        <a:xfrm>
          <a:off x="9404428" y="1359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102597</xdr:rowOff>
    </xdr:from>
    <xdr:to>
      <xdr:col>46</xdr:col>
      <xdr:colOff>38100</xdr:colOff>
      <xdr:row>79</xdr:row>
      <xdr:rowOff>32747</xdr:rowOff>
    </xdr:to>
    <xdr:sp macro="" textlink="">
      <xdr:nvSpPr>
        <xdr:cNvPr id="427" name="楕円 426">
          <a:extLst>
            <a:ext uri="{FF2B5EF4-FFF2-40B4-BE49-F238E27FC236}">
              <a16:creationId xmlns:a16="http://schemas.microsoft.com/office/drawing/2014/main" id="{7F16EB43-A4B9-4C5D-A80F-28C822AFE451}"/>
            </a:ext>
          </a:extLst>
        </xdr:cNvPr>
        <xdr:cNvSpPr/>
      </xdr:nvSpPr>
      <xdr:spPr>
        <a:xfrm>
          <a:off x="8699500" y="134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23874</xdr:rowOff>
    </xdr:from>
    <xdr:ext cx="469744" cy="259045"/>
    <xdr:sp macro="" textlink="">
      <xdr:nvSpPr>
        <xdr:cNvPr id="428" name="テキスト ボックス 427">
          <a:extLst>
            <a:ext uri="{FF2B5EF4-FFF2-40B4-BE49-F238E27FC236}">
              <a16:creationId xmlns:a16="http://schemas.microsoft.com/office/drawing/2014/main" id="{22B019AC-266F-455E-BB32-6A0797DE9938}"/>
            </a:ext>
          </a:extLst>
        </xdr:cNvPr>
        <xdr:cNvSpPr txBox="1"/>
      </xdr:nvSpPr>
      <xdr:spPr>
        <a:xfrm>
          <a:off x="8515428" y="1356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99454</xdr:rowOff>
    </xdr:from>
    <xdr:to>
      <xdr:col>41</xdr:col>
      <xdr:colOff>101600</xdr:colOff>
      <xdr:row>79</xdr:row>
      <xdr:rowOff>29604</xdr:rowOff>
    </xdr:to>
    <xdr:sp macro="" textlink="">
      <xdr:nvSpPr>
        <xdr:cNvPr id="429" name="楕円 428">
          <a:extLst>
            <a:ext uri="{FF2B5EF4-FFF2-40B4-BE49-F238E27FC236}">
              <a16:creationId xmlns:a16="http://schemas.microsoft.com/office/drawing/2014/main" id="{2EF6C5E5-EC96-4669-8B90-B4E122279924}"/>
            </a:ext>
          </a:extLst>
        </xdr:cNvPr>
        <xdr:cNvSpPr/>
      </xdr:nvSpPr>
      <xdr:spPr>
        <a:xfrm>
          <a:off x="7810500" y="134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20731</xdr:rowOff>
    </xdr:from>
    <xdr:ext cx="469744" cy="259045"/>
    <xdr:sp macro="" textlink="">
      <xdr:nvSpPr>
        <xdr:cNvPr id="430" name="テキスト ボックス 429">
          <a:extLst>
            <a:ext uri="{FF2B5EF4-FFF2-40B4-BE49-F238E27FC236}">
              <a16:creationId xmlns:a16="http://schemas.microsoft.com/office/drawing/2014/main" id="{B3225F57-3F6C-4FD8-AAA2-795E35F0C1E7}"/>
            </a:ext>
          </a:extLst>
        </xdr:cNvPr>
        <xdr:cNvSpPr txBox="1"/>
      </xdr:nvSpPr>
      <xdr:spPr>
        <a:xfrm>
          <a:off x="7626428" y="135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99721</xdr:rowOff>
    </xdr:from>
    <xdr:to>
      <xdr:col>36</xdr:col>
      <xdr:colOff>165100</xdr:colOff>
      <xdr:row>79</xdr:row>
      <xdr:rowOff>29871</xdr:rowOff>
    </xdr:to>
    <xdr:sp macro="" textlink="">
      <xdr:nvSpPr>
        <xdr:cNvPr id="431" name="楕円 430">
          <a:extLst>
            <a:ext uri="{FF2B5EF4-FFF2-40B4-BE49-F238E27FC236}">
              <a16:creationId xmlns:a16="http://schemas.microsoft.com/office/drawing/2014/main" id="{48DDA06F-8ED8-4745-A5E9-80EE0D750E3C}"/>
            </a:ext>
          </a:extLst>
        </xdr:cNvPr>
        <xdr:cNvSpPr/>
      </xdr:nvSpPr>
      <xdr:spPr>
        <a:xfrm>
          <a:off x="6921500" y="134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20998</xdr:rowOff>
    </xdr:from>
    <xdr:ext cx="469744" cy="259045"/>
    <xdr:sp macro="" textlink="">
      <xdr:nvSpPr>
        <xdr:cNvPr id="432" name="テキスト ボックス 431">
          <a:extLst>
            <a:ext uri="{FF2B5EF4-FFF2-40B4-BE49-F238E27FC236}">
              <a16:creationId xmlns:a16="http://schemas.microsoft.com/office/drawing/2014/main" id="{CEA004FD-A592-402C-AC4D-B9F8B562ECB4}"/>
            </a:ext>
          </a:extLst>
        </xdr:cNvPr>
        <xdr:cNvSpPr txBox="1"/>
      </xdr:nvSpPr>
      <xdr:spPr>
        <a:xfrm>
          <a:off x="6737428" y="135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661E7329-0FF8-48B7-918D-E0649FFDDA4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F92E057A-2FE6-442E-B229-C4882FA1772E}"/>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A624B2BD-1A18-4D88-B9D9-C0EC80B1579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C9CA509A-7EEC-4259-B80D-89401E29450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293C2F2A-22AB-4B56-9454-FBE6ACC31E8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2D9C90AC-3C12-45EE-A3BA-1070AC1E0D5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1716408C-AEF9-4A40-B786-8A96B5050F9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33DB2606-189B-46F5-90C5-635D9587978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7154C248-E420-4FF9-B749-E2BE889AC0D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84BE3008-8068-46BB-865C-2B6A8AC21D7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BC11EAFF-BA55-44A4-8E9A-70330CBFBA91}"/>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24F7E5FB-F2BA-4851-822F-427BEA537BB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FC5E2BDC-5AF9-4FCF-83DA-246E29FF64CB}"/>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E140FFD3-4C24-4DBE-971A-5D35DCC6827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7C7AD6D0-2ED6-49BF-8FDB-538C7181988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4DCEE81E-EDC8-44BB-A9A1-FDE7F3A057B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BFA58BDF-8C50-4E3E-9D97-09260D2CB0D1}"/>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39DE8643-DB94-4E8D-A537-63060241AE3E}"/>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81DB8057-ED5D-4270-A888-CF37564B92CE}"/>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51B61204-E1DF-4550-8C34-1FCF1EE098C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BBCFF1BC-FB00-4E92-8593-BE34DBFD12C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8DA3EE83-886F-4363-AEFA-0D0A34EA8E2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F55FC32C-A208-4987-90E0-84742D7CE5E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18A08644-81C8-4F99-928B-2FDE1392B73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63895EA-C8CE-4FEC-8A2A-3CCC32B16751}"/>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9CD8492C-4B35-40AC-B4F7-3A3A99E73AFA}"/>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F02BE147-8E45-4847-A566-6E4033694A78}"/>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A85C793A-6045-41D6-905E-BBA9C69617D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8D9C311F-47B7-4AEE-9614-83A83634224F}"/>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64357</xdr:rowOff>
    </xdr:from>
    <xdr:to>
      <xdr:col>55</xdr:col>
      <xdr:colOff>0</xdr:colOff>
      <xdr:row>98</xdr:row>
      <xdr:rowOff>93618</xdr:rowOff>
    </xdr:to>
    <xdr:cxnSp macro="">
      <xdr:nvCxnSpPr>
        <xdr:cNvPr id="462" name="直線コネクタ 461">
          <a:extLst>
            <a:ext uri="{FF2B5EF4-FFF2-40B4-BE49-F238E27FC236}">
              <a16:creationId xmlns:a16="http://schemas.microsoft.com/office/drawing/2014/main" id="{59D5EAFC-FEE5-4677-BF03-23E89FBF57F0}"/>
            </a:ext>
          </a:extLst>
        </xdr:cNvPr>
        <xdr:cNvCxnSpPr/>
      </xdr:nvCxnSpPr>
      <xdr:spPr>
        <a:xfrm flipV="1">
          <a:off x="9639300" y="16866457"/>
          <a:ext cx="8382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3" name="土木費平均値テキスト">
          <a:extLst>
            <a:ext uri="{FF2B5EF4-FFF2-40B4-BE49-F238E27FC236}">
              <a16:creationId xmlns:a16="http://schemas.microsoft.com/office/drawing/2014/main" id="{04297F68-D0CD-46D8-85DC-8B35AE8AD04F}"/>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BECF6C22-1CBD-4660-B208-900FB5042A9F}"/>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76282</xdr:rowOff>
    </xdr:from>
    <xdr:to>
      <xdr:col>50</xdr:col>
      <xdr:colOff>114300</xdr:colOff>
      <xdr:row>98</xdr:row>
      <xdr:rowOff>93618</xdr:rowOff>
    </xdr:to>
    <xdr:cxnSp macro="">
      <xdr:nvCxnSpPr>
        <xdr:cNvPr id="465" name="直線コネクタ 464">
          <a:extLst>
            <a:ext uri="{FF2B5EF4-FFF2-40B4-BE49-F238E27FC236}">
              <a16:creationId xmlns:a16="http://schemas.microsoft.com/office/drawing/2014/main" id="{14AFF3E5-4AC6-40DB-A776-F4B2B43BD010}"/>
            </a:ext>
          </a:extLst>
        </xdr:cNvPr>
        <xdr:cNvCxnSpPr/>
      </xdr:nvCxnSpPr>
      <xdr:spPr>
        <a:xfrm>
          <a:off x="8750300" y="16878382"/>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2F3F7820-380B-4CE7-AD8A-59958CF352E6}"/>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7" name="テキスト ボックス 466">
          <a:extLst>
            <a:ext uri="{FF2B5EF4-FFF2-40B4-BE49-F238E27FC236}">
              <a16:creationId xmlns:a16="http://schemas.microsoft.com/office/drawing/2014/main" id="{F37EB9DB-82DD-4920-8CF8-405ED1E3EB4D}"/>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75178</xdr:rowOff>
    </xdr:from>
    <xdr:to>
      <xdr:col>45</xdr:col>
      <xdr:colOff>177800</xdr:colOff>
      <xdr:row>98</xdr:row>
      <xdr:rowOff>76282</xdr:rowOff>
    </xdr:to>
    <xdr:cxnSp macro="">
      <xdr:nvCxnSpPr>
        <xdr:cNvPr id="468" name="直線コネクタ 467">
          <a:extLst>
            <a:ext uri="{FF2B5EF4-FFF2-40B4-BE49-F238E27FC236}">
              <a16:creationId xmlns:a16="http://schemas.microsoft.com/office/drawing/2014/main" id="{0EACC87A-26F2-422E-9AEA-7DEE48E5FDA1}"/>
            </a:ext>
          </a:extLst>
        </xdr:cNvPr>
        <xdr:cNvCxnSpPr/>
      </xdr:nvCxnSpPr>
      <xdr:spPr>
        <a:xfrm>
          <a:off x="7861300" y="16877278"/>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19028464-2D4A-410C-BCA4-13755356D36E}"/>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70" name="テキスト ボックス 469">
          <a:extLst>
            <a:ext uri="{FF2B5EF4-FFF2-40B4-BE49-F238E27FC236}">
              <a16:creationId xmlns:a16="http://schemas.microsoft.com/office/drawing/2014/main" id="{59A7EA82-618B-4644-ABB5-790DE798086D}"/>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51251</xdr:rowOff>
    </xdr:from>
    <xdr:to>
      <xdr:col>41</xdr:col>
      <xdr:colOff>50800</xdr:colOff>
      <xdr:row>98</xdr:row>
      <xdr:rowOff>75178</xdr:rowOff>
    </xdr:to>
    <xdr:cxnSp macro="">
      <xdr:nvCxnSpPr>
        <xdr:cNvPr id="471" name="直線コネクタ 470">
          <a:extLst>
            <a:ext uri="{FF2B5EF4-FFF2-40B4-BE49-F238E27FC236}">
              <a16:creationId xmlns:a16="http://schemas.microsoft.com/office/drawing/2014/main" id="{40FDC77B-2329-4831-95BB-CDFE87AE93EE}"/>
            </a:ext>
          </a:extLst>
        </xdr:cNvPr>
        <xdr:cNvCxnSpPr/>
      </xdr:nvCxnSpPr>
      <xdr:spPr>
        <a:xfrm>
          <a:off x="6972300" y="16853351"/>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F1050D36-C306-4046-B856-63D40A817B88}"/>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3" name="テキスト ボックス 472">
          <a:extLst>
            <a:ext uri="{FF2B5EF4-FFF2-40B4-BE49-F238E27FC236}">
              <a16:creationId xmlns:a16="http://schemas.microsoft.com/office/drawing/2014/main" id="{C1056ACC-B1B8-43F7-A0D5-32081C51C7DC}"/>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664F353E-DB68-4C59-9219-FF5984C2D164}"/>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5" name="テキスト ボックス 474">
          <a:extLst>
            <a:ext uri="{FF2B5EF4-FFF2-40B4-BE49-F238E27FC236}">
              <a16:creationId xmlns:a16="http://schemas.microsoft.com/office/drawing/2014/main" id="{29EF869A-F859-4262-86C9-638A46DF217E}"/>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659ACCC-FB1A-4574-9492-30B846F511A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0D07F70-7CE8-4503-BD8F-AF6CA78ACE4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AA210C0-76C6-4FD9-9391-5D856C65427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EF83616-4F51-4EC9-AE50-23E93AD561D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F8AF4090-4450-47B9-88E2-C663BFDBAAD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13557</xdr:rowOff>
    </xdr:from>
    <xdr:to>
      <xdr:col>55</xdr:col>
      <xdr:colOff>50800</xdr:colOff>
      <xdr:row>98</xdr:row>
      <xdr:rowOff>115157</xdr:rowOff>
    </xdr:to>
    <xdr:sp macro="" textlink="">
      <xdr:nvSpPr>
        <xdr:cNvPr id="481" name="楕円 480">
          <a:extLst>
            <a:ext uri="{FF2B5EF4-FFF2-40B4-BE49-F238E27FC236}">
              <a16:creationId xmlns:a16="http://schemas.microsoft.com/office/drawing/2014/main" id="{F0893AE8-64B6-4083-8D93-137B12920B47}"/>
            </a:ext>
          </a:extLst>
        </xdr:cNvPr>
        <xdr:cNvSpPr/>
      </xdr:nvSpPr>
      <xdr:spPr>
        <a:xfrm>
          <a:off x="10426700" y="1681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99934</xdr:rowOff>
    </xdr:from>
    <xdr:ext cx="534377" cy="259045"/>
    <xdr:sp macro="" textlink="">
      <xdr:nvSpPr>
        <xdr:cNvPr id="482" name="土木費該当値テキスト">
          <a:extLst>
            <a:ext uri="{FF2B5EF4-FFF2-40B4-BE49-F238E27FC236}">
              <a16:creationId xmlns:a16="http://schemas.microsoft.com/office/drawing/2014/main" id="{91EC6BE2-343A-4DAC-A750-5FC1B20F44E0}"/>
            </a:ext>
          </a:extLst>
        </xdr:cNvPr>
        <xdr:cNvSpPr txBox="1"/>
      </xdr:nvSpPr>
      <xdr:spPr>
        <a:xfrm>
          <a:off x="10528300" y="1673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42818</xdr:rowOff>
    </xdr:from>
    <xdr:to>
      <xdr:col>50</xdr:col>
      <xdr:colOff>165100</xdr:colOff>
      <xdr:row>98</xdr:row>
      <xdr:rowOff>144418</xdr:rowOff>
    </xdr:to>
    <xdr:sp macro="" textlink="">
      <xdr:nvSpPr>
        <xdr:cNvPr id="483" name="楕円 482">
          <a:extLst>
            <a:ext uri="{FF2B5EF4-FFF2-40B4-BE49-F238E27FC236}">
              <a16:creationId xmlns:a16="http://schemas.microsoft.com/office/drawing/2014/main" id="{8AD467BF-9A8F-4343-9C50-F834B68B5028}"/>
            </a:ext>
          </a:extLst>
        </xdr:cNvPr>
        <xdr:cNvSpPr/>
      </xdr:nvSpPr>
      <xdr:spPr>
        <a:xfrm>
          <a:off x="9588500" y="1684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135545</xdr:rowOff>
    </xdr:from>
    <xdr:ext cx="534377" cy="259045"/>
    <xdr:sp macro="" textlink="">
      <xdr:nvSpPr>
        <xdr:cNvPr id="484" name="テキスト ボックス 483">
          <a:extLst>
            <a:ext uri="{FF2B5EF4-FFF2-40B4-BE49-F238E27FC236}">
              <a16:creationId xmlns:a16="http://schemas.microsoft.com/office/drawing/2014/main" id="{2C2661CD-112A-4D93-BA9A-60EF2028D7AA}"/>
            </a:ext>
          </a:extLst>
        </xdr:cNvPr>
        <xdr:cNvSpPr txBox="1"/>
      </xdr:nvSpPr>
      <xdr:spPr>
        <a:xfrm>
          <a:off x="9372111" y="1693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25482</xdr:rowOff>
    </xdr:from>
    <xdr:to>
      <xdr:col>46</xdr:col>
      <xdr:colOff>38100</xdr:colOff>
      <xdr:row>98</xdr:row>
      <xdr:rowOff>127082</xdr:rowOff>
    </xdr:to>
    <xdr:sp macro="" textlink="">
      <xdr:nvSpPr>
        <xdr:cNvPr id="485" name="楕円 484">
          <a:extLst>
            <a:ext uri="{FF2B5EF4-FFF2-40B4-BE49-F238E27FC236}">
              <a16:creationId xmlns:a16="http://schemas.microsoft.com/office/drawing/2014/main" id="{201D9397-537E-41F3-88F4-796F8279471F}"/>
            </a:ext>
          </a:extLst>
        </xdr:cNvPr>
        <xdr:cNvSpPr/>
      </xdr:nvSpPr>
      <xdr:spPr>
        <a:xfrm>
          <a:off x="8699500" y="1682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118209</xdr:rowOff>
    </xdr:from>
    <xdr:ext cx="534377" cy="259045"/>
    <xdr:sp macro="" textlink="">
      <xdr:nvSpPr>
        <xdr:cNvPr id="486" name="テキスト ボックス 485">
          <a:extLst>
            <a:ext uri="{FF2B5EF4-FFF2-40B4-BE49-F238E27FC236}">
              <a16:creationId xmlns:a16="http://schemas.microsoft.com/office/drawing/2014/main" id="{FC424BF4-6F0A-40B1-8394-A7CB8D07DA87}"/>
            </a:ext>
          </a:extLst>
        </xdr:cNvPr>
        <xdr:cNvSpPr txBox="1"/>
      </xdr:nvSpPr>
      <xdr:spPr>
        <a:xfrm>
          <a:off x="8483111" y="1692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24378</xdr:rowOff>
    </xdr:from>
    <xdr:to>
      <xdr:col>41</xdr:col>
      <xdr:colOff>101600</xdr:colOff>
      <xdr:row>98</xdr:row>
      <xdr:rowOff>125978</xdr:rowOff>
    </xdr:to>
    <xdr:sp macro="" textlink="">
      <xdr:nvSpPr>
        <xdr:cNvPr id="487" name="楕円 486">
          <a:extLst>
            <a:ext uri="{FF2B5EF4-FFF2-40B4-BE49-F238E27FC236}">
              <a16:creationId xmlns:a16="http://schemas.microsoft.com/office/drawing/2014/main" id="{A61A6584-170F-408C-BE98-5BD2C4E8389C}"/>
            </a:ext>
          </a:extLst>
        </xdr:cNvPr>
        <xdr:cNvSpPr/>
      </xdr:nvSpPr>
      <xdr:spPr>
        <a:xfrm>
          <a:off x="7810500" y="1682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117105</xdr:rowOff>
    </xdr:from>
    <xdr:ext cx="534377" cy="259045"/>
    <xdr:sp macro="" textlink="">
      <xdr:nvSpPr>
        <xdr:cNvPr id="488" name="テキスト ボックス 487">
          <a:extLst>
            <a:ext uri="{FF2B5EF4-FFF2-40B4-BE49-F238E27FC236}">
              <a16:creationId xmlns:a16="http://schemas.microsoft.com/office/drawing/2014/main" id="{5175DB37-4597-4DD1-A712-F6A481E56128}"/>
            </a:ext>
          </a:extLst>
        </xdr:cNvPr>
        <xdr:cNvSpPr txBox="1"/>
      </xdr:nvSpPr>
      <xdr:spPr>
        <a:xfrm>
          <a:off x="7594111" y="1691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451</xdr:rowOff>
    </xdr:from>
    <xdr:to>
      <xdr:col>36</xdr:col>
      <xdr:colOff>165100</xdr:colOff>
      <xdr:row>98</xdr:row>
      <xdr:rowOff>102051</xdr:rowOff>
    </xdr:to>
    <xdr:sp macro="" textlink="">
      <xdr:nvSpPr>
        <xdr:cNvPr id="489" name="楕円 488">
          <a:extLst>
            <a:ext uri="{FF2B5EF4-FFF2-40B4-BE49-F238E27FC236}">
              <a16:creationId xmlns:a16="http://schemas.microsoft.com/office/drawing/2014/main" id="{57921D5B-1D2A-491A-88F0-6813FA3E3702}"/>
            </a:ext>
          </a:extLst>
        </xdr:cNvPr>
        <xdr:cNvSpPr/>
      </xdr:nvSpPr>
      <xdr:spPr>
        <a:xfrm>
          <a:off x="6921500" y="168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93178</xdr:rowOff>
    </xdr:from>
    <xdr:ext cx="534377" cy="259045"/>
    <xdr:sp macro="" textlink="">
      <xdr:nvSpPr>
        <xdr:cNvPr id="490" name="テキスト ボックス 489">
          <a:extLst>
            <a:ext uri="{FF2B5EF4-FFF2-40B4-BE49-F238E27FC236}">
              <a16:creationId xmlns:a16="http://schemas.microsoft.com/office/drawing/2014/main" id="{5B778424-3511-4DC6-8B9D-9EF65E9A3CE7}"/>
            </a:ext>
          </a:extLst>
        </xdr:cNvPr>
        <xdr:cNvSpPr txBox="1"/>
      </xdr:nvSpPr>
      <xdr:spPr>
        <a:xfrm>
          <a:off x="6705111" y="1689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1E1E3167-5D78-49A9-990E-C75694F7EEF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681A2B9A-4EA8-4C83-9DD4-2025CB79667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62C91BDD-FC6D-4F81-931E-9514DAF8CB2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B62D1081-6F8D-4C51-8A57-3B8509FDA77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6FC5A435-9B61-40E6-AED6-28C60FE5247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52841188-7753-433D-83C8-B272AD3A437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ED4C1415-13EF-47F3-8A02-C003FD93779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6F093C5F-99A7-4F1D-9C41-D55D6F51124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51CA68C-71DC-4A3A-8FD9-1C015B5BFF8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AFBA0436-02C8-4DBD-90B3-6D5DCB6A87E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4CE67DD0-9BB5-4274-9000-BE2C6B391C82}"/>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32617D9D-54CC-4999-8D1C-BE74F316F9A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97A7190A-9D1F-492B-AA5B-1A92C13D7718}"/>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D74E5AF5-F69C-4092-9729-64F775E344AC}"/>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60F95576-C5FA-46C2-86D0-8C00CA6D2057}"/>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7EE10F72-E1B7-4AA3-9126-AC1CAAFCAD6D}"/>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AF82FD89-FFE2-4803-B749-E782F2609D18}"/>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F62EF264-7AD7-4094-B8BA-3854E3E435F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F8A50E7E-5E44-48A4-B159-F4CF4FF4B5A4}"/>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C27F6114-E87B-43E0-BAC4-BB0A5D28ACA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505A383-CFC0-479E-B061-E749379916C9}"/>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569EEB9-96DF-4829-9420-FF445B11055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CD6FC415-6D66-4A9F-AADE-927910B01CBC}"/>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F68C239B-9C33-43C2-89A6-0BAF1107808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72C03193-8E35-4E58-9A8A-354D46CE9C7B}"/>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AE3E1E6E-2025-4CA7-AAF7-01A9FDA3ECB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3C098322-FD96-40BC-A9B5-CC2FE729481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88FF463C-6F81-41EC-9396-3F25964DD322}"/>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EAF892D1-29E2-4595-BF47-0AA75C46F62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2A72816A-4664-4D80-840E-8F209489AC52}"/>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ED8C4B8F-A8F3-419D-AFF8-EF4F561CCFAF}"/>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145905</xdr:rowOff>
    </xdr:from>
    <xdr:to>
      <xdr:col>85</xdr:col>
      <xdr:colOff>127000</xdr:colOff>
      <xdr:row>38</xdr:row>
      <xdr:rowOff>106934</xdr:rowOff>
    </xdr:to>
    <xdr:cxnSp macro="">
      <xdr:nvCxnSpPr>
        <xdr:cNvPr id="522" name="直線コネクタ 521">
          <a:extLst>
            <a:ext uri="{FF2B5EF4-FFF2-40B4-BE49-F238E27FC236}">
              <a16:creationId xmlns:a16="http://schemas.microsoft.com/office/drawing/2014/main" id="{39106193-460E-400E-BFF7-C23C90FA3442}"/>
            </a:ext>
          </a:extLst>
        </xdr:cNvPr>
        <xdr:cNvCxnSpPr/>
      </xdr:nvCxnSpPr>
      <xdr:spPr>
        <a:xfrm>
          <a:off x="15481300" y="6489555"/>
          <a:ext cx="838200" cy="13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C9E813EF-099D-4B62-B928-A843238B3A97}"/>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ADB4E9E4-1739-4408-A0CD-2B3898FBB0FD}"/>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145905</xdr:rowOff>
    </xdr:from>
    <xdr:to>
      <xdr:col>81</xdr:col>
      <xdr:colOff>50800</xdr:colOff>
      <xdr:row>38</xdr:row>
      <xdr:rowOff>29537</xdr:rowOff>
    </xdr:to>
    <xdr:cxnSp macro="">
      <xdr:nvCxnSpPr>
        <xdr:cNvPr id="525" name="直線コネクタ 524">
          <a:extLst>
            <a:ext uri="{FF2B5EF4-FFF2-40B4-BE49-F238E27FC236}">
              <a16:creationId xmlns:a16="http://schemas.microsoft.com/office/drawing/2014/main" id="{AD78FA08-12DD-428F-8489-7B9D6C8CD268}"/>
            </a:ext>
          </a:extLst>
        </xdr:cNvPr>
        <xdr:cNvCxnSpPr/>
      </xdr:nvCxnSpPr>
      <xdr:spPr>
        <a:xfrm flipV="1">
          <a:off x="14592300" y="6489555"/>
          <a:ext cx="889000" cy="5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6E4EB704-139A-4BD4-9807-6DE114DFCE22}"/>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E6A7AC30-C450-48A0-B92C-86B6426BD56F}"/>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29537</xdr:rowOff>
    </xdr:from>
    <xdr:to>
      <xdr:col>76</xdr:col>
      <xdr:colOff>114300</xdr:colOff>
      <xdr:row>38</xdr:row>
      <xdr:rowOff>154613</xdr:rowOff>
    </xdr:to>
    <xdr:cxnSp macro="">
      <xdr:nvCxnSpPr>
        <xdr:cNvPr id="528" name="直線コネクタ 527">
          <a:extLst>
            <a:ext uri="{FF2B5EF4-FFF2-40B4-BE49-F238E27FC236}">
              <a16:creationId xmlns:a16="http://schemas.microsoft.com/office/drawing/2014/main" id="{EE354D38-EF4E-41F5-B3E2-A2D058910C35}"/>
            </a:ext>
          </a:extLst>
        </xdr:cNvPr>
        <xdr:cNvCxnSpPr/>
      </xdr:nvCxnSpPr>
      <xdr:spPr>
        <a:xfrm flipV="1">
          <a:off x="13703300" y="6544637"/>
          <a:ext cx="889000" cy="12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5B862179-9D22-4068-8C1F-05774DD82106}"/>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16144CC7-9BB4-4D3F-BDD7-E20EF6DCA4A4}"/>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7003</xdr:rowOff>
    </xdr:from>
    <xdr:to>
      <xdr:col>71</xdr:col>
      <xdr:colOff>177800</xdr:colOff>
      <xdr:row>38</xdr:row>
      <xdr:rowOff>154613</xdr:rowOff>
    </xdr:to>
    <xdr:cxnSp macro="">
      <xdr:nvCxnSpPr>
        <xdr:cNvPr id="531" name="直線コネクタ 530">
          <a:extLst>
            <a:ext uri="{FF2B5EF4-FFF2-40B4-BE49-F238E27FC236}">
              <a16:creationId xmlns:a16="http://schemas.microsoft.com/office/drawing/2014/main" id="{D7B277A5-852B-450B-8B1F-9656C64991C8}"/>
            </a:ext>
          </a:extLst>
        </xdr:cNvPr>
        <xdr:cNvCxnSpPr/>
      </xdr:nvCxnSpPr>
      <xdr:spPr>
        <a:xfrm>
          <a:off x="12814300" y="6522103"/>
          <a:ext cx="889000" cy="14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425FBBA3-9114-4E11-9CEA-F3482A20CE16}"/>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A3063634-87B8-4B6C-B7FA-F329932F9FB1}"/>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1C405D95-7B99-4E5E-8F1A-A7E507D3A67B}"/>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5" name="テキスト ボックス 534">
          <a:extLst>
            <a:ext uri="{FF2B5EF4-FFF2-40B4-BE49-F238E27FC236}">
              <a16:creationId xmlns:a16="http://schemas.microsoft.com/office/drawing/2014/main" id="{CF6EB8A0-2753-4E66-AD75-8540DF2ED301}"/>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B8BCA1C-24D9-41E6-8656-135BC26CE834}"/>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6F0BEADE-06B5-411C-8461-B5E60937A09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D3A84937-1869-4559-81AB-842FAC0C506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87C0348F-BB34-4FD0-AA27-2CF7B1E1271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200C21FF-D7F1-47D9-B36C-AE6F5DDA126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56134</xdr:rowOff>
    </xdr:from>
    <xdr:to>
      <xdr:col>85</xdr:col>
      <xdr:colOff>177800</xdr:colOff>
      <xdr:row>38</xdr:row>
      <xdr:rowOff>157734</xdr:rowOff>
    </xdr:to>
    <xdr:sp macro="" textlink="">
      <xdr:nvSpPr>
        <xdr:cNvPr id="541" name="楕円 540">
          <a:extLst>
            <a:ext uri="{FF2B5EF4-FFF2-40B4-BE49-F238E27FC236}">
              <a16:creationId xmlns:a16="http://schemas.microsoft.com/office/drawing/2014/main" id="{A64A3C43-6A46-4926-B754-54304C19BE97}"/>
            </a:ext>
          </a:extLst>
        </xdr:cNvPr>
        <xdr:cNvSpPr/>
      </xdr:nvSpPr>
      <xdr:spPr>
        <a:xfrm>
          <a:off x="16268700" y="657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142511</xdr:rowOff>
    </xdr:from>
    <xdr:ext cx="534377" cy="259045"/>
    <xdr:sp macro="" textlink="">
      <xdr:nvSpPr>
        <xdr:cNvPr id="542" name="消防費該当値テキスト">
          <a:extLst>
            <a:ext uri="{FF2B5EF4-FFF2-40B4-BE49-F238E27FC236}">
              <a16:creationId xmlns:a16="http://schemas.microsoft.com/office/drawing/2014/main" id="{6DCFB690-B087-42D0-A5E2-02CB3212F18B}"/>
            </a:ext>
          </a:extLst>
        </xdr:cNvPr>
        <xdr:cNvSpPr txBox="1"/>
      </xdr:nvSpPr>
      <xdr:spPr>
        <a:xfrm>
          <a:off x="16370300" y="64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95105</xdr:rowOff>
    </xdr:from>
    <xdr:to>
      <xdr:col>81</xdr:col>
      <xdr:colOff>101600</xdr:colOff>
      <xdr:row>38</xdr:row>
      <xdr:rowOff>25255</xdr:rowOff>
    </xdr:to>
    <xdr:sp macro="" textlink="">
      <xdr:nvSpPr>
        <xdr:cNvPr id="543" name="楕円 542">
          <a:extLst>
            <a:ext uri="{FF2B5EF4-FFF2-40B4-BE49-F238E27FC236}">
              <a16:creationId xmlns:a16="http://schemas.microsoft.com/office/drawing/2014/main" id="{82038324-2AF4-4F3B-A9FC-55499B7B85BA}"/>
            </a:ext>
          </a:extLst>
        </xdr:cNvPr>
        <xdr:cNvSpPr/>
      </xdr:nvSpPr>
      <xdr:spPr>
        <a:xfrm>
          <a:off x="15430500" y="64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16382</xdr:rowOff>
    </xdr:from>
    <xdr:ext cx="534377" cy="259045"/>
    <xdr:sp macro="" textlink="">
      <xdr:nvSpPr>
        <xdr:cNvPr id="544" name="テキスト ボックス 543">
          <a:extLst>
            <a:ext uri="{FF2B5EF4-FFF2-40B4-BE49-F238E27FC236}">
              <a16:creationId xmlns:a16="http://schemas.microsoft.com/office/drawing/2014/main" id="{DFBA9610-EC67-47E1-AACB-7A7CF8C0F0C2}"/>
            </a:ext>
          </a:extLst>
        </xdr:cNvPr>
        <xdr:cNvSpPr txBox="1"/>
      </xdr:nvSpPr>
      <xdr:spPr>
        <a:xfrm>
          <a:off x="15214111" y="653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150187</xdr:rowOff>
    </xdr:from>
    <xdr:to>
      <xdr:col>76</xdr:col>
      <xdr:colOff>165100</xdr:colOff>
      <xdr:row>38</xdr:row>
      <xdr:rowOff>80336</xdr:rowOff>
    </xdr:to>
    <xdr:sp macro="" textlink="">
      <xdr:nvSpPr>
        <xdr:cNvPr id="545" name="楕円 544">
          <a:extLst>
            <a:ext uri="{FF2B5EF4-FFF2-40B4-BE49-F238E27FC236}">
              <a16:creationId xmlns:a16="http://schemas.microsoft.com/office/drawing/2014/main" id="{C9AFF230-7F04-4F82-922E-786886A4472B}"/>
            </a:ext>
          </a:extLst>
        </xdr:cNvPr>
        <xdr:cNvSpPr/>
      </xdr:nvSpPr>
      <xdr:spPr>
        <a:xfrm>
          <a:off x="14541500" y="64938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71464</xdr:rowOff>
    </xdr:from>
    <xdr:ext cx="534377" cy="259045"/>
    <xdr:sp macro="" textlink="">
      <xdr:nvSpPr>
        <xdr:cNvPr id="546" name="テキスト ボックス 545">
          <a:extLst>
            <a:ext uri="{FF2B5EF4-FFF2-40B4-BE49-F238E27FC236}">
              <a16:creationId xmlns:a16="http://schemas.microsoft.com/office/drawing/2014/main" id="{04F777F6-ABD5-412F-B47A-F12418BF24C3}"/>
            </a:ext>
          </a:extLst>
        </xdr:cNvPr>
        <xdr:cNvSpPr txBox="1"/>
      </xdr:nvSpPr>
      <xdr:spPr>
        <a:xfrm>
          <a:off x="14325111" y="658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103813</xdr:rowOff>
    </xdr:from>
    <xdr:to>
      <xdr:col>72</xdr:col>
      <xdr:colOff>38100</xdr:colOff>
      <xdr:row>39</xdr:row>
      <xdr:rowOff>33963</xdr:rowOff>
    </xdr:to>
    <xdr:sp macro="" textlink="">
      <xdr:nvSpPr>
        <xdr:cNvPr id="547" name="楕円 546">
          <a:extLst>
            <a:ext uri="{FF2B5EF4-FFF2-40B4-BE49-F238E27FC236}">
              <a16:creationId xmlns:a16="http://schemas.microsoft.com/office/drawing/2014/main" id="{462864BA-3C96-4BBD-A57C-5E069C78C3EC}"/>
            </a:ext>
          </a:extLst>
        </xdr:cNvPr>
        <xdr:cNvSpPr/>
      </xdr:nvSpPr>
      <xdr:spPr>
        <a:xfrm>
          <a:off x="13652500" y="66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25090</xdr:rowOff>
    </xdr:from>
    <xdr:ext cx="534377" cy="259045"/>
    <xdr:sp macro="" textlink="">
      <xdr:nvSpPr>
        <xdr:cNvPr id="548" name="テキスト ボックス 547">
          <a:extLst>
            <a:ext uri="{FF2B5EF4-FFF2-40B4-BE49-F238E27FC236}">
              <a16:creationId xmlns:a16="http://schemas.microsoft.com/office/drawing/2014/main" id="{BCF43C98-8DB7-4B03-B83D-4E8FF321B083}"/>
            </a:ext>
          </a:extLst>
        </xdr:cNvPr>
        <xdr:cNvSpPr txBox="1"/>
      </xdr:nvSpPr>
      <xdr:spPr>
        <a:xfrm>
          <a:off x="13436111" y="671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127653</xdr:rowOff>
    </xdr:from>
    <xdr:to>
      <xdr:col>67</xdr:col>
      <xdr:colOff>101600</xdr:colOff>
      <xdr:row>38</xdr:row>
      <xdr:rowOff>57803</xdr:rowOff>
    </xdr:to>
    <xdr:sp macro="" textlink="">
      <xdr:nvSpPr>
        <xdr:cNvPr id="549" name="楕円 548">
          <a:extLst>
            <a:ext uri="{FF2B5EF4-FFF2-40B4-BE49-F238E27FC236}">
              <a16:creationId xmlns:a16="http://schemas.microsoft.com/office/drawing/2014/main" id="{E589D3EB-D31F-4A7A-AF52-321D250F66CB}"/>
            </a:ext>
          </a:extLst>
        </xdr:cNvPr>
        <xdr:cNvSpPr/>
      </xdr:nvSpPr>
      <xdr:spPr>
        <a:xfrm>
          <a:off x="12763500" y="647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48930</xdr:rowOff>
    </xdr:from>
    <xdr:ext cx="534377" cy="259045"/>
    <xdr:sp macro="" textlink="">
      <xdr:nvSpPr>
        <xdr:cNvPr id="550" name="テキスト ボックス 549">
          <a:extLst>
            <a:ext uri="{FF2B5EF4-FFF2-40B4-BE49-F238E27FC236}">
              <a16:creationId xmlns:a16="http://schemas.microsoft.com/office/drawing/2014/main" id="{FE26374F-98F0-464C-AB22-1B1A253052D3}"/>
            </a:ext>
          </a:extLst>
        </xdr:cNvPr>
        <xdr:cNvSpPr txBox="1"/>
      </xdr:nvSpPr>
      <xdr:spPr>
        <a:xfrm>
          <a:off x="12547111" y="65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A64FB79-D869-4FC0-ACD1-1FCC9E2387D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F85E7D5-7891-4266-97B5-5BFA45EBB9E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79DD65F5-7EE4-4C50-AFD9-D53FC56CF19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71488E70-9D37-4DD9-8279-968D392E200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A8CA2D83-0882-44D2-AEDE-064235043D3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A4E3EAD3-B344-489B-8580-BFBB75933CD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EBFC8830-284A-48B4-8DDB-CA60887733F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86777305-2550-4DB0-9C2B-7AEAE869421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F8973BE5-DA2A-4450-912D-DC2ADB6683E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A018F4B0-D9F7-4A09-9835-C4FAB613716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40DA4A20-1473-4D4C-91A9-E46608288C88}"/>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F1B5C010-341E-453E-AC06-933AB626D7A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a16="http://schemas.microsoft.com/office/drawing/2014/main" id="{6E280E9D-94E2-49DE-B0C3-F9124AA352B5}"/>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1440CF7C-CA81-4E69-9DD4-3B2256854D84}"/>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a16="http://schemas.microsoft.com/office/drawing/2014/main" id="{3095259C-7A10-4211-ABA3-A7F522A83B21}"/>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1A987DE8-A0BB-49F7-84D1-633ADFB2568C}"/>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a16="http://schemas.microsoft.com/office/drawing/2014/main" id="{7CB37FDC-AC0A-48FB-91C7-E1C892552EAC}"/>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7437D96C-6C0B-4795-A673-593FDCF15E2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9" name="テキスト ボックス 568">
          <a:extLst>
            <a:ext uri="{FF2B5EF4-FFF2-40B4-BE49-F238E27FC236}">
              <a16:creationId xmlns:a16="http://schemas.microsoft.com/office/drawing/2014/main" id="{47090323-692D-4D62-8F0F-263A5A7B87FA}"/>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927A1D2D-8DCD-4FB9-9E53-67F3015A2FE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A962E560-9927-4B17-9561-62152FAFB298}"/>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1B9CEBC7-425E-47AB-BF7F-D341A548E26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17650</xdr:rowOff>
    </xdr:from>
    <xdr:to>
      <xdr:col>85</xdr:col>
      <xdr:colOff>126364</xdr:colOff>
      <xdr:row>56</xdr:row>
      <xdr:rowOff>104313</xdr:rowOff>
    </xdr:to>
    <xdr:cxnSp macro="">
      <xdr:nvCxnSpPr>
        <xdr:cNvPr id="573" name="直線コネクタ 572">
          <a:extLst>
            <a:ext uri="{FF2B5EF4-FFF2-40B4-BE49-F238E27FC236}">
              <a16:creationId xmlns:a16="http://schemas.microsoft.com/office/drawing/2014/main" id="{D4E258E7-315B-4025-9FDB-3E6CE0955C22}"/>
            </a:ext>
          </a:extLst>
        </xdr:cNvPr>
        <xdr:cNvCxnSpPr/>
      </xdr:nvCxnSpPr>
      <xdr:spPr>
        <a:xfrm flipV="1">
          <a:off x="16317595" y="8590150"/>
          <a:ext cx="1269" cy="111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108140</xdr:rowOff>
    </xdr:from>
    <xdr:ext cx="534377" cy="259045"/>
    <xdr:sp macro="" textlink="">
      <xdr:nvSpPr>
        <xdr:cNvPr id="574" name="教育費最小値テキスト">
          <a:extLst>
            <a:ext uri="{FF2B5EF4-FFF2-40B4-BE49-F238E27FC236}">
              <a16:creationId xmlns:a16="http://schemas.microsoft.com/office/drawing/2014/main" id="{80429F2C-601F-44D8-ACBA-EE03BCB3E766}"/>
            </a:ext>
          </a:extLst>
        </xdr:cNvPr>
        <xdr:cNvSpPr txBox="1"/>
      </xdr:nvSpPr>
      <xdr:spPr>
        <a:xfrm>
          <a:off x="16370300" y="970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104313</xdr:rowOff>
    </xdr:from>
    <xdr:to>
      <xdr:col>86</xdr:col>
      <xdr:colOff>25400</xdr:colOff>
      <xdr:row>56</xdr:row>
      <xdr:rowOff>104313</xdr:rowOff>
    </xdr:to>
    <xdr:cxnSp macro="">
      <xdr:nvCxnSpPr>
        <xdr:cNvPr id="575" name="直線コネクタ 574">
          <a:extLst>
            <a:ext uri="{FF2B5EF4-FFF2-40B4-BE49-F238E27FC236}">
              <a16:creationId xmlns:a16="http://schemas.microsoft.com/office/drawing/2014/main" id="{6CF283DD-459B-40F1-8C38-21D7E74B349E}"/>
            </a:ext>
          </a:extLst>
        </xdr:cNvPr>
        <xdr:cNvCxnSpPr/>
      </xdr:nvCxnSpPr>
      <xdr:spPr>
        <a:xfrm>
          <a:off x="16230600" y="970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135777</xdr:rowOff>
    </xdr:from>
    <xdr:ext cx="534377" cy="259045"/>
    <xdr:sp macro="" textlink="">
      <xdr:nvSpPr>
        <xdr:cNvPr id="576" name="教育費最大値テキスト">
          <a:extLst>
            <a:ext uri="{FF2B5EF4-FFF2-40B4-BE49-F238E27FC236}">
              <a16:creationId xmlns:a16="http://schemas.microsoft.com/office/drawing/2014/main" id="{AC74259C-F65E-46F9-ADDE-01713073DFF5}"/>
            </a:ext>
          </a:extLst>
        </xdr:cNvPr>
        <xdr:cNvSpPr txBox="1"/>
      </xdr:nvSpPr>
      <xdr:spPr>
        <a:xfrm>
          <a:off x="16370300" y="836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17650</xdr:rowOff>
    </xdr:from>
    <xdr:to>
      <xdr:col>86</xdr:col>
      <xdr:colOff>25400</xdr:colOff>
      <xdr:row>50</xdr:row>
      <xdr:rowOff>17650</xdr:rowOff>
    </xdr:to>
    <xdr:cxnSp macro="">
      <xdr:nvCxnSpPr>
        <xdr:cNvPr id="577" name="直線コネクタ 576">
          <a:extLst>
            <a:ext uri="{FF2B5EF4-FFF2-40B4-BE49-F238E27FC236}">
              <a16:creationId xmlns:a16="http://schemas.microsoft.com/office/drawing/2014/main" id="{54FDE08F-547C-4741-B1E9-3B2D9FA365DA}"/>
            </a:ext>
          </a:extLst>
        </xdr:cNvPr>
        <xdr:cNvCxnSpPr/>
      </xdr:nvCxnSpPr>
      <xdr:spPr>
        <a:xfrm>
          <a:off x="16230600" y="859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18542</xdr:rowOff>
    </xdr:from>
    <xdr:to>
      <xdr:col>85</xdr:col>
      <xdr:colOff>127000</xdr:colOff>
      <xdr:row>56</xdr:row>
      <xdr:rowOff>63393</xdr:rowOff>
    </xdr:to>
    <xdr:cxnSp macro="">
      <xdr:nvCxnSpPr>
        <xdr:cNvPr id="578" name="直線コネクタ 577">
          <a:extLst>
            <a:ext uri="{FF2B5EF4-FFF2-40B4-BE49-F238E27FC236}">
              <a16:creationId xmlns:a16="http://schemas.microsoft.com/office/drawing/2014/main" id="{7619C710-E20C-4982-9FBF-B9E55079D956}"/>
            </a:ext>
          </a:extLst>
        </xdr:cNvPr>
        <xdr:cNvCxnSpPr/>
      </xdr:nvCxnSpPr>
      <xdr:spPr>
        <a:xfrm flipV="1">
          <a:off x="15481300" y="9448292"/>
          <a:ext cx="838200" cy="21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35470</xdr:rowOff>
    </xdr:from>
    <xdr:ext cx="534377" cy="259045"/>
    <xdr:sp macro="" textlink="">
      <xdr:nvSpPr>
        <xdr:cNvPr id="579" name="教育費平均値テキスト">
          <a:extLst>
            <a:ext uri="{FF2B5EF4-FFF2-40B4-BE49-F238E27FC236}">
              <a16:creationId xmlns:a16="http://schemas.microsoft.com/office/drawing/2014/main" id="{4A82BB07-E0CD-49F3-9A8D-B48A8389E277}"/>
            </a:ext>
          </a:extLst>
        </xdr:cNvPr>
        <xdr:cNvSpPr txBox="1"/>
      </xdr:nvSpPr>
      <xdr:spPr>
        <a:xfrm>
          <a:off x="16370300" y="9122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12593</xdr:rowOff>
    </xdr:from>
    <xdr:to>
      <xdr:col>85</xdr:col>
      <xdr:colOff>177800</xdr:colOff>
      <xdr:row>54</xdr:row>
      <xdr:rowOff>114193</xdr:rowOff>
    </xdr:to>
    <xdr:sp macro="" textlink="">
      <xdr:nvSpPr>
        <xdr:cNvPr id="580" name="フローチャート: 判断 579">
          <a:extLst>
            <a:ext uri="{FF2B5EF4-FFF2-40B4-BE49-F238E27FC236}">
              <a16:creationId xmlns:a16="http://schemas.microsoft.com/office/drawing/2014/main" id="{1935BF3C-367D-4077-A028-D29BCC4D6275}"/>
            </a:ext>
          </a:extLst>
        </xdr:cNvPr>
        <xdr:cNvSpPr/>
      </xdr:nvSpPr>
      <xdr:spPr>
        <a:xfrm>
          <a:off x="16268700" y="927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63393</xdr:rowOff>
    </xdr:from>
    <xdr:to>
      <xdr:col>81</xdr:col>
      <xdr:colOff>50800</xdr:colOff>
      <xdr:row>56</xdr:row>
      <xdr:rowOff>124361</xdr:rowOff>
    </xdr:to>
    <xdr:cxnSp macro="">
      <xdr:nvCxnSpPr>
        <xdr:cNvPr id="581" name="直線コネクタ 580">
          <a:extLst>
            <a:ext uri="{FF2B5EF4-FFF2-40B4-BE49-F238E27FC236}">
              <a16:creationId xmlns:a16="http://schemas.microsoft.com/office/drawing/2014/main" id="{23B47DCB-08C1-4FF3-B31F-58E21EB38687}"/>
            </a:ext>
          </a:extLst>
        </xdr:cNvPr>
        <xdr:cNvCxnSpPr/>
      </xdr:nvCxnSpPr>
      <xdr:spPr>
        <a:xfrm flipV="1">
          <a:off x="14592300" y="9664593"/>
          <a:ext cx="889000" cy="6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101313</xdr:rowOff>
    </xdr:from>
    <xdr:to>
      <xdr:col>81</xdr:col>
      <xdr:colOff>101600</xdr:colOff>
      <xdr:row>55</xdr:row>
      <xdr:rowOff>31463</xdr:rowOff>
    </xdr:to>
    <xdr:sp macro="" textlink="">
      <xdr:nvSpPr>
        <xdr:cNvPr id="582" name="フローチャート: 判断 581">
          <a:extLst>
            <a:ext uri="{FF2B5EF4-FFF2-40B4-BE49-F238E27FC236}">
              <a16:creationId xmlns:a16="http://schemas.microsoft.com/office/drawing/2014/main" id="{24C847CF-E5EC-4F6B-99EC-65A0D5010EE8}"/>
            </a:ext>
          </a:extLst>
        </xdr:cNvPr>
        <xdr:cNvSpPr/>
      </xdr:nvSpPr>
      <xdr:spPr>
        <a:xfrm>
          <a:off x="154305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47990</xdr:rowOff>
    </xdr:from>
    <xdr:ext cx="534377" cy="259045"/>
    <xdr:sp macro="" textlink="">
      <xdr:nvSpPr>
        <xdr:cNvPr id="583" name="テキスト ボックス 582">
          <a:extLst>
            <a:ext uri="{FF2B5EF4-FFF2-40B4-BE49-F238E27FC236}">
              <a16:creationId xmlns:a16="http://schemas.microsoft.com/office/drawing/2014/main" id="{AB4939A1-4FD9-431A-87CE-BA9B746B325F}"/>
            </a:ext>
          </a:extLst>
        </xdr:cNvPr>
        <xdr:cNvSpPr txBox="1"/>
      </xdr:nvSpPr>
      <xdr:spPr>
        <a:xfrm>
          <a:off x="15214111" y="913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124361</xdr:rowOff>
    </xdr:from>
    <xdr:to>
      <xdr:col>76</xdr:col>
      <xdr:colOff>114300</xdr:colOff>
      <xdr:row>56</xdr:row>
      <xdr:rowOff>141666</xdr:rowOff>
    </xdr:to>
    <xdr:cxnSp macro="">
      <xdr:nvCxnSpPr>
        <xdr:cNvPr id="584" name="直線コネクタ 583">
          <a:extLst>
            <a:ext uri="{FF2B5EF4-FFF2-40B4-BE49-F238E27FC236}">
              <a16:creationId xmlns:a16="http://schemas.microsoft.com/office/drawing/2014/main" id="{6BE9B15C-F9A3-41D1-931D-735893BCA98F}"/>
            </a:ext>
          </a:extLst>
        </xdr:cNvPr>
        <xdr:cNvCxnSpPr/>
      </xdr:nvCxnSpPr>
      <xdr:spPr>
        <a:xfrm flipV="1">
          <a:off x="13703300" y="9725561"/>
          <a:ext cx="889000" cy="1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134186</xdr:rowOff>
    </xdr:from>
    <xdr:to>
      <xdr:col>76</xdr:col>
      <xdr:colOff>165100</xdr:colOff>
      <xdr:row>55</xdr:row>
      <xdr:rowOff>64336</xdr:rowOff>
    </xdr:to>
    <xdr:sp macro="" textlink="">
      <xdr:nvSpPr>
        <xdr:cNvPr id="585" name="フローチャート: 判断 584">
          <a:extLst>
            <a:ext uri="{FF2B5EF4-FFF2-40B4-BE49-F238E27FC236}">
              <a16:creationId xmlns:a16="http://schemas.microsoft.com/office/drawing/2014/main" id="{2A3823CE-C1FE-4DEA-B478-CF8ACE10CCA9}"/>
            </a:ext>
          </a:extLst>
        </xdr:cNvPr>
        <xdr:cNvSpPr/>
      </xdr:nvSpPr>
      <xdr:spPr>
        <a:xfrm>
          <a:off x="14541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80863</xdr:rowOff>
    </xdr:from>
    <xdr:ext cx="534377" cy="259045"/>
    <xdr:sp macro="" textlink="">
      <xdr:nvSpPr>
        <xdr:cNvPr id="586" name="テキスト ボックス 585">
          <a:extLst>
            <a:ext uri="{FF2B5EF4-FFF2-40B4-BE49-F238E27FC236}">
              <a16:creationId xmlns:a16="http://schemas.microsoft.com/office/drawing/2014/main" id="{56434C1B-774C-48CB-A9D2-FB2CE4BFA781}"/>
            </a:ext>
          </a:extLst>
        </xdr:cNvPr>
        <xdr:cNvSpPr txBox="1"/>
      </xdr:nvSpPr>
      <xdr:spPr>
        <a:xfrm>
          <a:off x="14325111" y="916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4666</xdr:rowOff>
    </xdr:from>
    <xdr:to>
      <xdr:col>71</xdr:col>
      <xdr:colOff>177800</xdr:colOff>
      <xdr:row>56</xdr:row>
      <xdr:rowOff>141666</xdr:rowOff>
    </xdr:to>
    <xdr:cxnSp macro="">
      <xdr:nvCxnSpPr>
        <xdr:cNvPr id="587" name="直線コネクタ 586">
          <a:extLst>
            <a:ext uri="{FF2B5EF4-FFF2-40B4-BE49-F238E27FC236}">
              <a16:creationId xmlns:a16="http://schemas.microsoft.com/office/drawing/2014/main" id="{FAFD3F1F-D94D-4B60-B598-3E243C08506A}"/>
            </a:ext>
          </a:extLst>
        </xdr:cNvPr>
        <xdr:cNvCxnSpPr/>
      </xdr:nvCxnSpPr>
      <xdr:spPr>
        <a:xfrm>
          <a:off x="12814300" y="9605866"/>
          <a:ext cx="889000" cy="1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169618</xdr:rowOff>
    </xdr:from>
    <xdr:to>
      <xdr:col>72</xdr:col>
      <xdr:colOff>38100</xdr:colOff>
      <xdr:row>55</xdr:row>
      <xdr:rowOff>99768</xdr:rowOff>
    </xdr:to>
    <xdr:sp macro="" textlink="">
      <xdr:nvSpPr>
        <xdr:cNvPr id="588" name="フローチャート: 判断 587">
          <a:extLst>
            <a:ext uri="{FF2B5EF4-FFF2-40B4-BE49-F238E27FC236}">
              <a16:creationId xmlns:a16="http://schemas.microsoft.com/office/drawing/2014/main" id="{F8551726-0810-4A3B-B230-12F13BE930FB}"/>
            </a:ext>
          </a:extLst>
        </xdr:cNvPr>
        <xdr:cNvSpPr/>
      </xdr:nvSpPr>
      <xdr:spPr>
        <a:xfrm>
          <a:off x="13652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116295</xdr:rowOff>
    </xdr:from>
    <xdr:ext cx="534377" cy="259045"/>
    <xdr:sp macro="" textlink="">
      <xdr:nvSpPr>
        <xdr:cNvPr id="589" name="テキスト ボックス 588">
          <a:extLst>
            <a:ext uri="{FF2B5EF4-FFF2-40B4-BE49-F238E27FC236}">
              <a16:creationId xmlns:a16="http://schemas.microsoft.com/office/drawing/2014/main" id="{C8C91D77-9905-4B1F-83B4-F54EA860FFAF}"/>
            </a:ext>
          </a:extLst>
        </xdr:cNvPr>
        <xdr:cNvSpPr txBox="1"/>
      </xdr:nvSpPr>
      <xdr:spPr>
        <a:xfrm>
          <a:off x="13436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125590</xdr:rowOff>
    </xdr:from>
    <xdr:to>
      <xdr:col>67</xdr:col>
      <xdr:colOff>101600</xdr:colOff>
      <xdr:row>55</xdr:row>
      <xdr:rowOff>55740</xdr:rowOff>
    </xdr:to>
    <xdr:sp macro="" textlink="">
      <xdr:nvSpPr>
        <xdr:cNvPr id="590" name="フローチャート: 判断 589">
          <a:extLst>
            <a:ext uri="{FF2B5EF4-FFF2-40B4-BE49-F238E27FC236}">
              <a16:creationId xmlns:a16="http://schemas.microsoft.com/office/drawing/2014/main" id="{A750945C-A96C-4885-84C6-A0D458C5490E}"/>
            </a:ext>
          </a:extLst>
        </xdr:cNvPr>
        <xdr:cNvSpPr/>
      </xdr:nvSpPr>
      <xdr:spPr>
        <a:xfrm>
          <a:off x="12763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72267</xdr:rowOff>
    </xdr:from>
    <xdr:ext cx="534377" cy="259045"/>
    <xdr:sp macro="" textlink="">
      <xdr:nvSpPr>
        <xdr:cNvPr id="591" name="テキスト ボックス 590">
          <a:extLst>
            <a:ext uri="{FF2B5EF4-FFF2-40B4-BE49-F238E27FC236}">
              <a16:creationId xmlns:a16="http://schemas.microsoft.com/office/drawing/2014/main" id="{E529FAF7-5026-43C3-BC9B-145FFBF5C5F9}"/>
            </a:ext>
          </a:extLst>
        </xdr:cNvPr>
        <xdr:cNvSpPr txBox="1"/>
      </xdr:nvSpPr>
      <xdr:spPr>
        <a:xfrm>
          <a:off x="12547111" y="91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3BBED87-7629-4B6C-A56F-34740298717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5EEF351-EA3B-43B2-9157-A9334DE1570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5353804-E12E-4641-9392-3F0E184D09E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730E46D-7A1A-4213-A625-3BD1F6B21FD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65F32A67-10C9-4CE0-8592-81BC4E305958}"/>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139192</xdr:rowOff>
    </xdr:from>
    <xdr:to>
      <xdr:col>85</xdr:col>
      <xdr:colOff>177800</xdr:colOff>
      <xdr:row>55</xdr:row>
      <xdr:rowOff>69342</xdr:rowOff>
    </xdr:to>
    <xdr:sp macro="" textlink="">
      <xdr:nvSpPr>
        <xdr:cNvPr id="597" name="楕円 596">
          <a:extLst>
            <a:ext uri="{FF2B5EF4-FFF2-40B4-BE49-F238E27FC236}">
              <a16:creationId xmlns:a16="http://schemas.microsoft.com/office/drawing/2014/main" id="{2DF1DEBA-BF82-4DC3-A844-A8743C1558CB}"/>
            </a:ext>
          </a:extLst>
        </xdr:cNvPr>
        <xdr:cNvSpPr/>
      </xdr:nvSpPr>
      <xdr:spPr>
        <a:xfrm>
          <a:off x="16268700" y="939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117619</xdr:rowOff>
    </xdr:from>
    <xdr:ext cx="534377" cy="259045"/>
    <xdr:sp macro="" textlink="">
      <xdr:nvSpPr>
        <xdr:cNvPr id="598" name="教育費該当値テキスト">
          <a:extLst>
            <a:ext uri="{FF2B5EF4-FFF2-40B4-BE49-F238E27FC236}">
              <a16:creationId xmlns:a16="http://schemas.microsoft.com/office/drawing/2014/main" id="{56DE9830-9492-49B9-A756-8CCFF53DB254}"/>
            </a:ext>
          </a:extLst>
        </xdr:cNvPr>
        <xdr:cNvSpPr txBox="1"/>
      </xdr:nvSpPr>
      <xdr:spPr>
        <a:xfrm>
          <a:off x="16370300" y="937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12593</xdr:rowOff>
    </xdr:from>
    <xdr:to>
      <xdr:col>81</xdr:col>
      <xdr:colOff>101600</xdr:colOff>
      <xdr:row>56</xdr:row>
      <xdr:rowOff>114193</xdr:rowOff>
    </xdr:to>
    <xdr:sp macro="" textlink="">
      <xdr:nvSpPr>
        <xdr:cNvPr id="599" name="楕円 598">
          <a:extLst>
            <a:ext uri="{FF2B5EF4-FFF2-40B4-BE49-F238E27FC236}">
              <a16:creationId xmlns:a16="http://schemas.microsoft.com/office/drawing/2014/main" id="{196185C8-53C4-4181-A8EA-6B63D6FBCCF3}"/>
            </a:ext>
          </a:extLst>
        </xdr:cNvPr>
        <xdr:cNvSpPr/>
      </xdr:nvSpPr>
      <xdr:spPr>
        <a:xfrm>
          <a:off x="15430500" y="961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105320</xdr:rowOff>
    </xdr:from>
    <xdr:ext cx="534377" cy="259045"/>
    <xdr:sp macro="" textlink="">
      <xdr:nvSpPr>
        <xdr:cNvPr id="600" name="テキスト ボックス 599">
          <a:extLst>
            <a:ext uri="{FF2B5EF4-FFF2-40B4-BE49-F238E27FC236}">
              <a16:creationId xmlns:a16="http://schemas.microsoft.com/office/drawing/2014/main" id="{2C3235E0-3437-4C5A-9DA8-FB7B9C76E40C}"/>
            </a:ext>
          </a:extLst>
        </xdr:cNvPr>
        <xdr:cNvSpPr txBox="1"/>
      </xdr:nvSpPr>
      <xdr:spPr>
        <a:xfrm>
          <a:off x="15214111" y="970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73561</xdr:rowOff>
    </xdr:from>
    <xdr:to>
      <xdr:col>76</xdr:col>
      <xdr:colOff>165100</xdr:colOff>
      <xdr:row>57</xdr:row>
      <xdr:rowOff>3711</xdr:rowOff>
    </xdr:to>
    <xdr:sp macro="" textlink="">
      <xdr:nvSpPr>
        <xdr:cNvPr id="601" name="楕円 600">
          <a:extLst>
            <a:ext uri="{FF2B5EF4-FFF2-40B4-BE49-F238E27FC236}">
              <a16:creationId xmlns:a16="http://schemas.microsoft.com/office/drawing/2014/main" id="{889B3FC6-5DC8-4C86-9119-024D7EED6B31}"/>
            </a:ext>
          </a:extLst>
        </xdr:cNvPr>
        <xdr:cNvSpPr/>
      </xdr:nvSpPr>
      <xdr:spPr>
        <a:xfrm>
          <a:off x="14541500" y="967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166288</xdr:rowOff>
    </xdr:from>
    <xdr:ext cx="534377" cy="259045"/>
    <xdr:sp macro="" textlink="">
      <xdr:nvSpPr>
        <xdr:cNvPr id="602" name="テキスト ボックス 601">
          <a:extLst>
            <a:ext uri="{FF2B5EF4-FFF2-40B4-BE49-F238E27FC236}">
              <a16:creationId xmlns:a16="http://schemas.microsoft.com/office/drawing/2014/main" id="{D166AE30-66B8-48DE-A2BA-38BAD2312395}"/>
            </a:ext>
          </a:extLst>
        </xdr:cNvPr>
        <xdr:cNvSpPr txBox="1"/>
      </xdr:nvSpPr>
      <xdr:spPr>
        <a:xfrm>
          <a:off x="14325111" y="976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90866</xdr:rowOff>
    </xdr:from>
    <xdr:to>
      <xdr:col>72</xdr:col>
      <xdr:colOff>38100</xdr:colOff>
      <xdr:row>57</xdr:row>
      <xdr:rowOff>21016</xdr:rowOff>
    </xdr:to>
    <xdr:sp macro="" textlink="">
      <xdr:nvSpPr>
        <xdr:cNvPr id="603" name="楕円 602">
          <a:extLst>
            <a:ext uri="{FF2B5EF4-FFF2-40B4-BE49-F238E27FC236}">
              <a16:creationId xmlns:a16="http://schemas.microsoft.com/office/drawing/2014/main" id="{8978D04E-70D7-4276-8D9A-B44D477A9FA5}"/>
            </a:ext>
          </a:extLst>
        </xdr:cNvPr>
        <xdr:cNvSpPr/>
      </xdr:nvSpPr>
      <xdr:spPr>
        <a:xfrm>
          <a:off x="13652500" y="969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12143</xdr:rowOff>
    </xdr:from>
    <xdr:ext cx="534377" cy="259045"/>
    <xdr:sp macro="" textlink="">
      <xdr:nvSpPr>
        <xdr:cNvPr id="604" name="テキスト ボックス 603">
          <a:extLst>
            <a:ext uri="{FF2B5EF4-FFF2-40B4-BE49-F238E27FC236}">
              <a16:creationId xmlns:a16="http://schemas.microsoft.com/office/drawing/2014/main" id="{51303C18-FD61-4A6E-9DD2-D2271A955F8E}"/>
            </a:ext>
          </a:extLst>
        </xdr:cNvPr>
        <xdr:cNvSpPr txBox="1"/>
      </xdr:nvSpPr>
      <xdr:spPr>
        <a:xfrm>
          <a:off x="13436111" y="978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125316</xdr:rowOff>
    </xdr:from>
    <xdr:to>
      <xdr:col>67</xdr:col>
      <xdr:colOff>101600</xdr:colOff>
      <xdr:row>56</xdr:row>
      <xdr:rowOff>55466</xdr:rowOff>
    </xdr:to>
    <xdr:sp macro="" textlink="">
      <xdr:nvSpPr>
        <xdr:cNvPr id="605" name="楕円 604">
          <a:extLst>
            <a:ext uri="{FF2B5EF4-FFF2-40B4-BE49-F238E27FC236}">
              <a16:creationId xmlns:a16="http://schemas.microsoft.com/office/drawing/2014/main" id="{8B98DB51-F86E-4B26-A09D-9191D3AEFC9F}"/>
            </a:ext>
          </a:extLst>
        </xdr:cNvPr>
        <xdr:cNvSpPr/>
      </xdr:nvSpPr>
      <xdr:spPr>
        <a:xfrm>
          <a:off x="12763500" y="955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46593</xdr:rowOff>
    </xdr:from>
    <xdr:ext cx="534377" cy="259045"/>
    <xdr:sp macro="" textlink="">
      <xdr:nvSpPr>
        <xdr:cNvPr id="606" name="テキスト ボックス 605">
          <a:extLst>
            <a:ext uri="{FF2B5EF4-FFF2-40B4-BE49-F238E27FC236}">
              <a16:creationId xmlns:a16="http://schemas.microsoft.com/office/drawing/2014/main" id="{ADF4DFF2-412B-449B-B67F-0EC1AAD162A4}"/>
            </a:ext>
          </a:extLst>
        </xdr:cNvPr>
        <xdr:cNvSpPr txBox="1"/>
      </xdr:nvSpPr>
      <xdr:spPr>
        <a:xfrm>
          <a:off x="12547111" y="964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AFA82594-7256-42B3-ABD5-CA696CD0B55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C96DB6FD-D9E1-4F19-947E-9866D7D9AC2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D6EC5F54-7B94-4936-84B9-4A4EBD0297B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298ACE3B-2A77-44ED-8D67-385B9F4030C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71936B9A-42FC-48D7-85C4-70A509EC59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87306E20-AA59-4C4A-94FF-07341AFADB9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B72FBA4C-A607-4BAF-B8C3-564DC83CF4B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60EC2F9F-6AE7-4D9D-A093-EA4258EF707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FD6EA83B-9610-4E64-AB54-3AF21F77CE1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9CB19355-5781-444C-95D3-A97B42B8107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ABBD7F9D-F677-4973-860A-9F8D84020DCF}"/>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a16="http://schemas.microsoft.com/office/drawing/2014/main" id="{B1E1283E-F11C-41D4-AB8E-F5CD308230B9}"/>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8BCE9AD3-A82C-4336-B987-574A7A25AF5F}"/>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0" name="テキスト ボックス 619">
          <a:extLst>
            <a:ext uri="{FF2B5EF4-FFF2-40B4-BE49-F238E27FC236}">
              <a16:creationId xmlns:a16="http://schemas.microsoft.com/office/drawing/2014/main" id="{AD08A3E2-0790-4BB2-B818-CC18D9705DFD}"/>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8DA23DD0-4767-4BBE-A88B-941E896F206F}"/>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2" name="テキスト ボックス 621">
          <a:extLst>
            <a:ext uri="{FF2B5EF4-FFF2-40B4-BE49-F238E27FC236}">
              <a16:creationId xmlns:a16="http://schemas.microsoft.com/office/drawing/2014/main" id="{86513E0F-97B6-4FCB-8FBB-FBF2C60268F6}"/>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1BDFD227-ADE6-427F-B930-25629A47A49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4" name="テキスト ボックス 623">
          <a:extLst>
            <a:ext uri="{FF2B5EF4-FFF2-40B4-BE49-F238E27FC236}">
              <a16:creationId xmlns:a16="http://schemas.microsoft.com/office/drawing/2014/main" id="{05FE5849-4EEE-4006-9B1B-4F0B27E122D4}"/>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97781340-D847-4024-BC00-1617C785C32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a:extLst>
            <a:ext uri="{FF2B5EF4-FFF2-40B4-BE49-F238E27FC236}">
              <a16:creationId xmlns:a16="http://schemas.microsoft.com/office/drawing/2014/main" id="{0BC4E284-2530-4467-9449-D324CD56C04D}"/>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F24DC58F-7F10-4474-A2B7-9ADCCC9ACF63}"/>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8" name="テキスト ボックス 627">
          <a:extLst>
            <a:ext uri="{FF2B5EF4-FFF2-40B4-BE49-F238E27FC236}">
              <a16:creationId xmlns:a16="http://schemas.microsoft.com/office/drawing/2014/main" id="{B4114805-F04B-4DBF-8113-AE95B674E718}"/>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E8470CB6-F016-4B07-8D5B-EFD04B13D26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3EE3056A-6C34-4AEB-8280-2CD8D52B659E}"/>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4BF92615-AAD8-4C43-800B-7810FD425C5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2" name="直線コネクタ 631">
          <a:extLst>
            <a:ext uri="{FF2B5EF4-FFF2-40B4-BE49-F238E27FC236}">
              <a16:creationId xmlns:a16="http://schemas.microsoft.com/office/drawing/2014/main" id="{811E4865-607B-4DD3-A3BC-E87924BCF8D7}"/>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a:extLst>
            <a:ext uri="{FF2B5EF4-FFF2-40B4-BE49-F238E27FC236}">
              <a16:creationId xmlns:a16="http://schemas.microsoft.com/office/drawing/2014/main" id="{5B7C1943-560B-4E58-9768-94ED827E4D8C}"/>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a16="http://schemas.microsoft.com/office/drawing/2014/main" id="{42486861-51B4-4370-8F35-D96A702AB74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5" name="災害復旧費最大値テキスト">
          <a:extLst>
            <a:ext uri="{FF2B5EF4-FFF2-40B4-BE49-F238E27FC236}">
              <a16:creationId xmlns:a16="http://schemas.microsoft.com/office/drawing/2014/main" id="{239DA36F-58A0-448D-97D6-655A2ADD9C0C}"/>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6" name="直線コネクタ 635">
          <a:extLst>
            <a:ext uri="{FF2B5EF4-FFF2-40B4-BE49-F238E27FC236}">
              <a16:creationId xmlns:a16="http://schemas.microsoft.com/office/drawing/2014/main" id="{441DD25E-6E3B-4995-9C22-5817333932DF}"/>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91149</xdr:rowOff>
    </xdr:from>
    <xdr:to>
      <xdr:col>85</xdr:col>
      <xdr:colOff>127000</xdr:colOff>
      <xdr:row>79</xdr:row>
      <xdr:rowOff>95504</xdr:rowOff>
    </xdr:to>
    <xdr:cxnSp macro="">
      <xdr:nvCxnSpPr>
        <xdr:cNvPr id="637" name="直線コネクタ 636">
          <a:extLst>
            <a:ext uri="{FF2B5EF4-FFF2-40B4-BE49-F238E27FC236}">
              <a16:creationId xmlns:a16="http://schemas.microsoft.com/office/drawing/2014/main" id="{626E5AE7-4838-4E87-8F0D-E7CF62BA059C}"/>
            </a:ext>
          </a:extLst>
        </xdr:cNvPr>
        <xdr:cNvCxnSpPr/>
      </xdr:nvCxnSpPr>
      <xdr:spPr>
        <a:xfrm>
          <a:off x="15481300" y="13635699"/>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8" name="災害復旧費平均値テキスト">
          <a:extLst>
            <a:ext uri="{FF2B5EF4-FFF2-40B4-BE49-F238E27FC236}">
              <a16:creationId xmlns:a16="http://schemas.microsoft.com/office/drawing/2014/main" id="{4CFEDAB1-404E-452B-9DF2-6766AF0B192D}"/>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9" name="フローチャート: 判断 638">
          <a:extLst>
            <a:ext uri="{FF2B5EF4-FFF2-40B4-BE49-F238E27FC236}">
              <a16:creationId xmlns:a16="http://schemas.microsoft.com/office/drawing/2014/main" id="{795FF869-D906-4F83-9470-E4D5D014A703}"/>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91149</xdr:rowOff>
    </xdr:from>
    <xdr:to>
      <xdr:col>81</xdr:col>
      <xdr:colOff>50800</xdr:colOff>
      <xdr:row>79</xdr:row>
      <xdr:rowOff>98769</xdr:rowOff>
    </xdr:to>
    <xdr:cxnSp macro="">
      <xdr:nvCxnSpPr>
        <xdr:cNvPr id="640" name="直線コネクタ 639">
          <a:extLst>
            <a:ext uri="{FF2B5EF4-FFF2-40B4-BE49-F238E27FC236}">
              <a16:creationId xmlns:a16="http://schemas.microsoft.com/office/drawing/2014/main" id="{1BEBE214-E0FB-4DC4-9A41-B127577E33EC}"/>
            </a:ext>
          </a:extLst>
        </xdr:cNvPr>
        <xdr:cNvCxnSpPr/>
      </xdr:nvCxnSpPr>
      <xdr:spPr>
        <a:xfrm flipV="1">
          <a:off x="14592300" y="1363569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1" name="フローチャート: 判断 640">
          <a:extLst>
            <a:ext uri="{FF2B5EF4-FFF2-40B4-BE49-F238E27FC236}">
              <a16:creationId xmlns:a16="http://schemas.microsoft.com/office/drawing/2014/main" id="{069C7DEF-A87F-4BB5-B9D8-0221540F8B6E}"/>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2" name="テキスト ボックス 641">
          <a:extLst>
            <a:ext uri="{FF2B5EF4-FFF2-40B4-BE49-F238E27FC236}">
              <a16:creationId xmlns:a16="http://schemas.microsoft.com/office/drawing/2014/main" id="{FA1179CE-4357-4DF0-9899-D0DFEC73A72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98769</xdr:rowOff>
    </xdr:from>
    <xdr:to>
      <xdr:col>76</xdr:col>
      <xdr:colOff>114300</xdr:colOff>
      <xdr:row>79</xdr:row>
      <xdr:rowOff>98769</xdr:rowOff>
    </xdr:to>
    <xdr:cxnSp macro="">
      <xdr:nvCxnSpPr>
        <xdr:cNvPr id="643" name="直線コネクタ 642">
          <a:extLst>
            <a:ext uri="{FF2B5EF4-FFF2-40B4-BE49-F238E27FC236}">
              <a16:creationId xmlns:a16="http://schemas.microsoft.com/office/drawing/2014/main" id="{FD19A1F7-F8C3-4409-9726-C0714492D686}"/>
            </a:ext>
          </a:extLst>
        </xdr:cNvPr>
        <xdr:cNvCxnSpPr/>
      </xdr:nvCxnSpPr>
      <xdr:spPr>
        <a:xfrm>
          <a:off x="13703300" y="136433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4" name="フローチャート: 判断 643">
          <a:extLst>
            <a:ext uri="{FF2B5EF4-FFF2-40B4-BE49-F238E27FC236}">
              <a16:creationId xmlns:a16="http://schemas.microsoft.com/office/drawing/2014/main" id="{13C49FC0-E947-418D-A9C1-5D4FABB4DA18}"/>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5" name="テキスト ボックス 644">
          <a:extLst>
            <a:ext uri="{FF2B5EF4-FFF2-40B4-BE49-F238E27FC236}">
              <a16:creationId xmlns:a16="http://schemas.microsoft.com/office/drawing/2014/main" id="{4C3772AF-2A29-46C5-86E9-66448A73FA8A}"/>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98769</xdr:rowOff>
    </xdr:from>
    <xdr:to>
      <xdr:col>71</xdr:col>
      <xdr:colOff>177800</xdr:colOff>
      <xdr:row>79</xdr:row>
      <xdr:rowOff>98879</xdr:rowOff>
    </xdr:to>
    <xdr:cxnSp macro="">
      <xdr:nvCxnSpPr>
        <xdr:cNvPr id="646" name="直線コネクタ 645">
          <a:extLst>
            <a:ext uri="{FF2B5EF4-FFF2-40B4-BE49-F238E27FC236}">
              <a16:creationId xmlns:a16="http://schemas.microsoft.com/office/drawing/2014/main" id="{C778451D-F298-4C90-8DCA-EB0DF05D17D0}"/>
            </a:ext>
          </a:extLst>
        </xdr:cNvPr>
        <xdr:cNvCxnSpPr/>
      </xdr:nvCxnSpPr>
      <xdr:spPr>
        <a:xfrm flipV="1">
          <a:off x="12814300" y="13643319"/>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7" name="フローチャート: 判断 646">
          <a:extLst>
            <a:ext uri="{FF2B5EF4-FFF2-40B4-BE49-F238E27FC236}">
              <a16:creationId xmlns:a16="http://schemas.microsoft.com/office/drawing/2014/main" id="{7561D561-7B5C-4DED-896B-E9F80CA8EE68}"/>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48" name="テキスト ボックス 647">
          <a:extLst>
            <a:ext uri="{FF2B5EF4-FFF2-40B4-BE49-F238E27FC236}">
              <a16:creationId xmlns:a16="http://schemas.microsoft.com/office/drawing/2014/main" id="{52309681-9BA9-47BC-9579-A45B5543BA99}"/>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9" name="フローチャート: 判断 648">
          <a:extLst>
            <a:ext uri="{FF2B5EF4-FFF2-40B4-BE49-F238E27FC236}">
              <a16:creationId xmlns:a16="http://schemas.microsoft.com/office/drawing/2014/main" id="{F861F246-F2A0-44B8-8F13-494CA177A97D}"/>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0" name="テキスト ボックス 649">
          <a:extLst>
            <a:ext uri="{FF2B5EF4-FFF2-40B4-BE49-F238E27FC236}">
              <a16:creationId xmlns:a16="http://schemas.microsoft.com/office/drawing/2014/main" id="{EEA1C52C-6BC2-4814-A786-C5713824DDB5}"/>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C95BE886-83D5-4EC5-988B-72D23A6DB2B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3C084A78-7DAB-41A0-A7C5-7082676DC2A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2EDDB2BC-C0B0-4F2A-8FDC-270ECE65EFBF}"/>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989C6574-B251-4ABB-B054-F69612DFF95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FC656547-C180-47C5-B606-559544A4F00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44704</xdr:rowOff>
    </xdr:from>
    <xdr:to>
      <xdr:col>85</xdr:col>
      <xdr:colOff>177800</xdr:colOff>
      <xdr:row>79</xdr:row>
      <xdr:rowOff>146304</xdr:rowOff>
    </xdr:to>
    <xdr:sp macro="" textlink="">
      <xdr:nvSpPr>
        <xdr:cNvPr id="656" name="楕円 655">
          <a:extLst>
            <a:ext uri="{FF2B5EF4-FFF2-40B4-BE49-F238E27FC236}">
              <a16:creationId xmlns:a16="http://schemas.microsoft.com/office/drawing/2014/main" id="{57D9203D-2A3C-44EE-8A7D-CB00E817E091}"/>
            </a:ext>
          </a:extLst>
        </xdr:cNvPr>
        <xdr:cNvSpPr/>
      </xdr:nvSpPr>
      <xdr:spPr>
        <a:xfrm>
          <a:off x="16268700" y="1358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131081</xdr:rowOff>
    </xdr:from>
    <xdr:ext cx="313932" cy="259045"/>
    <xdr:sp macro="" textlink="">
      <xdr:nvSpPr>
        <xdr:cNvPr id="657" name="災害復旧費該当値テキスト">
          <a:extLst>
            <a:ext uri="{FF2B5EF4-FFF2-40B4-BE49-F238E27FC236}">
              <a16:creationId xmlns:a16="http://schemas.microsoft.com/office/drawing/2014/main" id="{C618674C-AEC3-4141-8EF8-C01E297B9B80}"/>
            </a:ext>
          </a:extLst>
        </xdr:cNvPr>
        <xdr:cNvSpPr txBox="1"/>
      </xdr:nvSpPr>
      <xdr:spPr>
        <a:xfrm>
          <a:off x="16370300" y="13504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40349</xdr:rowOff>
    </xdr:from>
    <xdr:to>
      <xdr:col>81</xdr:col>
      <xdr:colOff>101600</xdr:colOff>
      <xdr:row>79</xdr:row>
      <xdr:rowOff>141949</xdr:rowOff>
    </xdr:to>
    <xdr:sp macro="" textlink="">
      <xdr:nvSpPr>
        <xdr:cNvPr id="658" name="楕円 657">
          <a:extLst>
            <a:ext uri="{FF2B5EF4-FFF2-40B4-BE49-F238E27FC236}">
              <a16:creationId xmlns:a16="http://schemas.microsoft.com/office/drawing/2014/main" id="{28D85814-5195-4278-A125-32049F33556C}"/>
            </a:ext>
          </a:extLst>
        </xdr:cNvPr>
        <xdr:cNvSpPr/>
      </xdr:nvSpPr>
      <xdr:spPr>
        <a:xfrm>
          <a:off x="15430500" y="1358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133076</xdr:rowOff>
    </xdr:from>
    <xdr:ext cx="313932" cy="259045"/>
    <xdr:sp macro="" textlink="">
      <xdr:nvSpPr>
        <xdr:cNvPr id="659" name="テキスト ボックス 658">
          <a:extLst>
            <a:ext uri="{FF2B5EF4-FFF2-40B4-BE49-F238E27FC236}">
              <a16:creationId xmlns:a16="http://schemas.microsoft.com/office/drawing/2014/main" id="{371EBBAA-8032-4B17-BEE9-AD92D2916260}"/>
            </a:ext>
          </a:extLst>
        </xdr:cNvPr>
        <xdr:cNvSpPr txBox="1"/>
      </xdr:nvSpPr>
      <xdr:spPr>
        <a:xfrm>
          <a:off x="15324333" y="13677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47969</xdr:rowOff>
    </xdr:from>
    <xdr:to>
      <xdr:col>76</xdr:col>
      <xdr:colOff>165100</xdr:colOff>
      <xdr:row>79</xdr:row>
      <xdr:rowOff>149569</xdr:rowOff>
    </xdr:to>
    <xdr:sp macro="" textlink="">
      <xdr:nvSpPr>
        <xdr:cNvPr id="660" name="楕円 659">
          <a:extLst>
            <a:ext uri="{FF2B5EF4-FFF2-40B4-BE49-F238E27FC236}">
              <a16:creationId xmlns:a16="http://schemas.microsoft.com/office/drawing/2014/main" id="{F2880158-0041-48E2-9661-3F273942AB38}"/>
            </a:ext>
          </a:extLst>
        </xdr:cNvPr>
        <xdr:cNvSpPr/>
      </xdr:nvSpPr>
      <xdr:spPr>
        <a:xfrm>
          <a:off x="14541500" y="135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140696</xdr:rowOff>
    </xdr:from>
    <xdr:ext cx="249299" cy="259045"/>
    <xdr:sp macro="" textlink="">
      <xdr:nvSpPr>
        <xdr:cNvPr id="661" name="テキスト ボックス 660">
          <a:extLst>
            <a:ext uri="{FF2B5EF4-FFF2-40B4-BE49-F238E27FC236}">
              <a16:creationId xmlns:a16="http://schemas.microsoft.com/office/drawing/2014/main" id="{294A80D8-B62D-4AB0-9723-43B4720FADEE}"/>
            </a:ext>
          </a:extLst>
        </xdr:cNvPr>
        <xdr:cNvSpPr txBox="1"/>
      </xdr:nvSpPr>
      <xdr:spPr>
        <a:xfrm>
          <a:off x="14467650" y="136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47969</xdr:rowOff>
    </xdr:from>
    <xdr:to>
      <xdr:col>72</xdr:col>
      <xdr:colOff>38100</xdr:colOff>
      <xdr:row>79</xdr:row>
      <xdr:rowOff>149569</xdr:rowOff>
    </xdr:to>
    <xdr:sp macro="" textlink="">
      <xdr:nvSpPr>
        <xdr:cNvPr id="662" name="楕円 661">
          <a:extLst>
            <a:ext uri="{FF2B5EF4-FFF2-40B4-BE49-F238E27FC236}">
              <a16:creationId xmlns:a16="http://schemas.microsoft.com/office/drawing/2014/main" id="{0088BD5A-41C2-4E63-A75E-D792BC190D50}"/>
            </a:ext>
          </a:extLst>
        </xdr:cNvPr>
        <xdr:cNvSpPr/>
      </xdr:nvSpPr>
      <xdr:spPr>
        <a:xfrm>
          <a:off x="13652500" y="135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140696</xdr:rowOff>
    </xdr:from>
    <xdr:ext cx="249299" cy="259045"/>
    <xdr:sp macro="" textlink="">
      <xdr:nvSpPr>
        <xdr:cNvPr id="663" name="テキスト ボックス 662">
          <a:extLst>
            <a:ext uri="{FF2B5EF4-FFF2-40B4-BE49-F238E27FC236}">
              <a16:creationId xmlns:a16="http://schemas.microsoft.com/office/drawing/2014/main" id="{D02EA025-16CC-4EDA-8F19-8D72E62730B4}"/>
            </a:ext>
          </a:extLst>
        </xdr:cNvPr>
        <xdr:cNvSpPr txBox="1"/>
      </xdr:nvSpPr>
      <xdr:spPr>
        <a:xfrm>
          <a:off x="13578650" y="136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4" name="楕円 663">
          <a:extLst>
            <a:ext uri="{FF2B5EF4-FFF2-40B4-BE49-F238E27FC236}">
              <a16:creationId xmlns:a16="http://schemas.microsoft.com/office/drawing/2014/main" id="{E235385C-9942-4438-9AFB-A8225145031C}"/>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D7737D0F-74D2-4AD5-BA00-523C306F3476}"/>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A235863-C75F-4511-AFF5-6F2DD2A97FD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4EBAB565-5978-4C60-A726-CDE3932893E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27258AD3-1925-48BD-A45F-4941021F2E9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F27CE53B-808A-4D18-9EAB-4B1ADF09415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32984EC3-38A7-4212-8974-961427C3E6E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592326CD-31EC-4FA2-B580-E2649947D42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FA09826D-4CCC-4667-96C8-5054EF71CFD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91705B98-37EE-4A82-BA3E-7B1EB0E0976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B904B6E1-B1C3-4DC8-9953-1F43F067DBD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9F7EC061-46B2-4142-8856-DD97E36370D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20C9B594-1260-40D1-8A99-D8A9D2327189}"/>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A8C81F4C-CDE7-472D-A0EB-D1BBCC09D3A6}"/>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8" name="テキスト ボックス 677">
          <a:extLst>
            <a:ext uri="{FF2B5EF4-FFF2-40B4-BE49-F238E27FC236}">
              <a16:creationId xmlns:a16="http://schemas.microsoft.com/office/drawing/2014/main" id="{0EBFC09F-2684-407F-8400-D073AC9F7F54}"/>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DA15B1CA-BAFA-435C-A558-050759F21A38}"/>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0" name="テキスト ボックス 679">
          <a:extLst>
            <a:ext uri="{FF2B5EF4-FFF2-40B4-BE49-F238E27FC236}">
              <a16:creationId xmlns:a16="http://schemas.microsoft.com/office/drawing/2014/main" id="{187B55B6-C82C-470A-ABB1-34C389508104}"/>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B37AA337-FC18-409E-87B9-DBC09B627B6C}"/>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2" name="テキスト ボックス 681">
          <a:extLst>
            <a:ext uri="{FF2B5EF4-FFF2-40B4-BE49-F238E27FC236}">
              <a16:creationId xmlns:a16="http://schemas.microsoft.com/office/drawing/2014/main" id="{883FD9F6-BCCC-424E-A4E4-AA5F36106BC4}"/>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93467D91-3A09-4297-9AD5-632753F0384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4" name="テキスト ボックス 683">
          <a:extLst>
            <a:ext uri="{FF2B5EF4-FFF2-40B4-BE49-F238E27FC236}">
              <a16:creationId xmlns:a16="http://schemas.microsoft.com/office/drawing/2014/main" id="{FC0111D5-4FD4-497A-BC41-8F457698B4A8}"/>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4335CD0E-CF71-4637-88A6-1A2542BB27D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9E464E80-9FA0-4CDC-90C1-637662E0EA8F}"/>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79A8E928-87CA-409B-82AE-0A407E7BDB5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8" name="直線コネクタ 687">
          <a:extLst>
            <a:ext uri="{FF2B5EF4-FFF2-40B4-BE49-F238E27FC236}">
              <a16:creationId xmlns:a16="http://schemas.microsoft.com/office/drawing/2014/main" id="{DBA86648-370B-4BA9-91C3-E2BAFA606A7F}"/>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9" name="公債費最小値テキスト">
          <a:extLst>
            <a:ext uri="{FF2B5EF4-FFF2-40B4-BE49-F238E27FC236}">
              <a16:creationId xmlns:a16="http://schemas.microsoft.com/office/drawing/2014/main" id="{CF6D0A75-A39B-4D54-BD3F-467C73DBD828}"/>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0" name="直線コネクタ 689">
          <a:extLst>
            <a:ext uri="{FF2B5EF4-FFF2-40B4-BE49-F238E27FC236}">
              <a16:creationId xmlns:a16="http://schemas.microsoft.com/office/drawing/2014/main" id="{826CF0E2-9325-440D-AEF1-A7F443F9C983}"/>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1" name="公債費最大値テキスト">
          <a:extLst>
            <a:ext uri="{FF2B5EF4-FFF2-40B4-BE49-F238E27FC236}">
              <a16:creationId xmlns:a16="http://schemas.microsoft.com/office/drawing/2014/main" id="{8B839673-0982-4B70-8B2B-39225CE387CC}"/>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2" name="直線コネクタ 691">
          <a:extLst>
            <a:ext uri="{FF2B5EF4-FFF2-40B4-BE49-F238E27FC236}">
              <a16:creationId xmlns:a16="http://schemas.microsoft.com/office/drawing/2014/main" id="{BF5DCBE3-9D68-44A7-8546-BD596F211A53}"/>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12255</xdr:rowOff>
    </xdr:from>
    <xdr:to>
      <xdr:col>85</xdr:col>
      <xdr:colOff>127000</xdr:colOff>
      <xdr:row>98</xdr:row>
      <xdr:rowOff>25172</xdr:rowOff>
    </xdr:to>
    <xdr:cxnSp macro="">
      <xdr:nvCxnSpPr>
        <xdr:cNvPr id="693" name="直線コネクタ 692">
          <a:extLst>
            <a:ext uri="{FF2B5EF4-FFF2-40B4-BE49-F238E27FC236}">
              <a16:creationId xmlns:a16="http://schemas.microsoft.com/office/drawing/2014/main" id="{A2E4389F-B521-4B32-AAB4-32EC13AC9B3B}"/>
            </a:ext>
          </a:extLst>
        </xdr:cNvPr>
        <xdr:cNvCxnSpPr/>
      </xdr:nvCxnSpPr>
      <xdr:spPr>
        <a:xfrm>
          <a:off x="15481300" y="16814355"/>
          <a:ext cx="838200" cy="1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4" name="公債費平均値テキスト">
          <a:extLst>
            <a:ext uri="{FF2B5EF4-FFF2-40B4-BE49-F238E27FC236}">
              <a16:creationId xmlns:a16="http://schemas.microsoft.com/office/drawing/2014/main" id="{B3423536-E6F7-43BE-A92C-9D316CB43894}"/>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5" name="フローチャート: 判断 694">
          <a:extLst>
            <a:ext uri="{FF2B5EF4-FFF2-40B4-BE49-F238E27FC236}">
              <a16:creationId xmlns:a16="http://schemas.microsoft.com/office/drawing/2014/main" id="{40E3FF43-3A1D-4EC9-B574-FFA24D4EACD3}"/>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12255</xdr:rowOff>
    </xdr:from>
    <xdr:to>
      <xdr:col>81</xdr:col>
      <xdr:colOff>50800</xdr:colOff>
      <xdr:row>98</xdr:row>
      <xdr:rowOff>29904</xdr:rowOff>
    </xdr:to>
    <xdr:cxnSp macro="">
      <xdr:nvCxnSpPr>
        <xdr:cNvPr id="696" name="直線コネクタ 695">
          <a:extLst>
            <a:ext uri="{FF2B5EF4-FFF2-40B4-BE49-F238E27FC236}">
              <a16:creationId xmlns:a16="http://schemas.microsoft.com/office/drawing/2014/main" id="{50BA806F-D15C-4F7A-B21C-E2D2C69823A5}"/>
            </a:ext>
          </a:extLst>
        </xdr:cNvPr>
        <xdr:cNvCxnSpPr/>
      </xdr:nvCxnSpPr>
      <xdr:spPr>
        <a:xfrm flipV="1">
          <a:off x="14592300" y="16814355"/>
          <a:ext cx="889000" cy="1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7" name="フローチャート: 判断 696">
          <a:extLst>
            <a:ext uri="{FF2B5EF4-FFF2-40B4-BE49-F238E27FC236}">
              <a16:creationId xmlns:a16="http://schemas.microsoft.com/office/drawing/2014/main" id="{7F983C7F-D47E-4929-BE6E-6A2AFCB616BE}"/>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698" name="テキスト ボックス 697">
          <a:extLst>
            <a:ext uri="{FF2B5EF4-FFF2-40B4-BE49-F238E27FC236}">
              <a16:creationId xmlns:a16="http://schemas.microsoft.com/office/drawing/2014/main" id="{EF4B4904-B615-4450-AAEC-2D5C5C325E2E}"/>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29904</xdr:rowOff>
    </xdr:from>
    <xdr:to>
      <xdr:col>76</xdr:col>
      <xdr:colOff>114300</xdr:colOff>
      <xdr:row>98</xdr:row>
      <xdr:rowOff>44076</xdr:rowOff>
    </xdr:to>
    <xdr:cxnSp macro="">
      <xdr:nvCxnSpPr>
        <xdr:cNvPr id="699" name="直線コネクタ 698">
          <a:extLst>
            <a:ext uri="{FF2B5EF4-FFF2-40B4-BE49-F238E27FC236}">
              <a16:creationId xmlns:a16="http://schemas.microsoft.com/office/drawing/2014/main" id="{E240DDCC-71C2-4DFD-B4C3-232DA062086A}"/>
            </a:ext>
          </a:extLst>
        </xdr:cNvPr>
        <xdr:cNvCxnSpPr/>
      </xdr:nvCxnSpPr>
      <xdr:spPr>
        <a:xfrm flipV="1">
          <a:off x="13703300" y="16832004"/>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0" name="フローチャート: 判断 699">
          <a:extLst>
            <a:ext uri="{FF2B5EF4-FFF2-40B4-BE49-F238E27FC236}">
              <a16:creationId xmlns:a16="http://schemas.microsoft.com/office/drawing/2014/main" id="{BC19532B-38E5-4978-8D60-4AE6C89B6DFB}"/>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1" name="テキスト ボックス 700">
          <a:extLst>
            <a:ext uri="{FF2B5EF4-FFF2-40B4-BE49-F238E27FC236}">
              <a16:creationId xmlns:a16="http://schemas.microsoft.com/office/drawing/2014/main" id="{ABC92C46-D456-437C-900C-3A9E4BE141C9}"/>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44076</xdr:rowOff>
    </xdr:from>
    <xdr:to>
      <xdr:col>71</xdr:col>
      <xdr:colOff>177800</xdr:colOff>
      <xdr:row>98</xdr:row>
      <xdr:rowOff>49518</xdr:rowOff>
    </xdr:to>
    <xdr:cxnSp macro="">
      <xdr:nvCxnSpPr>
        <xdr:cNvPr id="702" name="直線コネクタ 701">
          <a:extLst>
            <a:ext uri="{FF2B5EF4-FFF2-40B4-BE49-F238E27FC236}">
              <a16:creationId xmlns:a16="http://schemas.microsoft.com/office/drawing/2014/main" id="{D56A0D7C-1152-49D3-8FA1-C1829F92539B}"/>
            </a:ext>
          </a:extLst>
        </xdr:cNvPr>
        <xdr:cNvCxnSpPr/>
      </xdr:nvCxnSpPr>
      <xdr:spPr>
        <a:xfrm flipV="1">
          <a:off x="12814300" y="16846176"/>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3" name="フローチャート: 判断 702">
          <a:extLst>
            <a:ext uri="{FF2B5EF4-FFF2-40B4-BE49-F238E27FC236}">
              <a16:creationId xmlns:a16="http://schemas.microsoft.com/office/drawing/2014/main" id="{C4FDCE26-EF86-4234-B279-ED7D8F0D5D1A}"/>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4" name="テキスト ボックス 703">
          <a:extLst>
            <a:ext uri="{FF2B5EF4-FFF2-40B4-BE49-F238E27FC236}">
              <a16:creationId xmlns:a16="http://schemas.microsoft.com/office/drawing/2014/main" id="{826466E8-DBE5-4C5E-B568-8B60BEE855BF}"/>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5" name="フローチャート: 判断 704">
          <a:extLst>
            <a:ext uri="{FF2B5EF4-FFF2-40B4-BE49-F238E27FC236}">
              <a16:creationId xmlns:a16="http://schemas.microsoft.com/office/drawing/2014/main" id="{A1AE0612-9D2D-49CF-9847-33288C5CEF9B}"/>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06" name="テキスト ボックス 705">
          <a:extLst>
            <a:ext uri="{FF2B5EF4-FFF2-40B4-BE49-F238E27FC236}">
              <a16:creationId xmlns:a16="http://schemas.microsoft.com/office/drawing/2014/main" id="{A94A576B-7BC9-4DFD-82AB-6A53713754A2}"/>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A9AB9E54-8A61-4C62-B557-C681E0F52BE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998090DD-BCD2-4CED-A010-881E33A33098}"/>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397AEB7-0D5B-4199-AEFF-2E9D2D4FD7D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64F4256B-EF34-45D2-BFE1-1078299AB4E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35FD7666-C5F9-4264-97AF-4487A759811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145822</xdr:rowOff>
    </xdr:from>
    <xdr:to>
      <xdr:col>85</xdr:col>
      <xdr:colOff>177800</xdr:colOff>
      <xdr:row>98</xdr:row>
      <xdr:rowOff>75972</xdr:rowOff>
    </xdr:to>
    <xdr:sp macro="" textlink="">
      <xdr:nvSpPr>
        <xdr:cNvPr id="712" name="楕円 711">
          <a:extLst>
            <a:ext uri="{FF2B5EF4-FFF2-40B4-BE49-F238E27FC236}">
              <a16:creationId xmlns:a16="http://schemas.microsoft.com/office/drawing/2014/main" id="{4AEEA220-2624-462D-B73E-7DC3B071562C}"/>
            </a:ext>
          </a:extLst>
        </xdr:cNvPr>
        <xdr:cNvSpPr/>
      </xdr:nvSpPr>
      <xdr:spPr>
        <a:xfrm>
          <a:off x="16268700" y="167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124249</xdr:rowOff>
    </xdr:from>
    <xdr:ext cx="534377" cy="259045"/>
    <xdr:sp macro="" textlink="">
      <xdr:nvSpPr>
        <xdr:cNvPr id="713" name="公債費該当値テキスト">
          <a:extLst>
            <a:ext uri="{FF2B5EF4-FFF2-40B4-BE49-F238E27FC236}">
              <a16:creationId xmlns:a16="http://schemas.microsoft.com/office/drawing/2014/main" id="{0C7B2CD1-5F99-425B-923D-C381C713887A}"/>
            </a:ext>
          </a:extLst>
        </xdr:cNvPr>
        <xdr:cNvSpPr txBox="1"/>
      </xdr:nvSpPr>
      <xdr:spPr>
        <a:xfrm>
          <a:off x="16370300" y="1675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132905</xdr:rowOff>
    </xdr:from>
    <xdr:to>
      <xdr:col>81</xdr:col>
      <xdr:colOff>101600</xdr:colOff>
      <xdr:row>98</xdr:row>
      <xdr:rowOff>63055</xdr:rowOff>
    </xdr:to>
    <xdr:sp macro="" textlink="">
      <xdr:nvSpPr>
        <xdr:cNvPr id="714" name="楕円 713">
          <a:extLst>
            <a:ext uri="{FF2B5EF4-FFF2-40B4-BE49-F238E27FC236}">
              <a16:creationId xmlns:a16="http://schemas.microsoft.com/office/drawing/2014/main" id="{7B4D54B0-C0E1-4389-952E-C4A44BDB68B1}"/>
            </a:ext>
          </a:extLst>
        </xdr:cNvPr>
        <xdr:cNvSpPr/>
      </xdr:nvSpPr>
      <xdr:spPr>
        <a:xfrm>
          <a:off x="15430500" y="1676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54182</xdr:rowOff>
    </xdr:from>
    <xdr:ext cx="534377" cy="259045"/>
    <xdr:sp macro="" textlink="">
      <xdr:nvSpPr>
        <xdr:cNvPr id="715" name="テキスト ボックス 714">
          <a:extLst>
            <a:ext uri="{FF2B5EF4-FFF2-40B4-BE49-F238E27FC236}">
              <a16:creationId xmlns:a16="http://schemas.microsoft.com/office/drawing/2014/main" id="{05ACA4BE-5D95-4E7D-86D0-63C2EC0F1027}"/>
            </a:ext>
          </a:extLst>
        </xdr:cNvPr>
        <xdr:cNvSpPr txBox="1"/>
      </xdr:nvSpPr>
      <xdr:spPr>
        <a:xfrm>
          <a:off x="15214111" y="1685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150554</xdr:rowOff>
    </xdr:from>
    <xdr:to>
      <xdr:col>76</xdr:col>
      <xdr:colOff>165100</xdr:colOff>
      <xdr:row>98</xdr:row>
      <xdr:rowOff>80704</xdr:rowOff>
    </xdr:to>
    <xdr:sp macro="" textlink="">
      <xdr:nvSpPr>
        <xdr:cNvPr id="716" name="楕円 715">
          <a:extLst>
            <a:ext uri="{FF2B5EF4-FFF2-40B4-BE49-F238E27FC236}">
              <a16:creationId xmlns:a16="http://schemas.microsoft.com/office/drawing/2014/main" id="{EA8C5370-AA6A-4037-81EE-66897CF85426}"/>
            </a:ext>
          </a:extLst>
        </xdr:cNvPr>
        <xdr:cNvSpPr/>
      </xdr:nvSpPr>
      <xdr:spPr>
        <a:xfrm>
          <a:off x="14541500" y="167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71831</xdr:rowOff>
    </xdr:from>
    <xdr:ext cx="534377" cy="259045"/>
    <xdr:sp macro="" textlink="">
      <xdr:nvSpPr>
        <xdr:cNvPr id="717" name="テキスト ボックス 716">
          <a:extLst>
            <a:ext uri="{FF2B5EF4-FFF2-40B4-BE49-F238E27FC236}">
              <a16:creationId xmlns:a16="http://schemas.microsoft.com/office/drawing/2014/main" id="{CBD754AE-89F4-4CAB-80AE-AC98DEB6551B}"/>
            </a:ext>
          </a:extLst>
        </xdr:cNvPr>
        <xdr:cNvSpPr txBox="1"/>
      </xdr:nvSpPr>
      <xdr:spPr>
        <a:xfrm>
          <a:off x="14325111" y="168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164726</xdr:rowOff>
    </xdr:from>
    <xdr:to>
      <xdr:col>72</xdr:col>
      <xdr:colOff>38100</xdr:colOff>
      <xdr:row>98</xdr:row>
      <xdr:rowOff>94876</xdr:rowOff>
    </xdr:to>
    <xdr:sp macro="" textlink="">
      <xdr:nvSpPr>
        <xdr:cNvPr id="718" name="楕円 717">
          <a:extLst>
            <a:ext uri="{FF2B5EF4-FFF2-40B4-BE49-F238E27FC236}">
              <a16:creationId xmlns:a16="http://schemas.microsoft.com/office/drawing/2014/main" id="{0B5D7A23-DE29-4F81-A36A-80BE70C87E16}"/>
            </a:ext>
          </a:extLst>
        </xdr:cNvPr>
        <xdr:cNvSpPr/>
      </xdr:nvSpPr>
      <xdr:spPr>
        <a:xfrm>
          <a:off x="13652500" y="1679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86003</xdr:rowOff>
    </xdr:from>
    <xdr:ext cx="534377" cy="259045"/>
    <xdr:sp macro="" textlink="">
      <xdr:nvSpPr>
        <xdr:cNvPr id="719" name="テキスト ボックス 718">
          <a:extLst>
            <a:ext uri="{FF2B5EF4-FFF2-40B4-BE49-F238E27FC236}">
              <a16:creationId xmlns:a16="http://schemas.microsoft.com/office/drawing/2014/main" id="{F6B3A745-238F-4809-B4EE-31446982E2BD}"/>
            </a:ext>
          </a:extLst>
        </xdr:cNvPr>
        <xdr:cNvSpPr txBox="1"/>
      </xdr:nvSpPr>
      <xdr:spPr>
        <a:xfrm>
          <a:off x="13436111" y="1688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170168</xdr:rowOff>
    </xdr:from>
    <xdr:to>
      <xdr:col>67</xdr:col>
      <xdr:colOff>101600</xdr:colOff>
      <xdr:row>98</xdr:row>
      <xdr:rowOff>100318</xdr:rowOff>
    </xdr:to>
    <xdr:sp macro="" textlink="">
      <xdr:nvSpPr>
        <xdr:cNvPr id="720" name="楕円 719">
          <a:extLst>
            <a:ext uri="{FF2B5EF4-FFF2-40B4-BE49-F238E27FC236}">
              <a16:creationId xmlns:a16="http://schemas.microsoft.com/office/drawing/2014/main" id="{6827608F-EB42-4EC2-8109-8AD621EEE09E}"/>
            </a:ext>
          </a:extLst>
        </xdr:cNvPr>
        <xdr:cNvSpPr/>
      </xdr:nvSpPr>
      <xdr:spPr>
        <a:xfrm>
          <a:off x="12763500" y="168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91445</xdr:rowOff>
    </xdr:from>
    <xdr:ext cx="534377" cy="259045"/>
    <xdr:sp macro="" textlink="">
      <xdr:nvSpPr>
        <xdr:cNvPr id="721" name="テキスト ボックス 720">
          <a:extLst>
            <a:ext uri="{FF2B5EF4-FFF2-40B4-BE49-F238E27FC236}">
              <a16:creationId xmlns:a16="http://schemas.microsoft.com/office/drawing/2014/main" id="{F36E54EF-D389-4293-A912-478CD4D35301}"/>
            </a:ext>
          </a:extLst>
        </xdr:cNvPr>
        <xdr:cNvSpPr txBox="1"/>
      </xdr:nvSpPr>
      <xdr:spPr>
        <a:xfrm>
          <a:off x="12547111" y="1689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FD0E34FF-8A28-458B-9503-190CD2D1464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689465E3-58F0-4AE8-AEAC-7E0529F068A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9165D71F-9470-4A5B-8637-7B79B35BFF1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F5C0A3D7-EC4B-4224-ACC1-048E09D6170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D03E29D9-0D6E-4087-9184-2D97261BC82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22333BD-90E7-456E-950A-0946A5340FD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312E9A5D-D908-4548-A111-944E8FC6483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DFE74D54-F83A-48EF-8D80-75F8E2B9591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42440153-512F-48AC-9AAB-06B540998AB9}"/>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D44E8396-173E-421B-AE79-457BB213A71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44B7470A-81ED-49C0-8DA4-5D7F5B22687F}"/>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9A84304A-5669-4CE9-BA40-0E76C6DCB70C}"/>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668C8875-1307-4585-8A06-60D0AA818817}"/>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A9A0E324-32DA-4B76-B249-5E15C97693F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ED7BDAB-5734-40E8-AE53-7DED2DB99478}"/>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6F20D3EE-1F5D-4831-A86F-3D9C1F1F69F8}"/>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17ABECFF-5266-4F74-9CA2-1489421F883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8C174278-AA89-4DC0-8BF6-776BCC07E7A8}"/>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513AAB26-B8E1-48D2-B1DE-C59B0B60E8D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3713E9C-DB6D-44CB-8D29-32A85F4FD7F4}"/>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E24C3338-C973-463D-AB67-7251673D793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id="{6963EE0B-E0E6-4F43-9AE4-0CD0E3B43E3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C64D1B18-585D-4661-9E3B-8D46501FFEA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64F83C3F-9F56-456F-8749-6F61E83A589E}"/>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33D3E742-60CD-4BB0-A64A-240C5A2CC43A}"/>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74D9EFCA-3F59-425A-A94F-E46069404362}"/>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8" name="諸支出金最大値テキスト">
          <a:extLst>
            <a:ext uri="{FF2B5EF4-FFF2-40B4-BE49-F238E27FC236}">
              <a16:creationId xmlns:a16="http://schemas.microsoft.com/office/drawing/2014/main" id="{EC5D04A2-A03E-4925-8596-D1DBBB08E62C}"/>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9" name="直線コネクタ 748">
          <a:extLst>
            <a:ext uri="{FF2B5EF4-FFF2-40B4-BE49-F238E27FC236}">
              <a16:creationId xmlns:a16="http://schemas.microsoft.com/office/drawing/2014/main" id="{07F1212C-B9F2-43FD-9826-591E34E54FE6}"/>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DA61C886-B6BE-483B-97BD-B87EDC7923ED}"/>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1" name="諸支出金平均値テキスト">
          <a:extLst>
            <a:ext uri="{FF2B5EF4-FFF2-40B4-BE49-F238E27FC236}">
              <a16:creationId xmlns:a16="http://schemas.microsoft.com/office/drawing/2014/main" id="{E27B3B00-DD5A-4EC3-AB36-BEB2BF59548D}"/>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2" name="フローチャート: 判断 751">
          <a:extLst>
            <a:ext uri="{FF2B5EF4-FFF2-40B4-BE49-F238E27FC236}">
              <a16:creationId xmlns:a16="http://schemas.microsoft.com/office/drawing/2014/main" id="{604B5A3A-9FF7-48D4-B716-A59055B4AE9A}"/>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2338B49E-A3B3-4072-AE5A-15F9F4FBAB8A}"/>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4" name="フローチャート: 判断 753">
          <a:extLst>
            <a:ext uri="{FF2B5EF4-FFF2-40B4-BE49-F238E27FC236}">
              <a16:creationId xmlns:a16="http://schemas.microsoft.com/office/drawing/2014/main" id="{E0234551-410C-4AA9-A239-AFC91F009B9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5" name="テキスト ボックス 754">
          <a:extLst>
            <a:ext uri="{FF2B5EF4-FFF2-40B4-BE49-F238E27FC236}">
              <a16:creationId xmlns:a16="http://schemas.microsoft.com/office/drawing/2014/main" id="{A36B0C97-EE6D-47A6-A4D6-DC2A29F2B204}"/>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A52382D0-8CA0-4DE2-9CFD-AF2685C2220D}"/>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7" name="フローチャート: 判断 756">
          <a:extLst>
            <a:ext uri="{FF2B5EF4-FFF2-40B4-BE49-F238E27FC236}">
              <a16:creationId xmlns:a16="http://schemas.microsoft.com/office/drawing/2014/main" id="{C42A7952-DB3D-4EC6-B462-362A84710082}"/>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8" name="テキスト ボックス 757">
          <a:extLst>
            <a:ext uri="{FF2B5EF4-FFF2-40B4-BE49-F238E27FC236}">
              <a16:creationId xmlns:a16="http://schemas.microsoft.com/office/drawing/2014/main" id="{68A50EB8-8681-4D74-9FC3-3EF90656CE5A}"/>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3C4F956A-3E45-4136-88C3-A100BA7444AA}"/>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0" name="フローチャート: 判断 759">
          <a:extLst>
            <a:ext uri="{FF2B5EF4-FFF2-40B4-BE49-F238E27FC236}">
              <a16:creationId xmlns:a16="http://schemas.microsoft.com/office/drawing/2014/main" id="{DD37C714-9692-4AC9-A4EF-842225E3ECBA}"/>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1" name="テキスト ボックス 760">
          <a:extLst>
            <a:ext uri="{FF2B5EF4-FFF2-40B4-BE49-F238E27FC236}">
              <a16:creationId xmlns:a16="http://schemas.microsoft.com/office/drawing/2014/main" id="{E4610623-B0AB-4733-8D5E-06CF68346474}"/>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2" name="フローチャート: 判断 761">
          <a:extLst>
            <a:ext uri="{FF2B5EF4-FFF2-40B4-BE49-F238E27FC236}">
              <a16:creationId xmlns:a16="http://schemas.microsoft.com/office/drawing/2014/main" id="{00AF9C5F-D726-4BE6-A114-4ED8B1C64B2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3" name="テキスト ボックス 762">
          <a:extLst>
            <a:ext uri="{FF2B5EF4-FFF2-40B4-BE49-F238E27FC236}">
              <a16:creationId xmlns:a16="http://schemas.microsoft.com/office/drawing/2014/main" id="{F5559703-F26A-4E7B-BB9C-0F810EE9AE15}"/>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C4BE6F0-38CC-4D91-9A2D-7D626E2F892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10789FB1-A9B8-4113-911A-EDF7A56F1A8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452AC022-4EDC-4BAB-A7EC-30FF92F7AC4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889AAA33-F3F5-4163-897D-16D4032EAAA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CD0FB30F-20CB-420A-A72A-2FE15FB32B3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9A483D99-852F-4A6C-A92B-F0B45DE27AEA}"/>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id="{D71D670E-B45C-458E-8ACA-D2E459935E0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366E56E1-98E2-4528-8F0F-6EE14342BA5F}"/>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A86660A3-AABA-4941-BD5F-A0DAD8FE755E}"/>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E7FE326D-5152-4A95-940A-D76F3F3C763D}"/>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516AB05F-8288-45E4-BD50-AA9CD4DBA84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CC92FC5D-56F8-4E19-9F74-30F77ECF6286}"/>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3BB4D2E6-E53F-4638-A3D4-FD7B036607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C32CD05E-B783-4739-8E2B-3F278D5BF161}"/>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F599EAED-1306-4AE0-B8A6-E16CB2F4E74F}"/>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1B6714AB-C2B2-448E-9924-ADD93ED29A1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38978582-7659-4975-A09D-8EEBA8683F5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DB1F7C98-992A-4FE1-B992-7637428A568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F5C9C5B6-87B7-4451-BD72-60B672B392E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3F25BAE5-2A89-4233-9550-BB621DF60F2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B1FEFDE7-D96E-492C-AE72-B104BAFD422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3A043513-807C-46C6-9691-6C618031519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AB2A4D37-2279-4F23-BE9F-99B67697446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51D28F11-AD56-4EEE-A764-F84D2AD2607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4C22E323-9362-48F0-B793-9E9BC755CED6}"/>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8FF873EE-0637-4D2A-B1B6-934962D29E3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A2E8C7B9-6BFD-4155-A74A-EC2BE3FCF33C}"/>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5DA2D73E-B8B8-4519-B1DB-32D3347BB19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AEF0C32B-0C10-478B-99D2-4D3916D963D6}"/>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FCBE216B-C99A-4772-91EC-1657B5994DE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501A924-6059-4EC2-8923-9FFA3DE979F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88ABACFB-EE06-41C9-8403-1415D8AFF83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B988BA57-09E2-42AF-A902-D95100684C5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312F5C31-6781-44E2-A87B-8FA005FB683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6411745E-4177-4FF3-BC63-3D642047436F}"/>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A7572790-B4E0-4902-953C-360F902D139A}"/>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EBEFFE73-89AF-472E-AD47-7B8AFD847A4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3F4FA0E2-B604-4D35-BE27-BD25B33C907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A8555926-0B56-4885-90D3-3CBCBFFFBB52}"/>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26540B25-6A5C-446C-937D-406F45DE03F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E813F966-5064-4B5D-BD51-F2BD578EE60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9856A07A-4F8B-4582-A4C8-CA22CCC88582}"/>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33CAC816-B9A5-4B85-91F2-55FF3460F8D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CFB4D1B6-CE5F-439F-AA95-0D6E5DBC08C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E37458FB-AFB7-48FF-B459-B0485B9C91D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CEF3B9E0-AE58-495E-948B-4772E01BFDE5}"/>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B0CB292B-3F8B-4354-95FA-37FA344A697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8BDB223F-1A5F-4B2C-9F49-286D16036B01}"/>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9AB3CF55-A06B-4A60-83F2-8D480BF05E2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54A8D543-FA9F-4C0A-91B6-827B7D1859C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DE70141-2C49-4946-9F93-6BCD4F7946E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3F6D478-D05C-4BDC-B05B-DF4FFD153CC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E15E4EF3-3F1D-44EB-BB93-B3620FA1F0F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2569FCDA-AE33-43DF-BD56-AD34CB1492A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493EEBC7-90B8-452E-9F15-1B90CE51F25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236CA7D-5B7D-4D6B-BC10-740C018E56D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5F2E2EE3-D894-4D28-9881-232932DEBC3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8DEF94B2-23B9-4919-A99D-C6B8C4E7F5C9}"/>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97CE8AA9-4234-4B8C-BDDB-BE9154A8AB5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C5C4816B-2DF5-4A93-81DF-2580CB5E87FF}"/>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1054BC68-F317-4C2F-BE5C-CA47D9B6149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F3EBA77C-62CD-42C8-95D4-42C7FFA4BD52}"/>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1627C279-8428-43EE-BF58-48D1DB74532D}"/>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6E687EEE-6DB1-4AFE-BFA9-3A528506FBF4}"/>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7EBE891A-D1AA-433A-9574-F62E05F8220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B6E4F792-A4F9-470E-9341-C8BD1A9AD3D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B9B25052-2EA1-4316-A109-0DE67788560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民生費で物価高騰対応重点支援給付金給付事業や子ども・子育て支援給付費の増などにより前年度比</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の増、教育費で屋内運動場等空調設備設置事業の増などにより前年度比</a:t>
          </a:r>
          <a:r>
            <a:rPr kumimoji="1" lang="en-US" altLang="ja-JP" sz="1300">
              <a:latin typeface="ＭＳ Ｐゴシック" panose="020B0600070205080204" pitchFamily="50" charset="-128"/>
              <a:ea typeface="ＭＳ Ｐゴシック" panose="020B0600070205080204" pitchFamily="50" charset="-128"/>
            </a:rPr>
            <a:t>24.7</a:t>
          </a:r>
          <a:r>
            <a:rPr kumimoji="1" lang="ja-JP" altLang="en-US" sz="1300">
              <a:latin typeface="ＭＳ Ｐゴシック" panose="020B0600070205080204" pitchFamily="50" charset="-128"/>
              <a:ea typeface="ＭＳ Ｐゴシック" panose="020B0600070205080204" pitchFamily="50" charset="-128"/>
            </a:rPr>
            <a:t>％の増となった。一方、総務費で本庁舎建設事業の皆減や公共施設等整備基金積立金の減などにより前年度比</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の減、消防費で共同消防指令センター整備事業の減などにより前年度比</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％の減となった。類似団体内平均と比べると、総務費が上回っているものの、他の費目は下回っている。今後も最少の経費で最大の効果を上げるように努める。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056E48D-8776-49F0-B1BB-7F53751A6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3F05CE0-B9DE-472C-8C30-1A69989A01B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1B68986-80E0-47DA-A9B6-360F189320D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197B6CC-3CFA-40B8-B90C-ECD918F8620A}"/>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99628A3-E31D-4A51-8080-E7D18D6B882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AEA8281-FFE6-4BE4-A5C8-85436562A1F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AB5F71D-A3D6-4C82-9674-ECE8716C954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72DBC57F-D00F-47CD-BFD5-1FA86080D3D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6426F72-18BD-438C-9B5D-3EA69D455C66}"/>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E68B022-D113-4355-A2B5-2B9054F1023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FEDF7D4-5129-4DA5-BE5E-7E181599AB3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CC56C69-794F-4B32-B082-15F780746FE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54D68B2-06EF-4839-98AA-54D9B4BFE31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標準財政規模に対する財政調整基金残高比率は、基金残高が増加したものの、標準財政規模の増が上回ったため、</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15.52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また、実質収支比率については、実質収支額が増加したものの、標準財政規模の増が上回ったため、</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0.11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12.23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実質単年度収支比率については、実質単年度収支がプラスとなったため、</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3.25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0.42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6074781-4105-434C-BDB0-1A774176AF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CC17A0B-ED16-405C-9910-BA6E2948B4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3A4BA04-D30C-45D6-B474-CE907807731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BBC4257-5E03-4DF2-AB60-04726627E86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937502B-7E64-43A6-B560-45705F69428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819FFB6-12F2-48A8-8000-26B0F26DE7C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F6CD67A-5897-4876-A214-DAF098F639FF}"/>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6E509F9-2E74-4733-891D-9B17375E3D2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D03F3B5-44C5-4EE9-ADD6-C83F53B6057A}"/>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令和６年度決算は、病院事業会計において、人事院勧告による人件費の増加や、物価高騰による経費の増加などにより、約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千万円の純損失となったことで赤字となった。</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令和７年度に策定した「第７期中期経営計画（令和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年度）」に基づき、救急受入体制や地域医療連携を強化し経営改善に取り組む。</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黒字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となっている会計についても、</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行政評価の予算編成への反映や、配分予算の拡充、市単独補助金の適正化等の実施により、限られた財源の効率的、効果的な配分を行うとともに、使用料の改定、広告収入の拡充、不要資産の売却等の自主財源確保の取組により、引き続き、黒字の維持に努め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17A5417-2914-4208-8D68-5FB58841D7B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7B122C7-E746-483D-88AC-667EB0454B6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9087AF2-D311-4985-B40E-7A01175A2B5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039DA1A-5D68-4D33-8D71-B435DC9DCF32}"/>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DCD17F2-32BA-4823-AC06-68D118302DB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BE00064E-4052-47A1-9CCC-D4FC9145861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2EC7A60-4D73-421F-8E91-4A15897D3DE5}"/>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CB6C7B6-A00A-4695-BB73-0E812038D2EF}"/>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47FE9C5-5E21-4F8B-8344-FF2FA3D2ADD7}"/>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B5E0039D-232B-406A-9F7E-0219D0160038}"/>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BE96956-650F-4239-88C0-F124328ACF5E}"/>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60FF9E6-61A0-4F45-B75F-58DC5A43D53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8917591-EED4-413C-8C6C-92923002CEE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940A6CE-0391-4A7B-9738-9C31E5ECAF47}"/>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B77EF51D-84D0-4F1D-A706-CEDB9688041F}"/>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ADB9DFA-903D-4CE7-B48B-252CE0AF3B6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C8E04CF-9DED-4D8E-B33E-1E8B15E0BE2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A74A559-B62D-4ECB-99BE-EA90EA23A052}"/>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D922104-2A4C-47A3-965C-8F3F5966F4D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0320F9A-3684-4751-9981-CB1550B8665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6C331C38-5968-4E1A-ABF2-03D29FB02D1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6A95C05-1D92-4AB2-8E84-41A1F93A552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BF34859A-FA24-4271-959C-C7A74BC948D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201356E-5517-46E0-ACFE-AB8BCC1F4DE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69344F6-D64E-4DE0-8CB2-9F7562FCB6E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D2E4871-6165-401D-9E07-9AF9454E644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AFF4570-89E0-4634-9262-2F3B4FCC062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B7F912B7-4DF9-4E13-8209-555E8EDA9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F6C2DDC-0DFD-4448-AC48-D72AFFFC91C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405A5AC-F63C-496C-9823-8F223B23C05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令和６年度の実質公債費比率の分子については、公共下水道事業に係る元利償還金、準元利償還金の減少などから、前年度に比べ</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％の減となった。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公債費の増加は、財政の弾力性を阻む要因になるため、引き続き、単年度の通常債の発行を原則</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億円以下に抑制する方針を基本とし、後年度の財政負担の軽減に努めていく。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AF14299B-D86D-491D-9BC9-217390314B7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97F6031E-EE09-4CD1-980E-32084ED782E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F51F95E-D752-4961-8F4D-8AD31E7A2AF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2B5B6E3-D6FA-4DFB-857B-72DA000631E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6C0814E-A576-444F-A339-8B25ED5F8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45A4B48-FBA7-4980-A7EC-D67F99CE19DD}"/>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A262DAF-2CD3-478D-9253-7B400E6EB6B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37E73C2-F1CB-4651-87E4-EFF32C03CCF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3D0E40B-748D-4727-802C-9F440C87BB3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D269261-89F0-4CBC-83AC-95E9303093D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6969BCC-3E06-4C1F-821B-D19287DFA10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6E221D2-8108-4C02-82A0-9956C27FB0B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720F1DA9-B365-4696-B2DE-7FAB6CE82A1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0C754CA-FF67-4BE7-96B3-AA55D0D978F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14B83122-5CD7-4D61-AE4A-3D6AFC8FE1A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9343192-D932-4AA3-8751-68FC3498798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42BDE7C-04BC-4869-BA7C-64F1385B14D5}"/>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0399C34-082D-421F-B378-D69DE9DDEB2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FFA614F-490B-4FB9-A8FD-73718004D9B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B667FA9-4622-4411-ABCA-AE77E85CE922}"/>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AEC5875-E88D-4F13-B8A1-973CC355A297}"/>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ABD4CA2-C4A8-45B2-98E2-2796E2299AE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520BB60-1483-4133-9EAF-26CC0E82D53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E72412D-44D9-41E8-89C9-3FAB3F96267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1563FA0-276C-46F8-B357-7A566E29207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AC61C32-8A06-4DA7-AAE6-0AFEEB923CC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将来負担額については、通常債残高の増などにより、一般会計等に係る地方債の現在高が増加したものの、下水道事業会計の準元利償還金の減などにより、公営企業債等繰入見込額が減少したことなどによ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万円減少した。</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また、充当可能財源等については、都市計画税の増などにより、充当可能特定歳入が増加したものの、公共施設等整備基金の減などによる、充当可能基金の減少や、基準財政需要額参入見込額の減少により、　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万円減少した。</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その結果、将来負担比率の分子については、約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万円増加した。</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今後も、地方債の発行に際し、基準財政需要額に算入のある有利なものを積極的に活用するなど、将来負担の軽減に努めていく。</a:t>
          </a:r>
        </a:p>
        <a:p>
          <a:endPar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383CA05-F2BC-4542-A583-9A054E149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4A144AC-8AD9-4DBD-8BDE-C471488C56C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63ECAE2-B1CA-4DA3-A251-48D2302EAA41}"/>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7B508618-29FA-4600-82ED-D6802B4E176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A216D31-2452-446C-AF9E-8F06141F2D1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C6C0F25-57CB-49B4-B3B8-A339BA0262B5}"/>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CF6E6CC3-FD2E-4DDF-A733-7EB33FECE2C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埼玉県越谷市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7BC7290-E26A-4E34-B179-1B209E954536}"/>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9E6FCB4-E60F-49E8-B711-1A5BA3DA79A6}"/>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8CCBDDD-7229-4D10-9565-641FF0192AD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478663D-D6A5-4577-BCCF-11A943B136AE}"/>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予期しない収入減や不時の支出増などに備えて「財政調整基金」に約</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億円積み立てたものの、今後の公共施設等の老朽化に対応するため「公共施設等整備基金」を約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億円取崩したこと等により、基金全体としては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災害や扶助費の増、今後見込まれる事業への対応などを踏まえ、財政調整基金への積立てを優先し、適切な基金残高の確保に努める</a:t>
          </a:r>
          <a:r>
            <a:rPr kumimoji="0" lang="ja-JP" altLang="en-US" sz="14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C832120-A498-49CC-AF0C-8D5D87DC70B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5452789-7ECD-4525-B8C5-36A2916DB8C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F21D74D-0294-4899-974F-D8FF69DE5FE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・公共施設等整備基金：本市における公共施設等の整備に資する。</a:t>
          </a:r>
          <a:endParaRPr lang="ja-JP" altLang="ja-JP" sz="1400">
            <a:effectLst/>
          </a:endParaRPr>
        </a:p>
        <a:p>
          <a:r>
            <a:rPr kumimoji="1" lang="ja-JP" altLang="ja-JP" sz="1100">
              <a:solidFill>
                <a:schemeClr val="dk1"/>
              </a:solidFill>
              <a:effectLst/>
              <a:latin typeface="+mn-lt"/>
              <a:ea typeface="+mn-ea"/>
              <a:cs typeface="+mn-cs"/>
            </a:rPr>
            <a:t>・越谷しらこばと基金：越谷市を愛し、応援しようとする個人又は団体からの寄附金を活用し、快適で活力ある魅力的なふるさとづくりを推進する。</a:t>
          </a:r>
          <a:endParaRPr lang="ja-JP" altLang="ja-JP" sz="1400">
            <a:effectLst/>
          </a:endParaRPr>
        </a:p>
        <a:p>
          <a:r>
            <a:rPr kumimoji="1" lang="ja-JP" altLang="ja-JP" sz="1100">
              <a:solidFill>
                <a:schemeClr val="dk1"/>
              </a:solidFill>
              <a:effectLst/>
              <a:latin typeface="+mn-lt"/>
              <a:ea typeface="+mn-ea"/>
              <a:cs typeface="+mn-cs"/>
            </a:rPr>
            <a:t>・森林環境譲与税基金：森林環境譲与税を効果的・効率的に運用するため基金へ積み立て、森林環境施策等に活用する。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・高速鉄道等整備基金：新たな高速鉄道や鉄道関連施設の整備を推進する。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・公共施設等整備基金：今後の公共施設等の整備のため</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7,600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円を積立てた一方、大袋地区センター・公民館整備事業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の財源として</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3,200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円を取り崩したことなどにより減。</a:t>
          </a:r>
          <a:endParaRPr lang="ja-JP" altLang="ja-JP" sz="1400">
            <a:effectLst/>
          </a:endParaRPr>
        </a:p>
        <a:p>
          <a:r>
            <a:rPr kumimoji="1" lang="ja-JP" altLang="ja-JP" sz="1100">
              <a:solidFill>
                <a:schemeClr val="dk1"/>
              </a:solidFill>
              <a:effectLst/>
              <a:latin typeface="+mn-lt"/>
              <a:ea typeface="+mn-ea"/>
              <a:cs typeface="+mn-cs"/>
            </a:rPr>
            <a:t>・越谷しらこばと基金：当該事業ごとにその使途を指定された寄附金の範囲内の額を一般会計歳入歳出予算に計上し、事業の財源に充てることとしているが、当該年度中の寄附金額（基金への積立額）がそれを上回ったことにより、前年比増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・森林環境譲与税基金：令和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a:t>
          </a:r>
          <a:r>
            <a:rPr kumimoji="1" lang="en-US" altLang="ja-JP" sz="1100">
              <a:solidFill>
                <a:schemeClr val="tx1"/>
              </a:solidFill>
              <a:effectLst/>
              <a:latin typeface="+mn-lt"/>
              <a:ea typeface="+mn-ea"/>
              <a:cs typeface="+mn-cs"/>
            </a:rPr>
            <a:t>3,830</a:t>
          </a:r>
          <a:r>
            <a:rPr kumimoji="1" lang="ja-JP" altLang="en-US"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7,000</a:t>
          </a:r>
          <a:r>
            <a:rPr kumimoji="1" lang="ja-JP" altLang="ja-JP" sz="1100">
              <a:solidFill>
                <a:schemeClr val="tx1"/>
              </a:solidFill>
              <a:effectLst/>
              <a:latin typeface="+mn-lt"/>
              <a:ea typeface="+mn-ea"/>
              <a:cs typeface="+mn-cs"/>
            </a:rPr>
            <a:t>円の譲与が</a:t>
          </a:r>
          <a:r>
            <a:rPr kumimoji="1" lang="ja-JP" altLang="en-US" sz="1100">
              <a:solidFill>
                <a:schemeClr val="tx1"/>
              </a:solidFill>
              <a:effectLst/>
              <a:latin typeface="+mn-lt"/>
              <a:ea typeface="+mn-ea"/>
              <a:cs typeface="+mn-cs"/>
            </a:rPr>
            <a:t>あったが</a:t>
          </a:r>
          <a:r>
            <a:rPr kumimoji="1" lang="ja-JP" altLang="ja-JP" sz="1100">
              <a:solidFill>
                <a:schemeClr val="tx1"/>
              </a:solidFill>
              <a:effectLst/>
              <a:latin typeface="+mn-lt"/>
              <a:ea typeface="+mn-ea"/>
              <a:cs typeface="+mn-cs"/>
            </a:rPr>
            <a:t>、国産・県産木材の利用や普及・啓発に活用した</a:t>
          </a:r>
          <a:r>
            <a:rPr kumimoji="1" lang="ja-JP" altLang="en-US" sz="1100">
              <a:solidFill>
                <a:schemeClr val="tx1"/>
              </a:solidFill>
              <a:effectLst/>
              <a:latin typeface="+mn-lt"/>
              <a:ea typeface="+mn-ea"/>
              <a:cs typeface="+mn-cs"/>
            </a:rPr>
            <a:t>額</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4,730</a:t>
          </a:r>
          <a:r>
            <a:rPr kumimoji="1" lang="ja-JP" altLang="en-US"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5,111</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が積立額を上回った</a:t>
          </a:r>
          <a:r>
            <a:rPr kumimoji="1" lang="ja-JP" altLang="ja-JP" sz="1100">
              <a:solidFill>
                <a:schemeClr val="tx1"/>
              </a:solidFill>
              <a:effectLst/>
              <a:latin typeface="+mn-lt"/>
              <a:ea typeface="+mn-ea"/>
              <a:cs typeface="+mn-cs"/>
            </a:rPr>
            <a:t>ため</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・高速鉄道等整備基金：令和３年度から令和６年度にかけて、東京直結鉄道（地下鉄８号線）の整備推進のための調査委託等による取り崩しを行ったため。</a:t>
          </a:r>
          <a:endParaRPr lang="ja-JP" altLang="ja-JP" sz="1400">
            <a:solidFill>
              <a:schemeClr val="tx1"/>
            </a:solidFill>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・公共施設等整備基金：各年度で明確な積立目標を定めている訳ではないが、公共施設等の老朽化対策として、決算剰余金の活用等により、出来る限りの積立てに努める。</a:t>
          </a:r>
          <a:endParaRPr lang="ja-JP" altLang="ja-JP" sz="1400">
            <a:effectLst/>
          </a:endParaRPr>
        </a:p>
        <a:p>
          <a:r>
            <a:rPr kumimoji="1" lang="ja-JP" altLang="ja-JP" sz="1100">
              <a:solidFill>
                <a:schemeClr val="dk1"/>
              </a:solidFill>
              <a:effectLst/>
              <a:latin typeface="+mn-lt"/>
              <a:ea typeface="+mn-ea"/>
              <a:cs typeface="+mn-cs"/>
            </a:rPr>
            <a:t>・越谷しらこばと基金：必要に応じて基金より取崩しを行い、寄附の項目に応じた事業の財源に充てるものとする。</a:t>
          </a:r>
          <a:endParaRPr lang="ja-JP" altLang="ja-JP" sz="1400">
            <a:effectLst/>
          </a:endParaRPr>
        </a:p>
        <a:p>
          <a:r>
            <a:rPr kumimoji="1" lang="ja-JP" altLang="ja-JP" sz="1100">
              <a:solidFill>
                <a:schemeClr val="dk1"/>
              </a:solidFill>
              <a:effectLst/>
              <a:latin typeface="+mn-lt"/>
              <a:ea typeface="+mn-ea"/>
              <a:cs typeface="+mn-cs"/>
            </a:rPr>
            <a:t>・森林環境譲与税基金：将来実施する事業に活用するために積み立てるとともに森林の整備及びその促進に関する施策については、基金から取崩しを行い、事業の財源に充てる。</a:t>
          </a:r>
          <a:endParaRPr lang="ja-JP" altLang="ja-JP" sz="1400">
            <a:effectLst/>
          </a:endParaRPr>
        </a:p>
        <a:p>
          <a:r>
            <a:rPr kumimoji="1" lang="ja-JP" altLang="ja-JP" sz="1100">
              <a:solidFill>
                <a:schemeClr val="dk1"/>
              </a:solidFill>
              <a:effectLst/>
              <a:latin typeface="+mn-lt"/>
              <a:ea typeface="+mn-ea"/>
              <a:cs typeface="+mn-cs"/>
            </a:rPr>
            <a:t>・高速鉄道等整備基金：本基金条例に基づき運用収益の積立を行う。</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054A8E8-13A6-4847-8CD3-3811BFD942D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86D9ECA-33D6-43D7-8302-CF53205EA80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F6534B0-0CC5-4B52-AF3A-01428438DBDD}"/>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年度は、財源不足を埋めるために</a:t>
          </a:r>
          <a:r>
            <a:rPr kumimoji="1" lang="en-US" altLang="ja-JP" sz="1100">
              <a:solidFill>
                <a:schemeClr val="dk1"/>
              </a:solidFill>
              <a:effectLst/>
              <a:latin typeface="+mn-lt"/>
              <a:ea typeface="+mn-ea"/>
              <a:cs typeface="+mn-cs"/>
            </a:rPr>
            <a:t>65</a:t>
          </a:r>
          <a:r>
            <a:rPr kumimoji="1" lang="ja-JP" altLang="ja-JP" sz="1100">
              <a:solidFill>
                <a:schemeClr val="dk1"/>
              </a:solidFill>
              <a:effectLst/>
              <a:latin typeface="+mn-lt"/>
              <a:ea typeface="+mn-ea"/>
              <a:cs typeface="+mn-cs"/>
            </a:rPr>
            <a:t>億円を取り崩した一方、決算剰余金など約</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億円の積立てを行ったことにより、約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計画的な積立目標は定めていないが、標準財政規模の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％以上の維持を目標とし、積立てに努める。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3296DE1-D63E-4D07-98A6-773E7CBE7FB2}"/>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CE2207B-2C75-4A37-9086-49D14DDC243F}"/>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BBE3CB1-75C4-4E00-9737-7A7293C02B3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4E2AB31-7EE4-4AE8-9ECA-3F6E7780206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本市では、令和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月改定の公共施設等総合管理計画において、保有する建築物の総量を縮減し、建築物を長寿命化するという目標を掲げている。有形固定資産減価償却率は、前年度より</a:t>
          </a:r>
          <a:r>
            <a:rPr kumimoji="1" lang="en-US" altLang="ja-JP" sz="1000">
              <a:solidFill>
                <a:schemeClr val="dk1"/>
              </a:solidFill>
              <a:effectLst/>
              <a:latin typeface="+mn-lt"/>
              <a:ea typeface="+mn-ea"/>
              <a:cs typeface="+mn-cs"/>
            </a:rPr>
            <a:t>0.5</a:t>
          </a:r>
          <a:r>
            <a:rPr kumimoji="1" lang="ja-JP" altLang="ja-JP" sz="1000">
              <a:solidFill>
                <a:schemeClr val="dk1"/>
              </a:solidFill>
              <a:effectLst/>
              <a:latin typeface="+mn-lt"/>
              <a:ea typeface="+mn-ea"/>
              <a:cs typeface="+mn-cs"/>
            </a:rPr>
            <a:t>ポイント減少している</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全体として類似団体内平均値を上回って</a:t>
          </a:r>
          <a:r>
            <a:rPr kumimoji="1" lang="ja-JP" altLang="en-US" sz="1000">
              <a:solidFill>
                <a:schemeClr val="dk1"/>
              </a:solidFill>
              <a:effectLst/>
              <a:latin typeface="+mn-lt"/>
              <a:ea typeface="+mn-ea"/>
              <a:cs typeface="+mn-cs"/>
            </a:rPr>
            <a:t>いる。</a:t>
          </a:r>
          <a:r>
            <a:rPr kumimoji="1" lang="ja-JP" altLang="ja-JP" sz="1000">
              <a:solidFill>
                <a:schemeClr val="dk1"/>
              </a:solidFill>
              <a:effectLst/>
              <a:latin typeface="+mn-lt"/>
              <a:ea typeface="+mn-ea"/>
              <a:cs typeface="+mn-cs"/>
            </a:rPr>
            <a:t>今後は公共施設等総合管理計画に基づき、施設類型毎の今後の方向性や施設毎の行動計画を定めたアクションプラン及び個別施設計画により、各施設の老朽化対策を進めていく。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146050</xdr:rowOff>
    </xdr:from>
    <xdr:to>
      <xdr:col>23</xdr:col>
      <xdr:colOff>136525</xdr:colOff>
      <xdr:row>34</xdr:row>
      <xdr:rowOff>76200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60977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164042</xdr:rowOff>
    </xdr:from>
    <xdr:to>
      <xdr:col>19</xdr:col>
      <xdr:colOff>187325</xdr:colOff>
      <xdr:row>34</xdr:row>
      <xdr:rowOff>94192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59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25400</xdr:rowOff>
    </xdr:from>
    <xdr:to>
      <xdr:col>23</xdr:col>
      <xdr:colOff>85725</xdr:colOff>
      <xdr:row>34</xdr:row>
      <xdr:rowOff>43392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6626225"/>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25400</xdr:rowOff>
    </xdr:from>
    <xdr:to>
      <xdr:col>19</xdr:col>
      <xdr:colOff>136525</xdr:colOff>
      <xdr:row>34</xdr:row>
      <xdr:rowOff>43392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62622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128058</xdr:rowOff>
    </xdr:from>
    <xdr:to>
      <xdr:col>11</xdr:col>
      <xdr:colOff>187325</xdr:colOff>
      <xdr:row>34</xdr:row>
      <xdr:rowOff>58208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55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7408</xdr:rowOff>
    </xdr:from>
    <xdr:to>
      <xdr:col>15</xdr:col>
      <xdr:colOff>136525</xdr:colOff>
      <xdr:row>34</xdr:row>
      <xdr:rowOff>25400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60823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92075</xdr:rowOff>
    </xdr:from>
    <xdr:to>
      <xdr:col>7</xdr:col>
      <xdr:colOff>187325</xdr:colOff>
      <xdr:row>34</xdr:row>
      <xdr:rowOff>22225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142875</xdr:rowOff>
    </xdr:from>
    <xdr:to>
      <xdr:col>11</xdr:col>
      <xdr:colOff>136525</xdr:colOff>
      <xdr:row>34</xdr:row>
      <xdr:rowOff>7408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57225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85319</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686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66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49335</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65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13352</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債務償還比率は、類似団体内平均値を下回っている。通常債の借入を毎年度原則</a:t>
          </a:r>
          <a:r>
            <a:rPr kumimoji="1" lang="en-US" altLang="ja-JP" sz="1000">
              <a:solidFill>
                <a:schemeClr val="dk1"/>
              </a:solidFill>
              <a:effectLst/>
              <a:latin typeface="+mn-lt"/>
              <a:ea typeface="+mn-ea"/>
              <a:cs typeface="+mn-cs"/>
            </a:rPr>
            <a:t>50</a:t>
          </a:r>
          <a:r>
            <a:rPr kumimoji="1" lang="ja-JP" altLang="ja-JP" sz="1000">
              <a:solidFill>
                <a:schemeClr val="dk1"/>
              </a:solidFill>
              <a:effectLst/>
              <a:latin typeface="+mn-lt"/>
              <a:ea typeface="+mn-ea"/>
              <a:cs typeface="+mn-cs"/>
            </a:rPr>
            <a:t>億円以下に抑制するほか、普通交付税等の財政支援がある起債制度を活用するなど、より有利な資金の確保に努めている</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また、債務負担行為については、土地開発公社に係る用地の買戻しを計画的に行っていることなどから、減少傾向にある。</a:t>
          </a:r>
          <a:endParaRPr lang="ja-JP" altLang="ja-JP" sz="1000">
            <a:effectLst/>
          </a:endParaRPr>
        </a:p>
        <a:p>
          <a:r>
            <a:rPr kumimoji="1" lang="ja-JP" altLang="ja-JP" sz="1000">
              <a:solidFill>
                <a:schemeClr val="dk1"/>
              </a:solidFill>
              <a:effectLst/>
              <a:latin typeface="+mn-lt"/>
              <a:ea typeface="+mn-ea"/>
              <a:cs typeface="+mn-cs"/>
            </a:rPr>
            <a:t>　今後も市債等の残高減少に取り組み、将来の財政硬直化の回避に努めていく。</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3754</xdr:rowOff>
    </xdr:from>
    <xdr:to>
      <xdr:col>76</xdr:col>
      <xdr:colOff>73025</xdr:colOff>
      <xdr:row>29</xdr:row>
      <xdr:rowOff>105354</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74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26631</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598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22585</xdr:rowOff>
    </xdr:from>
    <xdr:to>
      <xdr:col>72</xdr:col>
      <xdr:colOff>123825</xdr:colOff>
      <xdr:row>29</xdr:row>
      <xdr:rowOff>124185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7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54554</xdr:rowOff>
    </xdr:from>
    <xdr:to>
      <xdr:col>76</xdr:col>
      <xdr:colOff>22225</xdr:colOff>
      <xdr:row>29</xdr:row>
      <xdr:rowOff>73385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798129"/>
          <a:ext cx="711200" cy="1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169566</xdr:rowOff>
    </xdr:from>
    <xdr:to>
      <xdr:col>68</xdr:col>
      <xdr:colOff>123825</xdr:colOff>
      <xdr:row>29</xdr:row>
      <xdr:rowOff>99716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74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48916</xdr:rowOff>
    </xdr:from>
    <xdr:to>
      <xdr:col>72</xdr:col>
      <xdr:colOff>73025</xdr:colOff>
      <xdr:row>29</xdr:row>
      <xdr:rowOff>73385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792491"/>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154933</xdr:rowOff>
    </xdr:from>
    <xdr:to>
      <xdr:col>64</xdr:col>
      <xdr:colOff>123825</xdr:colOff>
      <xdr:row>29</xdr:row>
      <xdr:rowOff>85083</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72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34283</xdr:rowOff>
    </xdr:from>
    <xdr:to>
      <xdr:col>68</xdr:col>
      <xdr:colOff>73025</xdr:colOff>
      <xdr:row>29</xdr:row>
      <xdr:rowOff>48916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777858"/>
          <a:ext cx="762000" cy="1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90234</xdr:rowOff>
    </xdr:from>
    <xdr:to>
      <xdr:col>60</xdr:col>
      <xdr:colOff>123825</xdr:colOff>
      <xdr:row>30</xdr:row>
      <xdr:rowOff>20384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583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34283</xdr:rowOff>
    </xdr:from>
    <xdr:to>
      <xdr:col>64</xdr:col>
      <xdr:colOff>73025</xdr:colOff>
      <xdr:row>29</xdr:row>
      <xdr:rowOff>141034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777858"/>
          <a:ext cx="762000" cy="10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140712</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54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116243</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51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101610</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50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91694</xdr:rowOff>
    </xdr:from>
    <xdr:to>
      <xdr:col>24</xdr:col>
      <xdr:colOff>114300</xdr:colOff>
      <xdr:row>37</xdr:row>
      <xdr:rowOff>21844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114571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1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xdr:rowOff>
    </xdr:from>
    <xdr:to>
      <xdr:col>20</xdr:col>
      <xdr:colOff>38100</xdr:colOff>
      <xdr:row>36</xdr:row>
      <xdr:rowOff>117856</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67056</xdr:rowOff>
    </xdr:from>
    <xdr:to>
      <xdr:col>24</xdr:col>
      <xdr:colOff>63500</xdr:colOff>
      <xdr:row>36</xdr:row>
      <xdr:rowOff>142494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239256"/>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130556</xdr:rowOff>
    </xdr:from>
    <xdr:to>
      <xdr:col>15</xdr:col>
      <xdr:colOff>101600</xdr:colOff>
      <xdr:row>36</xdr:row>
      <xdr:rowOff>60706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xdr:rowOff>
    </xdr:from>
    <xdr:to>
      <xdr:col>19</xdr:col>
      <xdr:colOff>177800</xdr:colOff>
      <xdr:row>36</xdr:row>
      <xdr:rowOff>67056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18210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91694</xdr:rowOff>
    </xdr:from>
    <xdr:to>
      <xdr:col>10</xdr:col>
      <xdr:colOff>165100</xdr:colOff>
      <xdr:row>36</xdr:row>
      <xdr:rowOff>21844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142494</xdr:rowOff>
    </xdr:from>
    <xdr:to>
      <xdr:col>15</xdr:col>
      <xdr:colOff>50800</xdr:colOff>
      <xdr:row>36</xdr:row>
      <xdr:rowOff>9906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14324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16256</xdr:rowOff>
    </xdr:from>
    <xdr:to>
      <xdr:col>6</xdr:col>
      <xdr:colOff>38100</xdr:colOff>
      <xdr:row>35</xdr:row>
      <xdr:rowOff>117856</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01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67056</xdr:rowOff>
    </xdr:from>
    <xdr:to>
      <xdr:col>10</xdr:col>
      <xdr:colOff>114300</xdr:colOff>
      <xdr:row>35</xdr:row>
      <xdr:rowOff>142494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067806"/>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77233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79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89043</xdr:rowOff>
    </xdr:from>
    <xdr:to>
      <xdr:col>55</xdr:col>
      <xdr:colOff>50800</xdr:colOff>
      <xdr:row>40</xdr:row>
      <xdr:rowOff>19193</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677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67470</xdr:rowOff>
    </xdr:from>
    <xdr:ext cx="469744"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675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89957</xdr:rowOff>
    </xdr:from>
    <xdr:to>
      <xdr:col>50</xdr:col>
      <xdr:colOff>165100</xdr:colOff>
      <xdr:row>40</xdr:row>
      <xdr:rowOff>20107</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677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139843</xdr:rowOff>
    </xdr:from>
    <xdr:to>
      <xdr:col>55</xdr:col>
      <xdr:colOff>0</xdr:colOff>
      <xdr:row>39</xdr:row>
      <xdr:rowOff>140757</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9639300" y="6826393"/>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91146</xdr:rowOff>
    </xdr:from>
    <xdr:to>
      <xdr:col>46</xdr:col>
      <xdr:colOff>38100</xdr:colOff>
      <xdr:row>40</xdr:row>
      <xdr:rowOff>21296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677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140757</xdr:rowOff>
    </xdr:from>
    <xdr:to>
      <xdr:col>50</xdr:col>
      <xdr:colOff>114300</xdr:colOff>
      <xdr:row>39</xdr:row>
      <xdr:rowOff>141946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750300" y="6827307"/>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92425</xdr:rowOff>
    </xdr:from>
    <xdr:to>
      <xdr:col>41</xdr:col>
      <xdr:colOff>101600</xdr:colOff>
      <xdr:row>40</xdr:row>
      <xdr:rowOff>22575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67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141946</xdr:rowOff>
    </xdr:from>
    <xdr:to>
      <xdr:col>45</xdr:col>
      <xdr:colOff>177800</xdr:colOff>
      <xdr:row>39</xdr:row>
      <xdr:rowOff>143225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61300" y="6828496"/>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93340</xdr:rowOff>
    </xdr:from>
    <xdr:to>
      <xdr:col>36</xdr:col>
      <xdr:colOff>165100</xdr:colOff>
      <xdr:row>40</xdr:row>
      <xdr:rowOff>23490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67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143225</xdr:rowOff>
    </xdr:from>
    <xdr:to>
      <xdr:col>41</xdr:col>
      <xdr:colOff>50800</xdr:colOff>
      <xdr:row>39</xdr:row>
      <xdr:rowOff>144140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72300" y="682977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11234</xdr:rowOff>
    </xdr:from>
    <xdr:ext cx="469744"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91727" y="686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12423</xdr:rowOff>
    </xdr:from>
    <xdr:ext cx="469744"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515427" y="68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13702</xdr:rowOff>
    </xdr:from>
    <xdr:ext cx="469744"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626427" y="687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14617</xdr:rowOff>
    </xdr:from>
    <xdr:ext cx="469744"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37427" y="687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1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100-0000A9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100-0000AB00000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100-0000AD000000}"/>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105410</xdr:rowOff>
    </xdr:from>
    <xdr:to>
      <xdr:col>24</xdr:col>
      <xdr:colOff>114300</xdr:colOff>
      <xdr:row>58</xdr:row>
      <xdr:rowOff>35560</xdr:rowOff>
    </xdr:to>
    <xdr:sp macro="" textlink="">
      <xdr:nvSpPr>
        <xdr:cNvPr id="184" name="楕円 183">
          <a:extLst>
            <a:ext uri="{FF2B5EF4-FFF2-40B4-BE49-F238E27FC236}">
              <a16:creationId xmlns:a16="http://schemas.microsoft.com/office/drawing/2014/main" id="{00000000-0008-0000-0100-0000B8000000}"/>
            </a:ext>
          </a:extLst>
        </xdr:cNvPr>
        <xdr:cNvSpPr/>
      </xdr:nvSpPr>
      <xdr:spPr>
        <a:xfrm>
          <a:off x="4584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128287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100-0000B9000000}"/>
            </a:ext>
          </a:extLst>
        </xdr:cNvPr>
        <xdr:cNvSpPr txBox="1"/>
      </xdr:nvSpPr>
      <xdr:spPr>
        <a:xfrm>
          <a:off x="4673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95885</xdr:rowOff>
    </xdr:from>
    <xdr:to>
      <xdr:col>20</xdr:col>
      <xdr:colOff>38100</xdr:colOff>
      <xdr:row>58</xdr:row>
      <xdr:rowOff>26035</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3746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146685</xdr:rowOff>
    </xdr:from>
    <xdr:to>
      <xdr:col>24</xdr:col>
      <xdr:colOff>63500</xdr:colOff>
      <xdr:row>57</xdr:row>
      <xdr:rowOff>156210</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3797300" y="991933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76835</xdr:rowOff>
    </xdr:from>
    <xdr:to>
      <xdr:col>15</xdr:col>
      <xdr:colOff>101600</xdr:colOff>
      <xdr:row>58</xdr:row>
      <xdr:rowOff>6985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2857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127635</xdr:rowOff>
    </xdr:from>
    <xdr:to>
      <xdr:col>19</xdr:col>
      <xdr:colOff>177800</xdr:colOff>
      <xdr:row>57</xdr:row>
      <xdr:rowOff>146685</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2908300" y="99002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78740</xdr:rowOff>
    </xdr:from>
    <xdr:to>
      <xdr:col>10</xdr:col>
      <xdr:colOff>165100</xdr:colOff>
      <xdr:row>58</xdr:row>
      <xdr:rowOff>8890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1968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127635</xdr:rowOff>
    </xdr:from>
    <xdr:to>
      <xdr:col>15</xdr:col>
      <xdr:colOff>50800</xdr:colOff>
      <xdr:row>57</xdr:row>
      <xdr:rowOff>129540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2019300" y="9900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34925</xdr:rowOff>
    </xdr:from>
    <xdr:to>
      <xdr:col>6</xdr:col>
      <xdr:colOff>38100</xdr:colOff>
      <xdr:row>57</xdr:row>
      <xdr:rowOff>136525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1079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85725</xdr:rowOff>
    </xdr:from>
    <xdr:to>
      <xdr:col>10</xdr:col>
      <xdr:colOff>114300</xdr:colOff>
      <xdr:row>57</xdr:row>
      <xdr:rowOff>129540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1130300" y="98583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42562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23512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153052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1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100-0000E200000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100-0000E4000000}"/>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100-0000E6000000}"/>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27808</xdr:rowOff>
    </xdr:from>
    <xdr:to>
      <xdr:col>55</xdr:col>
      <xdr:colOff>50800</xdr:colOff>
      <xdr:row>63</xdr:row>
      <xdr:rowOff>129408</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10426700" y="1082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6235</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100-0000F2000000}"/>
            </a:ext>
          </a:extLst>
        </xdr:cNvPr>
        <xdr:cNvSpPr txBox="1"/>
      </xdr:nvSpPr>
      <xdr:spPr>
        <a:xfrm>
          <a:off x="10515600" y="1080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32826</xdr:rowOff>
    </xdr:from>
    <xdr:to>
      <xdr:col>50</xdr:col>
      <xdr:colOff>165100</xdr:colOff>
      <xdr:row>63</xdr:row>
      <xdr:rowOff>134426</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9588500" y="108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78608</xdr:rowOff>
    </xdr:from>
    <xdr:to>
      <xdr:col>55</xdr:col>
      <xdr:colOff>0</xdr:colOff>
      <xdr:row>63</xdr:row>
      <xdr:rowOff>83626</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flipV="1">
          <a:off x="9639300" y="10879958"/>
          <a:ext cx="8382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35973</xdr:rowOff>
    </xdr:from>
    <xdr:to>
      <xdr:col>46</xdr:col>
      <xdr:colOff>38100</xdr:colOff>
      <xdr:row>63</xdr:row>
      <xdr:rowOff>137573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8699500" y="1083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83626</xdr:rowOff>
    </xdr:from>
    <xdr:to>
      <xdr:col>50</xdr:col>
      <xdr:colOff>114300</xdr:colOff>
      <xdr:row>63</xdr:row>
      <xdr:rowOff>86773</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8750300" y="10884976"/>
          <a:ext cx="889000" cy="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43810</xdr:rowOff>
    </xdr:from>
    <xdr:to>
      <xdr:col>41</xdr:col>
      <xdr:colOff>101600</xdr:colOff>
      <xdr:row>63</xdr:row>
      <xdr:rowOff>145410</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7810500" y="108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86773</xdr:rowOff>
    </xdr:from>
    <xdr:to>
      <xdr:col>45</xdr:col>
      <xdr:colOff>177800</xdr:colOff>
      <xdr:row>63</xdr:row>
      <xdr:rowOff>94610</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7861300" y="10888123"/>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51167</xdr:rowOff>
    </xdr:from>
    <xdr:to>
      <xdr:col>36</xdr:col>
      <xdr:colOff>165100</xdr:colOff>
      <xdr:row>63</xdr:row>
      <xdr:rowOff>152767</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6921500" y="1085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94610</xdr:rowOff>
    </xdr:from>
    <xdr:to>
      <xdr:col>41</xdr:col>
      <xdr:colOff>50800</xdr:colOff>
      <xdr:row>63</xdr:row>
      <xdr:rowOff>101967</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6972300" y="10895960"/>
          <a:ext cx="889000" cy="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125553</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59411" y="1092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128700</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83111" y="1093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136537</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94111" y="1093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143894</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705111" y="1094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8527</xdr:rowOff>
    </xdr:from>
    <xdr:to>
      <xdr:col>24</xdr:col>
      <xdr:colOff>114300</xdr:colOff>
      <xdr:row>83</xdr:row>
      <xdr:rowOff>110127</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158404</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421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134257</xdr:rowOff>
    </xdr:from>
    <xdr:to>
      <xdr:col>20</xdr:col>
      <xdr:colOff>38100</xdr:colOff>
      <xdr:row>83</xdr:row>
      <xdr:rowOff>64407</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13607</xdr:rowOff>
    </xdr:from>
    <xdr:to>
      <xdr:col>24</xdr:col>
      <xdr:colOff>63500</xdr:colOff>
      <xdr:row>83</xdr:row>
      <xdr:rowOff>59327</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797300" y="1424395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85271</xdr:rowOff>
    </xdr:from>
    <xdr:to>
      <xdr:col>15</xdr:col>
      <xdr:colOff>101600</xdr:colOff>
      <xdr:row>83</xdr:row>
      <xdr:rowOff>15421</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136071</xdr:rowOff>
    </xdr:from>
    <xdr:to>
      <xdr:col>19</xdr:col>
      <xdr:colOff>177800</xdr:colOff>
      <xdr:row>83</xdr:row>
      <xdr:rowOff>13607</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908300" y="141949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136071</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41459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87086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40970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55534</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6548</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36830</xdr:rowOff>
    </xdr:from>
    <xdr:to>
      <xdr:col>55</xdr:col>
      <xdr:colOff>50800</xdr:colOff>
      <xdr:row>86</xdr:row>
      <xdr:rowOff>138430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123207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9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36830</xdr:rowOff>
    </xdr:from>
    <xdr:to>
      <xdr:col>50</xdr:col>
      <xdr:colOff>165100</xdr:colOff>
      <xdr:row>86</xdr:row>
      <xdr:rowOff>138430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87630</xdr:rowOff>
    </xdr:from>
    <xdr:to>
      <xdr:col>55</xdr:col>
      <xdr:colOff>0</xdr:colOff>
      <xdr:row>86</xdr:row>
      <xdr:rowOff>87630</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8323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36830</xdr:rowOff>
    </xdr:from>
    <xdr:to>
      <xdr:col>46</xdr:col>
      <xdr:colOff>38100</xdr:colOff>
      <xdr:row>86</xdr:row>
      <xdr:rowOff>138430</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87630</xdr:rowOff>
    </xdr:from>
    <xdr:to>
      <xdr:col>50</xdr:col>
      <xdr:colOff>114300</xdr:colOff>
      <xdr:row>86</xdr:row>
      <xdr:rowOff>87630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832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37592</xdr:rowOff>
    </xdr:from>
    <xdr:to>
      <xdr:col>41</xdr:col>
      <xdr:colOff>101600</xdr:colOff>
      <xdr:row>86</xdr:row>
      <xdr:rowOff>139192</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87630</xdr:rowOff>
    </xdr:from>
    <xdr:to>
      <xdr:col>45</xdr:col>
      <xdr:colOff>177800</xdr:colOff>
      <xdr:row>86</xdr:row>
      <xdr:rowOff>88392</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8323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37592</xdr:rowOff>
    </xdr:from>
    <xdr:to>
      <xdr:col>36</xdr:col>
      <xdr:colOff>165100</xdr:colOff>
      <xdr:row>86</xdr:row>
      <xdr:rowOff>139192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88392</xdr:rowOff>
    </xdr:from>
    <xdr:to>
      <xdr:col>41</xdr:col>
      <xdr:colOff>50800</xdr:colOff>
      <xdr:row>86</xdr:row>
      <xdr:rowOff>88392</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6972300" y="14833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129557</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129557</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130319</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130319</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1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100-00009F01000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100-0000A1010000}"/>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100-0000A3010000}"/>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91694</xdr:rowOff>
    </xdr:from>
    <xdr:to>
      <xdr:col>85</xdr:col>
      <xdr:colOff>177800</xdr:colOff>
      <xdr:row>35</xdr:row>
      <xdr:rowOff>21844</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6268700" y="592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114571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100-0000AF010000}"/>
            </a:ext>
          </a:extLst>
        </xdr:cNvPr>
        <xdr:cNvSpPr txBox="1"/>
      </xdr:nvSpPr>
      <xdr:spPr>
        <a:xfrm>
          <a:off x="16357600" y="577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4826</xdr:rowOff>
    </xdr:from>
    <xdr:to>
      <xdr:col>81</xdr:col>
      <xdr:colOff>101600</xdr:colOff>
      <xdr:row>38</xdr:row>
      <xdr:rowOff>106426</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54305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142494</xdr:rowOff>
    </xdr:from>
    <xdr:to>
      <xdr:col>85</xdr:col>
      <xdr:colOff>127000</xdr:colOff>
      <xdr:row>38</xdr:row>
      <xdr:rowOff>55626</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flipV="1">
          <a:off x="15481300" y="5971794"/>
          <a:ext cx="838200" cy="59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125984</xdr:rowOff>
    </xdr:from>
    <xdr:to>
      <xdr:col>76</xdr:col>
      <xdr:colOff>165100</xdr:colOff>
      <xdr:row>38</xdr:row>
      <xdr:rowOff>56135</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4541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xdr:rowOff>
    </xdr:from>
    <xdr:to>
      <xdr:col>81</xdr:col>
      <xdr:colOff>50800</xdr:colOff>
      <xdr:row>38</xdr:row>
      <xdr:rowOff>55626</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4592300" y="652043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144272</xdr:rowOff>
    </xdr:from>
    <xdr:to>
      <xdr:col>72</xdr:col>
      <xdr:colOff>38100</xdr:colOff>
      <xdr:row>37</xdr:row>
      <xdr:rowOff>74422</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3652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23622</xdr:rowOff>
    </xdr:from>
    <xdr:to>
      <xdr:col>76</xdr:col>
      <xdr:colOff>114300</xdr:colOff>
      <xdr:row>38</xdr:row>
      <xdr:rowOff>5334</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3703300" y="6367272"/>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84836</xdr:rowOff>
    </xdr:from>
    <xdr:to>
      <xdr:col>67</xdr:col>
      <xdr:colOff>101600</xdr:colOff>
      <xdr:row>37</xdr:row>
      <xdr:rowOff>14986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135636</xdr:rowOff>
    </xdr:from>
    <xdr:to>
      <xdr:col>71</xdr:col>
      <xdr:colOff>177800</xdr:colOff>
      <xdr:row>37</xdr:row>
      <xdr:rowOff>23622</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814300" y="63078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97553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47261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65549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6113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34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1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1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100-0000DA01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100-0000DC010000}"/>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2110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100-0000E8010000}"/>
            </a:ext>
          </a:extLst>
        </xdr:cNvPr>
        <xdr:cNvSpPr txBox="1"/>
      </xdr:nvSpPr>
      <xdr:spPr>
        <a:xfrm>
          <a:off x="22199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48260</xdr:rowOff>
    </xdr:from>
    <xdr:to>
      <xdr:col>112</xdr:col>
      <xdr:colOff>38100</xdr:colOff>
      <xdr:row>40</xdr:row>
      <xdr:rowOff>149860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1272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99060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1323300" y="6911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48260</xdr:rowOff>
    </xdr:from>
    <xdr:to>
      <xdr:col>107</xdr:col>
      <xdr:colOff>101600</xdr:colOff>
      <xdr:row>40</xdr:row>
      <xdr:rowOff>149860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038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99060</xdr:rowOff>
    </xdr:from>
    <xdr:to>
      <xdr:col>111</xdr:col>
      <xdr:colOff>177800</xdr:colOff>
      <xdr:row>40</xdr:row>
      <xdr:rowOff>99060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0434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9494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99060</xdr:rowOff>
    </xdr:from>
    <xdr:to>
      <xdr:col>107</xdr:col>
      <xdr:colOff>50800</xdr:colOff>
      <xdr:row>40</xdr:row>
      <xdr:rowOff>99060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9545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8605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91440</xdr:rowOff>
    </xdr:from>
    <xdr:to>
      <xdr:col>102</xdr:col>
      <xdr:colOff>114300</xdr:colOff>
      <xdr:row>40</xdr:row>
      <xdr:rowOff>99060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8656300" y="6949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140987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140987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106680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flipV="1">
          <a:off x="15481300" y="105156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34925</xdr:rowOff>
    </xdr:from>
    <xdr:to>
      <xdr:col>76</xdr:col>
      <xdr:colOff>165100</xdr:colOff>
      <xdr:row>61</xdr:row>
      <xdr:rowOff>136525</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85725</xdr:rowOff>
    </xdr:from>
    <xdr:to>
      <xdr:col>81</xdr:col>
      <xdr:colOff>50800</xdr:colOff>
      <xdr:row>61</xdr:row>
      <xdr:rowOff>106680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5441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xdr:rowOff>
    </xdr:from>
    <xdr:to>
      <xdr:col>72</xdr:col>
      <xdr:colOff>38100</xdr:colOff>
      <xdr:row>61</xdr:row>
      <xdr:rowOff>109855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59055</xdr:rowOff>
    </xdr:from>
    <xdr:to>
      <xdr:col>76</xdr:col>
      <xdr:colOff>114300</xdr:colOff>
      <xdr:row>61</xdr:row>
      <xdr:rowOff>85725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5175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156845</xdr:rowOff>
    </xdr:from>
    <xdr:to>
      <xdr:col>67</xdr:col>
      <xdr:colOff>101600</xdr:colOff>
      <xdr:row>61</xdr:row>
      <xdr:rowOff>86995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36195</xdr:rowOff>
    </xdr:from>
    <xdr:to>
      <xdr:col>71</xdr:col>
      <xdr:colOff>177800</xdr:colOff>
      <xdr:row>61</xdr:row>
      <xdr:rowOff>59055</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4946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127652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100982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78122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a:extLst>
            <a:ext uri="{FF2B5EF4-FFF2-40B4-BE49-F238E27FC236}">
              <a16:creationId xmlns:a16="http://schemas.microsoft.com/office/drawing/2014/main" id="{00000000-0008-0000-0100-00004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55779</xdr:rowOff>
    </xdr:from>
    <xdr:to>
      <xdr:col>116</xdr:col>
      <xdr:colOff>62864</xdr:colOff>
      <xdr:row>64</xdr:row>
      <xdr:rowOff>50292</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2160864" y="9656979"/>
          <a:ext cx="0" cy="1366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54119</xdr:rowOff>
    </xdr:from>
    <xdr:ext cx="469744" cy="259045"/>
    <xdr:sp macro="" textlink="">
      <xdr:nvSpPr>
        <xdr:cNvPr id="586" name="【学校施設】&#10;一人当たり面積最小値テキスト">
          <a:extLst>
            <a:ext uri="{FF2B5EF4-FFF2-40B4-BE49-F238E27FC236}">
              <a16:creationId xmlns:a16="http://schemas.microsoft.com/office/drawing/2014/main" id="{00000000-0008-0000-0100-00004A020000}"/>
            </a:ext>
          </a:extLst>
        </xdr:cNvPr>
        <xdr:cNvSpPr txBox="1"/>
      </xdr:nvSpPr>
      <xdr:spPr>
        <a:xfrm>
          <a:off x="22199600" y="1102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50292</xdr:rowOff>
    </xdr:from>
    <xdr:to>
      <xdr:col>116</xdr:col>
      <xdr:colOff>152400</xdr:colOff>
      <xdr:row>64</xdr:row>
      <xdr:rowOff>50292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22072600" y="1102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2456</xdr:rowOff>
    </xdr:from>
    <xdr:ext cx="469744" cy="259045"/>
    <xdr:sp macro="" textlink="">
      <xdr:nvSpPr>
        <xdr:cNvPr id="588" name="【学校施設】&#10;一人当たり面積最大値テキスト">
          <a:extLst>
            <a:ext uri="{FF2B5EF4-FFF2-40B4-BE49-F238E27FC236}">
              <a16:creationId xmlns:a16="http://schemas.microsoft.com/office/drawing/2014/main" id="{00000000-0008-0000-0100-00004C020000}"/>
            </a:ext>
          </a:extLst>
        </xdr:cNvPr>
        <xdr:cNvSpPr txBox="1"/>
      </xdr:nvSpPr>
      <xdr:spPr>
        <a:xfrm>
          <a:off x="22199600" y="943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55779</xdr:rowOff>
    </xdr:from>
    <xdr:to>
      <xdr:col>116</xdr:col>
      <xdr:colOff>152400</xdr:colOff>
      <xdr:row>56</xdr:row>
      <xdr:rowOff>55779</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965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144442</xdr:rowOff>
    </xdr:from>
    <xdr:ext cx="469744" cy="259045"/>
    <xdr:sp macro="" textlink="">
      <xdr:nvSpPr>
        <xdr:cNvPr id="590" name="【学校施設】&#10;一人当たり面積平均値テキスト">
          <a:extLst>
            <a:ext uri="{FF2B5EF4-FFF2-40B4-BE49-F238E27FC236}">
              <a16:creationId xmlns:a16="http://schemas.microsoft.com/office/drawing/2014/main" id="{00000000-0008-0000-0100-00004E020000}"/>
            </a:ext>
          </a:extLst>
        </xdr:cNvPr>
        <xdr:cNvSpPr txBox="1"/>
      </xdr:nvSpPr>
      <xdr:spPr>
        <a:xfrm>
          <a:off x="22199600" y="10431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121565</xdr:rowOff>
    </xdr:from>
    <xdr:to>
      <xdr:col>116</xdr:col>
      <xdr:colOff>114300</xdr:colOff>
      <xdr:row>62</xdr:row>
      <xdr:rowOff>51715</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2110700" y="105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145338</xdr:rowOff>
    </xdr:from>
    <xdr:to>
      <xdr:col>112</xdr:col>
      <xdr:colOff>38100</xdr:colOff>
      <xdr:row>62</xdr:row>
      <xdr:rowOff>75488</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1272500" y="1060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153568</xdr:rowOff>
    </xdr:from>
    <xdr:to>
      <xdr:col>107</xdr:col>
      <xdr:colOff>101600</xdr:colOff>
      <xdr:row>62</xdr:row>
      <xdr:rowOff>83718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0383500" y="1061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165456</xdr:rowOff>
    </xdr:from>
    <xdr:to>
      <xdr:col>102</xdr:col>
      <xdr:colOff>165100</xdr:colOff>
      <xdr:row>62</xdr:row>
      <xdr:rowOff>95606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9494500" y="10623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2236</xdr:rowOff>
    </xdr:from>
    <xdr:to>
      <xdr:col>98</xdr:col>
      <xdr:colOff>38100</xdr:colOff>
      <xdr:row>62</xdr:row>
      <xdr:rowOff>103836</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8605500" y="1063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170942</xdr:rowOff>
    </xdr:from>
    <xdr:to>
      <xdr:col>116</xdr:col>
      <xdr:colOff>114300</xdr:colOff>
      <xdr:row>64</xdr:row>
      <xdr:rowOff>101092</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2110700" y="1097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85869</xdr:rowOff>
    </xdr:from>
    <xdr:ext cx="469744" cy="259045"/>
    <xdr:sp macro="" textlink="">
      <xdr:nvSpPr>
        <xdr:cNvPr id="602" name="【学校施設】&#10;一人当たり面積該当値テキスト">
          <a:extLst>
            <a:ext uri="{FF2B5EF4-FFF2-40B4-BE49-F238E27FC236}">
              <a16:creationId xmlns:a16="http://schemas.microsoft.com/office/drawing/2014/main" id="{00000000-0008-0000-0100-00005A020000}"/>
            </a:ext>
          </a:extLst>
        </xdr:cNvPr>
        <xdr:cNvSpPr txBox="1"/>
      </xdr:nvSpPr>
      <xdr:spPr>
        <a:xfrm>
          <a:off x="22199600" y="1088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14122</xdr:rowOff>
    </xdr:from>
    <xdr:to>
      <xdr:col>112</xdr:col>
      <xdr:colOff>38100</xdr:colOff>
      <xdr:row>64</xdr:row>
      <xdr:rowOff>115722</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1272500" y="109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50292</xdr:rowOff>
    </xdr:from>
    <xdr:to>
      <xdr:col>116</xdr:col>
      <xdr:colOff>63500</xdr:colOff>
      <xdr:row>64</xdr:row>
      <xdr:rowOff>64922</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21323300" y="11023092"/>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15951</xdr:rowOff>
    </xdr:from>
    <xdr:to>
      <xdr:col>107</xdr:col>
      <xdr:colOff>101600</xdr:colOff>
      <xdr:row>64</xdr:row>
      <xdr:rowOff>117551</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0383500" y="1098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64922</xdr:rowOff>
    </xdr:from>
    <xdr:to>
      <xdr:col>111</xdr:col>
      <xdr:colOff>177800</xdr:colOff>
      <xdr:row>64</xdr:row>
      <xdr:rowOff>66751</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0434300" y="1103772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14122</xdr:rowOff>
    </xdr:from>
    <xdr:to>
      <xdr:col>102</xdr:col>
      <xdr:colOff>165100</xdr:colOff>
      <xdr:row>64</xdr:row>
      <xdr:rowOff>115722</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19494500" y="109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64922</xdr:rowOff>
    </xdr:from>
    <xdr:to>
      <xdr:col>107</xdr:col>
      <xdr:colOff>50800</xdr:colOff>
      <xdr:row>64</xdr:row>
      <xdr:rowOff>66751</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9545300" y="1103772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15037</xdr:rowOff>
    </xdr:from>
    <xdr:to>
      <xdr:col>98</xdr:col>
      <xdr:colOff>38100</xdr:colOff>
      <xdr:row>64</xdr:row>
      <xdr:rowOff>116637</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8605500" y="1098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64922</xdr:rowOff>
    </xdr:from>
    <xdr:to>
      <xdr:col>102</xdr:col>
      <xdr:colOff>114300</xdr:colOff>
      <xdr:row>64</xdr:row>
      <xdr:rowOff>65837</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8656300" y="1103772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92015</xdr:rowOff>
    </xdr:from>
    <xdr:ext cx="469744" cy="259045"/>
    <xdr:sp macro="" textlink="">
      <xdr:nvSpPr>
        <xdr:cNvPr id="611" name="n_1aveValue【学校施設】&#10;一人当たり面積">
          <a:extLst>
            <a:ext uri="{FF2B5EF4-FFF2-40B4-BE49-F238E27FC236}">
              <a16:creationId xmlns:a16="http://schemas.microsoft.com/office/drawing/2014/main" id="{00000000-0008-0000-0100-000063020000}"/>
            </a:ext>
          </a:extLst>
        </xdr:cNvPr>
        <xdr:cNvSpPr txBox="1"/>
      </xdr:nvSpPr>
      <xdr:spPr>
        <a:xfrm>
          <a:off x="21075727" y="1037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100245</xdr:rowOff>
    </xdr:from>
    <xdr:ext cx="469744" cy="259045"/>
    <xdr:sp macro="" textlink="">
      <xdr:nvSpPr>
        <xdr:cNvPr id="612" name="n_2aveValue【学校施設】&#10;一人当たり面積">
          <a:extLst>
            <a:ext uri="{FF2B5EF4-FFF2-40B4-BE49-F238E27FC236}">
              <a16:creationId xmlns:a16="http://schemas.microsoft.com/office/drawing/2014/main" id="{00000000-0008-0000-0100-000064020000}"/>
            </a:ext>
          </a:extLst>
        </xdr:cNvPr>
        <xdr:cNvSpPr txBox="1"/>
      </xdr:nvSpPr>
      <xdr:spPr>
        <a:xfrm>
          <a:off x="20199427" y="103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112133</xdr:rowOff>
    </xdr:from>
    <xdr:ext cx="469744" cy="259045"/>
    <xdr:sp macro="" textlink="">
      <xdr:nvSpPr>
        <xdr:cNvPr id="613" name="n_3aveValue【学校施設】&#10;一人当たり面積">
          <a:extLst>
            <a:ext uri="{FF2B5EF4-FFF2-40B4-BE49-F238E27FC236}">
              <a16:creationId xmlns:a16="http://schemas.microsoft.com/office/drawing/2014/main" id="{00000000-0008-0000-0100-000065020000}"/>
            </a:ext>
          </a:extLst>
        </xdr:cNvPr>
        <xdr:cNvSpPr txBox="1"/>
      </xdr:nvSpPr>
      <xdr:spPr>
        <a:xfrm>
          <a:off x="19310427" y="1039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120363</xdr:rowOff>
    </xdr:from>
    <xdr:ext cx="469744" cy="259045"/>
    <xdr:sp macro="" textlink="">
      <xdr:nvSpPr>
        <xdr:cNvPr id="614" name="n_4aveValue【学校施設】&#10;一人当たり面積">
          <a:extLst>
            <a:ext uri="{FF2B5EF4-FFF2-40B4-BE49-F238E27FC236}">
              <a16:creationId xmlns:a16="http://schemas.microsoft.com/office/drawing/2014/main" id="{00000000-0008-0000-0100-000066020000}"/>
            </a:ext>
          </a:extLst>
        </xdr:cNvPr>
        <xdr:cNvSpPr txBox="1"/>
      </xdr:nvSpPr>
      <xdr:spPr>
        <a:xfrm>
          <a:off x="18421427" y="1040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106849</xdr:rowOff>
    </xdr:from>
    <xdr:ext cx="469744" cy="259045"/>
    <xdr:sp macro="" textlink="">
      <xdr:nvSpPr>
        <xdr:cNvPr id="615" name="n_1mainValue【学校施設】&#10;一人当たり面積">
          <a:extLst>
            <a:ext uri="{FF2B5EF4-FFF2-40B4-BE49-F238E27FC236}">
              <a16:creationId xmlns:a16="http://schemas.microsoft.com/office/drawing/2014/main" id="{00000000-0008-0000-0100-000067020000}"/>
            </a:ext>
          </a:extLst>
        </xdr:cNvPr>
        <xdr:cNvSpPr txBox="1"/>
      </xdr:nvSpPr>
      <xdr:spPr>
        <a:xfrm>
          <a:off x="21075727" y="1107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108678</xdr:rowOff>
    </xdr:from>
    <xdr:ext cx="469744" cy="259045"/>
    <xdr:sp macro="" textlink="">
      <xdr:nvSpPr>
        <xdr:cNvPr id="616" name="n_2mainValue【学校施設】&#10;一人当たり面積">
          <a:extLst>
            <a:ext uri="{FF2B5EF4-FFF2-40B4-BE49-F238E27FC236}">
              <a16:creationId xmlns:a16="http://schemas.microsoft.com/office/drawing/2014/main" id="{00000000-0008-0000-0100-000068020000}"/>
            </a:ext>
          </a:extLst>
        </xdr:cNvPr>
        <xdr:cNvSpPr txBox="1"/>
      </xdr:nvSpPr>
      <xdr:spPr>
        <a:xfrm>
          <a:off x="20199427" y="1108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106849</xdr:rowOff>
    </xdr:from>
    <xdr:ext cx="469744" cy="259045"/>
    <xdr:sp macro="" textlink="">
      <xdr:nvSpPr>
        <xdr:cNvPr id="617" name="n_3mainValue【学校施設】&#10;一人当たり面積">
          <a:extLst>
            <a:ext uri="{FF2B5EF4-FFF2-40B4-BE49-F238E27FC236}">
              <a16:creationId xmlns:a16="http://schemas.microsoft.com/office/drawing/2014/main" id="{00000000-0008-0000-0100-000069020000}"/>
            </a:ext>
          </a:extLst>
        </xdr:cNvPr>
        <xdr:cNvSpPr txBox="1"/>
      </xdr:nvSpPr>
      <xdr:spPr>
        <a:xfrm>
          <a:off x="19310427" y="1107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107764</xdr:rowOff>
    </xdr:from>
    <xdr:ext cx="469744" cy="259045"/>
    <xdr:sp macro="" textlink="">
      <xdr:nvSpPr>
        <xdr:cNvPr id="618" name="n_4mainValue【学校施設】&#10;一人当たり面積">
          <a:extLst>
            <a:ext uri="{FF2B5EF4-FFF2-40B4-BE49-F238E27FC236}">
              <a16:creationId xmlns:a16="http://schemas.microsoft.com/office/drawing/2014/main" id="{00000000-0008-0000-0100-00006A020000}"/>
            </a:ext>
          </a:extLst>
        </xdr:cNvPr>
        <xdr:cNvSpPr txBox="1"/>
      </xdr:nvSpPr>
      <xdr:spPr>
        <a:xfrm>
          <a:off x="18421427" y="1108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00000000-0008-0000-01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4" name="【児童館】&#10;有形固定資産減価償却率最小値テキスト">
          <a:extLst>
            <a:ext uri="{FF2B5EF4-FFF2-40B4-BE49-F238E27FC236}">
              <a16:creationId xmlns:a16="http://schemas.microsoft.com/office/drawing/2014/main" id="{00000000-0008-0000-0100-000084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46" name="【児童館】&#10;有形固定資産減価償却率最大値テキスト">
          <a:extLst>
            <a:ext uri="{FF2B5EF4-FFF2-40B4-BE49-F238E27FC236}">
              <a16:creationId xmlns:a16="http://schemas.microsoft.com/office/drawing/2014/main" id="{00000000-0008-0000-0100-00008602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48" name="【児童館】&#10;有形固定資産減価償却率平均値テキスト">
          <a:extLst>
            <a:ext uri="{FF2B5EF4-FFF2-40B4-BE49-F238E27FC236}">
              <a16:creationId xmlns:a16="http://schemas.microsoft.com/office/drawing/2014/main" id="{00000000-0008-0000-0100-00008802000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15875</xdr:rowOff>
    </xdr:from>
    <xdr:to>
      <xdr:col>85</xdr:col>
      <xdr:colOff>177800</xdr:colOff>
      <xdr:row>83</xdr:row>
      <xdr:rowOff>117475</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6268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165752</xdr:rowOff>
    </xdr:from>
    <xdr:ext cx="405111" cy="259045"/>
    <xdr:sp macro="" textlink="">
      <xdr:nvSpPr>
        <xdr:cNvPr id="660" name="【児童館】&#10;有形固定資産減価償却率該当値テキスト">
          <a:extLst>
            <a:ext uri="{FF2B5EF4-FFF2-40B4-BE49-F238E27FC236}">
              <a16:creationId xmlns:a16="http://schemas.microsoft.com/office/drawing/2014/main" id="{00000000-0008-0000-0100-000094020000}"/>
            </a:ext>
          </a:extLst>
        </xdr:cNvPr>
        <xdr:cNvSpPr txBox="1"/>
      </xdr:nvSpPr>
      <xdr:spPr>
        <a:xfrm>
          <a:off x="16357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27305</xdr:rowOff>
    </xdr:from>
    <xdr:to>
      <xdr:col>81</xdr:col>
      <xdr:colOff>101600</xdr:colOff>
      <xdr:row>83</xdr:row>
      <xdr:rowOff>128905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5430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83</xdr:row>
      <xdr:rowOff>78105</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5481300" y="142970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78105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4592300" y="142951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25400</xdr:rowOff>
    </xdr:from>
    <xdr:to>
      <xdr:col>72</xdr:col>
      <xdr:colOff>38100</xdr:colOff>
      <xdr:row>83</xdr:row>
      <xdr:rowOff>127000</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3652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64770</xdr:rowOff>
    </xdr:from>
    <xdr:to>
      <xdr:col>76</xdr:col>
      <xdr:colOff>114300</xdr:colOff>
      <xdr:row>83</xdr:row>
      <xdr:rowOff>76200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3703300" y="1429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76200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2814300" y="14268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69" name="n_1aveValue【児童館】&#10;有形固定資産減価償却率">
          <a:extLst>
            <a:ext uri="{FF2B5EF4-FFF2-40B4-BE49-F238E27FC236}">
              <a16:creationId xmlns:a16="http://schemas.microsoft.com/office/drawing/2014/main" id="{00000000-0008-0000-0100-00009D020000}"/>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0" name="n_2ave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1" name="n_3ave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2" name="n_4ave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120032</xdr:rowOff>
    </xdr:from>
    <xdr:ext cx="405111" cy="259045"/>
    <xdr:sp macro="" textlink="">
      <xdr:nvSpPr>
        <xdr:cNvPr id="673" name="n_1main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674" name="n_2main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118127</xdr:rowOff>
    </xdr:from>
    <xdr:ext cx="405111" cy="259045"/>
    <xdr:sp macro="" textlink="">
      <xdr:nvSpPr>
        <xdr:cNvPr id="675" name="n_3main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6" name="n_4main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00000000-0008-0000-0100-0000B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99" name="【児童館】&#10;一人当たり面積最小値テキスト">
          <a:extLst>
            <a:ext uri="{FF2B5EF4-FFF2-40B4-BE49-F238E27FC236}">
              <a16:creationId xmlns:a16="http://schemas.microsoft.com/office/drawing/2014/main" id="{00000000-0008-0000-0100-0000BB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1" name="【児童館】&#10;一人当たり面積最大値テキスト">
          <a:extLst>
            <a:ext uri="{FF2B5EF4-FFF2-40B4-BE49-F238E27FC236}">
              <a16:creationId xmlns:a16="http://schemas.microsoft.com/office/drawing/2014/main" id="{00000000-0008-0000-0100-0000BD02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3" name="【児童館】&#10;一人当たり面積平均値テキスト">
          <a:extLst>
            <a:ext uri="{FF2B5EF4-FFF2-40B4-BE49-F238E27FC236}">
              <a16:creationId xmlns:a16="http://schemas.microsoft.com/office/drawing/2014/main" id="{00000000-0008-0000-0100-0000BF020000}"/>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15" name="【児童館】&#10;一人当たり面積該当値テキスト">
          <a:extLst>
            <a:ext uri="{FF2B5EF4-FFF2-40B4-BE49-F238E27FC236}">
              <a16:creationId xmlns:a16="http://schemas.microsoft.com/office/drawing/2014/main" id="{00000000-0008-0000-0100-0000CB020000}"/>
            </a:ext>
          </a:extLst>
        </xdr:cNvPr>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0434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8605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656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4" name="n_1aveValue【児童館】&#10;一人当たり面積">
          <a:extLst>
            <a:ext uri="{FF2B5EF4-FFF2-40B4-BE49-F238E27FC236}">
              <a16:creationId xmlns:a16="http://schemas.microsoft.com/office/drawing/2014/main" id="{00000000-0008-0000-0100-0000D402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5" name="n_2aveValue【児童館】&#10;一人当たり面積">
          <a:extLst>
            <a:ext uri="{FF2B5EF4-FFF2-40B4-BE49-F238E27FC236}">
              <a16:creationId xmlns:a16="http://schemas.microsoft.com/office/drawing/2014/main" id="{00000000-0008-0000-0100-0000D502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26" name="n_3aveValue【児童館】&#10;一人当たり面積">
          <a:extLst>
            <a:ext uri="{FF2B5EF4-FFF2-40B4-BE49-F238E27FC236}">
              <a16:creationId xmlns:a16="http://schemas.microsoft.com/office/drawing/2014/main" id="{00000000-0008-0000-0100-0000D602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27" name="n_4aveValue【児童館】&#10;一人当たり面積">
          <a:extLst>
            <a:ext uri="{FF2B5EF4-FFF2-40B4-BE49-F238E27FC236}">
              <a16:creationId xmlns:a16="http://schemas.microsoft.com/office/drawing/2014/main" id="{00000000-0008-0000-0100-0000D702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28" name="n_1mainValue【児童館】&#10;一人当たり面積">
          <a:extLst>
            <a:ext uri="{FF2B5EF4-FFF2-40B4-BE49-F238E27FC236}">
              <a16:creationId xmlns:a16="http://schemas.microsoft.com/office/drawing/2014/main" id="{00000000-0008-0000-0100-0000D802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29" name="n_2mainValue【児童館】&#10;一人当たり面積">
          <a:extLst>
            <a:ext uri="{FF2B5EF4-FFF2-40B4-BE49-F238E27FC236}">
              <a16:creationId xmlns:a16="http://schemas.microsoft.com/office/drawing/2014/main" id="{00000000-0008-0000-0100-0000D902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0" name="n_3mainValue【児童館】&#10;一人当たり面積">
          <a:extLst>
            <a:ext uri="{FF2B5EF4-FFF2-40B4-BE49-F238E27FC236}">
              <a16:creationId xmlns:a16="http://schemas.microsoft.com/office/drawing/2014/main" id="{00000000-0008-0000-0100-0000DA02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1" name="n_4mainValue【児童館】&#10;一人当たり面積">
          <a:extLst>
            <a:ext uri="{FF2B5EF4-FFF2-40B4-BE49-F238E27FC236}">
              <a16:creationId xmlns:a16="http://schemas.microsoft.com/office/drawing/2014/main" id="{00000000-0008-0000-0100-0000DB020000}"/>
            </a:ext>
          </a:extLst>
        </xdr:cNvPr>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a:extLst>
            <a:ext uri="{FF2B5EF4-FFF2-40B4-BE49-F238E27FC236}">
              <a16:creationId xmlns:a16="http://schemas.microsoft.com/office/drawing/2014/main" id="{00000000-0008-0000-0100-0000F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5" name="【公民館】&#10;有形固定資産減価償却率最小値テキスト">
          <a:extLst>
            <a:ext uri="{FF2B5EF4-FFF2-40B4-BE49-F238E27FC236}">
              <a16:creationId xmlns:a16="http://schemas.microsoft.com/office/drawing/2014/main" id="{00000000-0008-0000-0100-0000F302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57" name="【公民館】&#10;有形固定資産減価償却率最大値テキスト">
          <a:extLst>
            <a:ext uri="{FF2B5EF4-FFF2-40B4-BE49-F238E27FC236}">
              <a16:creationId xmlns:a16="http://schemas.microsoft.com/office/drawing/2014/main" id="{00000000-0008-0000-0100-0000F5020000}"/>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59" name="【公民館】&#10;有形固定資産減価償却率平均値テキスト">
          <a:extLst>
            <a:ext uri="{FF2B5EF4-FFF2-40B4-BE49-F238E27FC236}">
              <a16:creationId xmlns:a16="http://schemas.microsoft.com/office/drawing/2014/main" id="{00000000-0008-0000-0100-0000F7020000}"/>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0" name="フローチャート: 判断 759">
          <a:extLst>
            <a:ext uri="{FF2B5EF4-FFF2-40B4-BE49-F238E27FC236}">
              <a16:creationId xmlns:a16="http://schemas.microsoft.com/office/drawing/2014/main" id="{00000000-0008-0000-0100-0000F8020000}"/>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4826</xdr:rowOff>
    </xdr:from>
    <xdr:to>
      <xdr:col>85</xdr:col>
      <xdr:colOff>177800</xdr:colOff>
      <xdr:row>101</xdr:row>
      <xdr:rowOff>106426</xdr:rowOff>
    </xdr:to>
    <xdr:sp macro="" textlink="">
      <xdr:nvSpPr>
        <xdr:cNvPr id="770" name="楕円 769">
          <a:extLst>
            <a:ext uri="{FF2B5EF4-FFF2-40B4-BE49-F238E27FC236}">
              <a16:creationId xmlns:a16="http://schemas.microsoft.com/office/drawing/2014/main" id="{00000000-0008-0000-0100-000002030000}"/>
            </a:ext>
          </a:extLst>
        </xdr:cNvPr>
        <xdr:cNvSpPr/>
      </xdr:nvSpPr>
      <xdr:spPr>
        <a:xfrm>
          <a:off x="16268700" y="1732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27703</xdr:rowOff>
    </xdr:from>
    <xdr:ext cx="405111" cy="259045"/>
    <xdr:sp macro="" textlink="">
      <xdr:nvSpPr>
        <xdr:cNvPr id="771" name="【公民館】&#10;有形固定資産減価償却率該当値テキスト">
          <a:extLst>
            <a:ext uri="{FF2B5EF4-FFF2-40B4-BE49-F238E27FC236}">
              <a16:creationId xmlns:a16="http://schemas.microsoft.com/office/drawing/2014/main" id="{00000000-0008-0000-0100-000003030000}"/>
            </a:ext>
          </a:extLst>
        </xdr:cNvPr>
        <xdr:cNvSpPr txBox="1"/>
      </xdr:nvSpPr>
      <xdr:spPr>
        <a:xfrm>
          <a:off x="16357600" y="1717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121413</xdr:rowOff>
    </xdr:from>
    <xdr:to>
      <xdr:col>81</xdr:col>
      <xdr:colOff>101600</xdr:colOff>
      <xdr:row>101</xdr:row>
      <xdr:rowOff>51563</xdr:rowOff>
    </xdr:to>
    <xdr:sp macro="" textlink="">
      <xdr:nvSpPr>
        <xdr:cNvPr id="772" name="楕円 771">
          <a:extLst>
            <a:ext uri="{FF2B5EF4-FFF2-40B4-BE49-F238E27FC236}">
              <a16:creationId xmlns:a16="http://schemas.microsoft.com/office/drawing/2014/main" id="{00000000-0008-0000-0100-000004030000}"/>
            </a:ext>
          </a:extLst>
        </xdr:cNvPr>
        <xdr:cNvSpPr/>
      </xdr:nvSpPr>
      <xdr:spPr>
        <a:xfrm>
          <a:off x="15430500" y="17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763</xdr:rowOff>
    </xdr:from>
    <xdr:to>
      <xdr:col>85</xdr:col>
      <xdr:colOff>127000</xdr:colOff>
      <xdr:row>101</xdr:row>
      <xdr:rowOff>55626</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a:off x="15481300" y="17317213"/>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101</xdr:row>
      <xdr:rowOff>763</xdr:rowOff>
    </xdr:to>
    <xdr:cxnSp macro="">
      <xdr:nvCxnSpPr>
        <xdr:cNvPr id="775" name="直線コネクタ 774">
          <a:extLst>
            <a:ext uri="{FF2B5EF4-FFF2-40B4-BE49-F238E27FC236}">
              <a16:creationId xmlns:a16="http://schemas.microsoft.com/office/drawing/2014/main" id="{00000000-0008-0000-0100-000007030000}"/>
            </a:ext>
          </a:extLst>
        </xdr:cNvPr>
        <xdr:cNvCxnSpPr/>
      </xdr:nvCxnSpPr>
      <xdr:spPr>
        <a:xfrm>
          <a:off x="14592300" y="172669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39115</xdr:rowOff>
    </xdr:from>
    <xdr:to>
      <xdr:col>72</xdr:col>
      <xdr:colOff>38100</xdr:colOff>
      <xdr:row>100</xdr:row>
      <xdr:rowOff>140715</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3652500" y="171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89915</xdr:rowOff>
    </xdr:from>
    <xdr:to>
      <xdr:col>76</xdr:col>
      <xdr:colOff>114300</xdr:colOff>
      <xdr:row>100</xdr:row>
      <xdr:rowOff>121920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3703300" y="172349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18542</xdr:rowOff>
    </xdr:from>
    <xdr:to>
      <xdr:col>67</xdr:col>
      <xdr:colOff>101600</xdr:colOff>
      <xdr:row>100</xdr:row>
      <xdr:rowOff>120142</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2763500" y="1716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69342</xdr:rowOff>
    </xdr:from>
    <xdr:to>
      <xdr:col>71</xdr:col>
      <xdr:colOff>177800</xdr:colOff>
      <xdr:row>100</xdr:row>
      <xdr:rowOff>89915</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2814300" y="17214342"/>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0" name="n_1aveValue【公民館】&#10;有形固定資産減価償却率">
          <a:extLst>
            <a:ext uri="{FF2B5EF4-FFF2-40B4-BE49-F238E27FC236}">
              <a16:creationId xmlns:a16="http://schemas.microsoft.com/office/drawing/2014/main" id="{00000000-0008-0000-0100-00000C030000}"/>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1" name="n_2aveValue【公民館】&#10;有形固定資産減価償却率">
          <a:extLst>
            <a:ext uri="{FF2B5EF4-FFF2-40B4-BE49-F238E27FC236}">
              <a16:creationId xmlns:a16="http://schemas.microsoft.com/office/drawing/2014/main" id="{00000000-0008-0000-0100-00000D030000}"/>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2" name="n_3aveValue【公民館】&#10;有形固定資産減価償却率">
          <a:extLst>
            <a:ext uri="{FF2B5EF4-FFF2-40B4-BE49-F238E27FC236}">
              <a16:creationId xmlns:a16="http://schemas.microsoft.com/office/drawing/2014/main" id="{00000000-0008-0000-0100-00000E030000}"/>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3" name="n_4aveValue【公民館】&#10;有形固定資産減価償却率">
          <a:extLst>
            <a:ext uri="{FF2B5EF4-FFF2-40B4-BE49-F238E27FC236}">
              <a16:creationId xmlns:a16="http://schemas.microsoft.com/office/drawing/2014/main" id="{00000000-0008-0000-0100-00000F03000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68090</xdr:rowOff>
    </xdr:from>
    <xdr:ext cx="405111" cy="259045"/>
    <xdr:sp macro="" textlink="">
      <xdr:nvSpPr>
        <xdr:cNvPr id="784" name="n_1main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04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785" name="n_2main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157242</xdr:rowOff>
    </xdr:from>
    <xdr:ext cx="405111" cy="259045"/>
    <xdr:sp macro="" textlink="">
      <xdr:nvSpPr>
        <xdr:cNvPr id="786" name="n_3main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695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136669</xdr:rowOff>
    </xdr:from>
    <xdr:ext cx="405111" cy="259045"/>
    <xdr:sp macro="" textlink="">
      <xdr:nvSpPr>
        <xdr:cNvPr id="787" name="n_4main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69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00000000-0008-0000-0100-00002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2" name="【公民館】&#10;一人当たり面積最小値テキスト">
          <a:extLst>
            <a:ext uri="{FF2B5EF4-FFF2-40B4-BE49-F238E27FC236}">
              <a16:creationId xmlns:a16="http://schemas.microsoft.com/office/drawing/2014/main" id="{00000000-0008-0000-0100-00002C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4" name="【公民館】&#10;一人当たり面積最大値テキスト">
          <a:extLst>
            <a:ext uri="{FF2B5EF4-FFF2-40B4-BE49-F238E27FC236}">
              <a16:creationId xmlns:a16="http://schemas.microsoft.com/office/drawing/2014/main" id="{00000000-0008-0000-0100-00002E030000}"/>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16" name="【公民館】&#10;一人当たり面積平均値テキスト">
          <a:extLst>
            <a:ext uri="{FF2B5EF4-FFF2-40B4-BE49-F238E27FC236}">
              <a16:creationId xmlns:a16="http://schemas.microsoft.com/office/drawing/2014/main" id="{00000000-0008-0000-0100-000030030000}"/>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7" name="楕円 826">
          <a:extLst>
            <a:ext uri="{FF2B5EF4-FFF2-40B4-BE49-F238E27FC236}">
              <a16:creationId xmlns:a16="http://schemas.microsoft.com/office/drawing/2014/main" id="{00000000-0008-0000-0100-00003B030000}"/>
            </a:ext>
          </a:extLst>
        </xdr:cNvPr>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828" name="【公民館】&#10;一人当たり面積該当値テキスト">
          <a:extLst>
            <a:ext uri="{FF2B5EF4-FFF2-40B4-BE49-F238E27FC236}">
              <a16:creationId xmlns:a16="http://schemas.microsoft.com/office/drawing/2014/main" id="{00000000-0008-0000-0100-00003C030000}"/>
            </a:ext>
          </a:extLst>
        </xdr:cNvPr>
        <xdr:cNvSpPr txBox="1"/>
      </xdr:nvSpPr>
      <xdr:spPr>
        <a:xfrm>
          <a:off x="22199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158750</xdr:rowOff>
    </xdr:from>
    <xdr:to>
      <xdr:col>112</xdr:col>
      <xdr:colOff>38100</xdr:colOff>
      <xdr:row>106</xdr:row>
      <xdr:rowOff>88900</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127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38100</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flipV="1">
          <a:off x="21323300" y="182041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158750</xdr:rowOff>
    </xdr:from>
    <xdr:to>
      <xdr:col>107</xdr:col>
      <xdr:colOff>101600</xdr:colOff>
      <xdr:row>106</xdr:row>
      <xdr:rowOff>88900</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0383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38100</xdr:rowOff>
    </xdr:from>
    <xdr:to>
      <xdr:col>111</xdr:col>
      <xdr:colOff>177800</xdr:colOff>
      <xdr:row>106</xdr:row>
      <xdr:rowOff>38100</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20434300" y="1821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19494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22861</xdr:rowOff>
    </xdr:from>
    <xdr:to>
      <xdr:col>107</xdr:col>
      <xdr:colOff>50800</xdr:colOff>
      <xdr:row>106</xdr:row>
      <xdr:rowOff>38100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9545300" y="18196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33020</xdr:rowOff>
    </xdr:from>
    <xdr:to>
      <xdr:col>98</xdr:col>
      <xdr:colOff>38100</xdr:colOff>
      <xdr:row>106</xdr:row>
      <xdr:rowOff>134620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8605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83820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18656300" y="181965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37" name="n_1aveValue【公民館】&#10;一人当たり面積">
          <a:extLst>
            <a:ext uri="{FF2B5EF4-FFF2-40B4-BE49-F238E27FC236}">
              <a16:creationId xmlns:a16="http://schemas.microsoft.com/office/drawing/2014/main" id="{00000000-0008-0000-0100-000045030000}"/>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38" name="n_2aveValue【公民館】&#10;一人当たり面積">
          <a:extLst>
            <a:ext uri="{FF2B5EF4-FFF2-40B4-BE49-F238E27FC236}">
              <a16:creationId xmlns:a16="http://schemas.microsoft.com/office/drawing/2014/main" id="{00000000-0008-0000-0100-000046030000}"/>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39" name="n_3aveValue【公民館】&#10;一人当たり面積">
          <a:extLst>
            <a:ext uri="{FF2B5EF4-FFF2-40B4-BE49-F238E27FC236}">
              <a16:creationId xmlns:a16="http://schemas.microsoft.com/office/drawing/2014/main" id="{00000000-0008-0000-0100-000047030000}"/>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0" name="n_4aveValue【公民館】&#10;一人当たり面積">
          <a:extLst>
            <a:ext uri="{FF2B5EF4-FFF2-40B4-BE49-F238E27FC236}">
              <a16:creationId xmlns:a16="http://schemas.microsoft.com/office/drawing/2014/main" id="{00000000-0008-0000-0100-000048030000}"/>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80027</xdr:rowOff>
    </xdr:from>
    <xdr:ext cx="469744" cy="259045"/>
    <xdr:sp macro="" textlink="">
      <xdr:nvSpPr>
        <xdr:cNvPr id="841" name="n_1mainValue【公民館】&#10;一人当たり面積">
          <a:extLst>
            <a:ext uri="{FF2B5EF4-FFF2-40B4-BE49-F238E27FC236}">
              <a16:creationId xmlns:a16="http://schemas.microsoft.com/office/drawing/2014/main" id="{00000000-0008-0000-0100-000049030000}"/>
            </a:ext>
          </a:extLst>
        </xdr:cNvPr>
        <xdr:cNvSpPr txBox="1"/>
      </xdr:nvSpPr>
      <xdr:spPr>
        <a:xfrm>
          <a:off x="21075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80027</xdr:rowOff>
    </xdr:from>
    <xdr:ext cx="469744" cy="259045"/>
    <xdr:sp macro="" textlink="">
      <xdr:nvSpPr>
        <xdr:cNvPr id="842" name="n_2mainValue【公民館】&#10;一人当たり面積">
          <a:extLst>
            <a:ext uri="{FF2B5EF4-FFF2-40B4-BE49-F238E27FC236}">
              <a16:creationId xmlns:a16="http://schemas.microsoft.com/office/drawing/2014/main" id="{00000000-0008-0000-0100-00004A030000}"/>
            </a:ext>
          </a:extLst>
        </xdr:cNvPr>
        <xdr:cNvSpPr txBox="1"/>
      </xdr:nvSpPr>
      <xdr:spPr>
        <a:xfrm>
          <a:off x="20199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64788</xdr:rowOff>
    </xdr:from>
    <xdr:ext cx="469744" cy="259045"/>
    <xdr:sp macro="" textlink="">
      <xdr:nvSpPr>
        <xdr:cNvPr id="843" name="n_3mainValue【公民館】&#10;一人当たり面積">
          <a:extLst>
            <a:ext uri="{FF2B5EF4-FFF2-40B4-BE49-F238E27FC236}">
              <a16:creationId xmlns:a16="http://schemas.microsoft.com/office/drawing/2014/main" id="{00000000-0008-0000-0100-00004B030000}"/>
            </a:ext>
          </a:extLst>
        </xdr:cNvPr>
        <xdr:cNvSpPr txBox="1"/>
      </xdr:nvSpPr>
      <xdr:spPr>
        <a:xfrm>
          <a:off x="19310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125747</xdr:rowOff>
    </xdr:from>
    <xdr:ext cx="469744" cy="259045"/>
    <xdr:sp macro="" textlink="">
      <xdr:nvSpPr>
        <xdr:cNvPr id="844" name="n_4mainValue【公民館】&#10;一人当たり面積">
          <a:extLst>
            <a:ext uri="{FF2B5EF4-FFF2-40B4-BE49-F238E27FC236}">
              <a16:creationId xmlns:a16="http://schemas.microsoft.com/office/drawing/2014/main" id="{00000000-0008-0000-0100-00004C030000}"/>
            </a:ext>
          </a:extLst>
        </xdr:cNvPr>
        <xdr:cNvSpPr txBox="1"/>
      </xdr:nvSpPr>
      <xdr:spPr>
        <a:xfrm>
          <a:off x="18421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が類似団体内平均値より高い施設は、公営住宅、学校施設、児童館であり、低い施設は、道路、橋りょう・トンネル、認定こども園・幼稚園・保育所、公民館である。このうち、学校施設については、高度経済成長期の人口急増に対応するため、小・中学校の整備を集中的に進めたことから、減価償却が進んでいるものと分析している。なお、すべての学校施設において耐震改修が完了しているため、施設の老朽化に伴う安全性への影響はないと考えている。</a:t>
          </a:r>
          <a:endParaRPr lang="ja-JP" altLang="ja-JP" sz="1400">
            <a:effectLst/>
          </a:endParaRPr>
        </a:p>
        <a:p>
          <a:r>
            <a:rPr kumimoji="1" lang="ja-JP" altLang="ja-JP" sz="1100">
              <a:solidFill>
                <a:schemeClr val="dk1"/>
              </a:solidFill>
              <a:effectLst/>
              <a:latin typeface="+mn-lt"/>
              <a:ea typeface="+mn-ea"/>
              <a:cs typeface="+mn-cs"/>
            </a:rPr>
            <a:t>　認定こども園・幼稚園・保育所については、令和６年度に新たな保育所が竣工したため、有形固定資産減価償却率が前年度に比べ減少している。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342,327
333,149
60.24
140,892,901
132,297,605
8,401,886
68,678,825
81,776,449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74930</xdr:rowOff>
    </xdr:from>
    <xdr:to>
      <xdr:col>20</xdr:col>
      <xdr:colOff>38100</xdr:colOff>
      <xdr:row>40</xdr:row>
      <xdr:rowOff>5080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125730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flipV="1">
          <a:off x="3797300" y="6781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40640</xdr:rowOff>
    </xdr:from>
    <xdr:to>
      <xdr:col>15</xdr:col>
      <xdr:colOff>101600</xdr:colOff>
      <xdr:row>39</xdr:row>
      <xdr:rowOff>142240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91440</xdr:rowOff>
    </xdr:from>
    <xdr:to>
      <xdr:col>19</xdr:col>
      <xdr:colOff>177800</xdr:colOff>
      <xdr:row>39</xdr:row>
      <xdr:rowOff>125730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777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40640</xdr:rowOff>
    </xdr:from>
    <xdr:to>
      <xdr:col>10</xdr:col>
      <xdr:colOff>165100</xdr:colOff>
      <xdr:row>39</xdr:row>
      <xdr:rowOff>142240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91440</xdr:rowOff>
    </xdr:from>
    <xdr:to>
      <xdr:col>15</xdr:col>
      <xdr:colOff>50800</xdr:colOff>
      <xdr:row>39</xdr:row>
      <xdr:rowOff>91440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777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166370</xdr:rowOff>
    </xdr:from>
    <xdr:to>
      <xdr:col>6</xdr:col>
      <xdr:colOff>38100</xdr:colOff>
      <xdr:row>39</xdr:row>
      <xdr:rowOff>96520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45720</xdr:rowOff>
    </xdr:from>
    <xdr:to>
      <xdr:col>10</xdr:col>
      <xdr:colOff>114300</xdr:colOff>
      <xdr:row>39</xdr:row>
      <xdr:rowOff>91440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7322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167657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133367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133367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87647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134637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82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99060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9639300" y="695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99060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8750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7861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99060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972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147320</xdr:rowOff>
    </xdr:from>
    <xdr:to>
      <xdr:col>24</xdr:col>
      <xdr:colOff>114300</xdr:colOff>
      <xdr:row>60</xdr:row>
      <xdr:rowOff>77470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125747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26670</xdr:rowOff>
    </xdr:from>
    <xdr:to>
      <xdr:col>24</xdr:col>
      <xdr:colOff>63500</xdr:colOff>
      <xdr:row>61</xdr:row>
      <xdr:rowOff>148590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flipV="1">
          <a:off x="3797300" y="10313670"/>
          <a:ext cx="838200" cy="29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63500</xdr:rowOff>
    </xdr:from>
    <xdr:to>
      <xdr:col>15</xdr:col>
      <xdr:colOff>101600</xdr:colOff>
      <xdr:row>61</xdr:row>
      <xdr:rowOff>165100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114300</xdr:rowOff>
    </xdr:from>
    <xdr:to>
      <xdr:col>19</xdr:col>
      <xdr:colOff>177800</xdr:colOff>
      <xdr:row>61</xdr:row>
      <xdr:rowOff>148590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572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38735</xdr:rowOff>
    </xdr:from>
    <xdr:to>
      <xdr:col>10</xdr:col>
      <xdr:colOff>165100</xdr:colOff>
      <xdr:row>61</xdr:row>
      <xdr:rowOff>140335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89535</xdr:rowOff>
    </xdr:from>
    <xdr:to>
      <xdr:col>15</xdr:col>
      <xdr:colOff>50800</xdr:colOff>
      <xdr:row>61</xdr:row>
      <xdr:rowOff>114300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5479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2540</xdr:rowOff>
    </xdr:from>
    <xdr:to>
      <xdr:col>6</xdr:col>
      <xdr:colOff>38100</xdr:colOff>
      <xdr:row>61</xdr:row>
      <xdr:rowOff>104140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53340</xdr:rowOff>
    </xdr:from>
    <xdr:to>
      <xdr:col>10</xdr:col>
      <xdr:colOff>114300</xdr:colOff>
      <xdr:row>61</xdr:row>
      <xdr:rowOff>89535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5117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131462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95267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136652</xdr:rowOff>
    </xdr:from>
    <xdr:to>
      <xdr:col>55</xdr:col>
      <xdr:colOff>50800</xdr:colOff>
      <xdr:row>63</xdr:row>
      <xdr:rowOff>66802</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115079</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16002</xdr:rowOff>
    </xdr:from>
    <xdr:to>
      <xdr:col>55</xdr:col>
      <xdr:colOff>0</xdr:colOff>
      <xdr:row>63</xdr:row>
      <xdr:rowOff>34290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8173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85090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34290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8750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136652</xdr:rowOff>
    </xdr:from>
    <xdr:to>
      <xdr:col>41</xdr:col>
      <xdr:colOff>101600</xdr:colOff>
      <xdr:row>63</xdr:row>
      <xdr:rowOff>66802</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16002</xdr:rowOff>
    </xdr:from>
    <xdr:to>
      <xdr:col>45</xdr:col>
      <xdr:colOff>177800</xdr:colOff>
      <xdr:row>63</xdr:row>
      <xdr:rowOff>34290</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7861300" y="108173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136652</xdr:rowOff>
    </xdr:from>
    <xdr:to>
      <xdr:col>36</xdr:col>
      <xdr:colOff>165100</xdr:colOff>
      <xdr:row>63</xdr:row>
      <xdr:rowOff>66802</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16002</xdr:rowOff>
    </xdr:from>
    <xdr:to>
      <xdr:col>41</xdr:col>
      <xdr:colOff>50800</xdr:colOff>
      <xdr:row>63</xdr:row>
      <xdr:rowOff>16002</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6972300" y="1081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76217</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57929</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57929</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2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200-00001A01000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200-00001C010000}"/>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200-00001E010000}"/>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55880</xdr:rowOff>
    </xdr:from>
    <xdr:to>
      <xdr:col>24</xdr:col>
      <xdr:colOff>114300</xdr:colOff>
      <xdr:row>79</xdr:row>
      <xdr:rowOff>157480</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45847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78757</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200-00002A010000}"/>
            </a:ext>
          </a:extLst>
        </xdr:cNvPr>
        <xdr:cNvSpPr txBox="1"/>
      </xdr:nvSpPr>
      <xdr:spPr>
        <a:xfrm>
          <a:off x="4673600"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165608</xdr:rowOff>
    </xdr:from>
    <xdr:to>
      <xdr:col>20</xdr:col>
      <xdr:colOff>38100</xdr:colOff>
      <xdr:row>79</xdr:row>
      <xdr:rowOff>95758</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3746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44958</xdr:rowOff>
    </xdr:from>
    <xdr:to>
      <xdr:col>24</xdr:col>
      <xdr:colOff>63500</xdr:colOff>
      <xdr:row>79</xdr:row>
      <xdr:rowOff>106680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3797300" y="13589508"/>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106172</xdr:rowOff>
    </xdr:from>
    <xdr:to>
      <xdr:col>15</xdr:col>
      <xdr:colOff>101600</xdr:colOff>
      <xdr:row>79</xdr:row>
      <xdr:rowOff>36322</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28575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156972</xdr:rowOff>
    </xdr:from>
    <xdr:to>
      <xdr:col>19</xdr:col>
      <xdr:colOff>177800</xdr:colOff>
      <xdr:row>79</xdr:row>
      <xdr:rowOff>44958</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2908300" y="135300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53594</xdr:rowOff>
    </xdr:from>
    <xdr:to>
      <xdr:col>10</xdr:col>
      <xdr:colOff>165100</xdr:colOff>
      <xdr:row>78</xdr:row>
      <xdr:rowOff>155194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1968500" y="134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104394</xdr:rowOff>
    </xdr:from>
    <xdr:to>
      <xdr:col>15</xdr:col>
      <xdr:colOff>50800</xdr:colOff>
      <xdr:row>78</xdr:row>
      <xdr:rowOff>156972</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019300" y="134774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165608</xdr:rowOff>
    </xdr:from>
    <xdr:to>
      <xdr:col>6</xdr:col>
      <xdr:colOff>38100</xdr:colOff>
      <xdr:row>78</xdr:row>
      <xdr:rowOff>95758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079500" y="1336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44958</xdr:rowOff>
    </xdr:from>
    <xdr:to>
      <xdr:col>10</xdr:col>
      <xdr:colOff>114300</xdr:colOff>
      <xdr:row>78</xdr:row>
      <xdr:rowOff>104394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130300" y="1341805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112285</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331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52849</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271</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20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112285</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14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58057</xdr:rowOff>
    </xdr:from>
    <xdr:to>
      <xdr:col>55</xdr:col>
      <xdr:colOff>50800</xdr:colOff>
      <xdr:row>84</xdr:row>
      <xdr:rowOff>159657</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36484</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44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108857</xdr:rowOff>
    </xdr:from>
    <xdr:to>
      <xdr:col>55</xdr:col>
      <xdr:colOff>0</xdr:colOff>
      <xdr:row>84</xdr:row>
      <xdr:rowOff>108857</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9639300" y="1451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68943</xdr:rowOff>
    </xdr:from>
    <xdr:to>
      <xdr:col>46</xdr:col>
      <xdr:colOff>38100</xdr:colOff>
      <xdr:row>84</xdr:row>
      <xdr:rowOff>170543</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119743</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750300" y="1451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68943</xdr:rowOff>
    </xdr:from>
    <xdr:to>
      <xdr:col>41</xdr:col>
      <xdr:colOff>101600</xdr:colOff>
      <xdr:row>84</xdr:row>
      <xdr:rowOff>170543</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119743</xdr:rowOff>
    </xdr:from>
    <xdr:to>
      <xdr:col>45</xdr:col>
      <xdr:colOff>177800</xdr:colOff>
      <xdr:row>84</xdr:row>
      <xdr:rowOff>119743</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7861300" y="1452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68943</xdr:rowOff>
    </xdr:from>
    <xdr:to>
      <xdr:col>36</xdr:col>
      <xdr:colOff>165100</xdr:colOff>
      <xdr:row>84</xdr:row>
      <xdr:rowOff>170543</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119743</xdr:rowOff>
    </xdr:from>
    <xdr:to>
      <xdr:col>41</xdr:col>
      <xdr:colOff>50800</xdr:colOff>
      <xdr:row>84</xdr:row>
      <xdr:rowOff>119743</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6972300" y="1452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161670</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161670</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161670</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122555</xdr:rowOff>
    </xdr:from>
    <xdr:to>
      <xdr:col>24</xdr:col>
      <xdr:colOff>114300</xdr:colOff>
      <xdr:row>106</xdr:row>
      <xdr:rowOff>52705</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100982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109220</xdr:rowOff>
    </xdr:from>
    <xdr:to>
      <xdr:col>20</xdr:col>
      <xdr:colOff>38100</xdr:colOff>
      <xdr:row>106</xdr:row>
      <xdr:rowOff>39370</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160020</xdr:rowOff>
    </xdr:from>
    <xdr:to>
      <xdr:col>24</xdr:col>
      <xdr:colOff>63500</xdr:colOff>
      <xdr:row>106</xdr:row>
      <xdr:rowOff>1905</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3797300" y="181622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74930</xdr:rowOff>
    </xdr:from>
    <xdr:to>
      <xdr:col>15</xdr:col>
      <xdr:colOff>101600</xdr:colOff>
      <xdr:row>106</xdr:row>
      <xdr:rowOff>5080</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125730</xdr:rowOff>
    </xdr:from>
    <xdr:to>
      <xdr:col>19</xdr:col>
      <xdr:colOff>177800</xdr:colOff>
      <xdr:row>105</xdr:row>
      <xdr:rowOff>160020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908300" y="18127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44450</xdr:rowOff>
    </xdr:from>
    <xdr:to>
      <xdr:col>10</xdr:col>
      <xdr:colOff>165100</xdr:colOff>
      <xdr:row>105</xdr:row>
      <xdr:rowOff>146050</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95250</xdr:rowOff>
    </xdr:from>
    <xdr:to>
      <xdr:col>15</xdr:col>
      <xdr:colOff>50800</xdr:colOff>
      <xdr:row>105</xdr:row>
      <xdr:rowOff>125730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2019300" y="18097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8255</xdr:rowOff>
    </xdr:from>
    <xdr:to>
      <xdr:col>6</xdr:col>
      <xdr:colOff>38100</xdr:colOff>
      <xdr:row>105</xdr:row>
      <xdr:rowOff>109855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59055</xdr:rowOff>
    </xdr:from>
    <xdr:to>
      <xdr:col>10</xdr:col>
      <xdr:colOff>114300</xdr:colOff>
      <xdr:row>105</xdr:row>
      <xdr:rowOff>95250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130300" y="180613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30497</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167657</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137177</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100982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2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2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200-0000C601000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200-0000C8010000}"/>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19686</xdr:rowOff>
    </xdr:from>
    <xdr:to>
      <xdr:col>55</xdr:col>
      <xdr:colOff>50800</xdr:colOff>
      <xdr:row>104</xdr:row>
      <xdr:rowOff>121286</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0426700" y="178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42563</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200-0000D4010000}"/>
            </a:ext>
          </a:extLst>
        </xdr:cNvPr>
        <xdr:cNvSpPr txBox="1"/>
      </xdr:nvSpPr>
      <xdr:spPr>
        <a:xfrm>
          <a:off x="10515600" y="1770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59689</xdr:rowOff>
    </xdr:from>
    <xdr:to>
      <xdr:col>50</xdr:col>
      <xdr:colOff>165100</xdr:colOff>
      <xdr:row>104</xdr:row>
      <xdr:rowOff>161289</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9588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70486</xdr:rowOff>
    </xdr:from>
    <xdr:to>
      <xdr:col>55</xdr:col>
      <xdr:colOff>0</xdr:colOff>
      <xdr:row>104</xdr:row>
      <xdr:rowOff>110489</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9639300" y="1790128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59689</xdr:rowOff>
    </xdr:from>
    <xdr:to>
      <xdr:col>46</xdr:col>
      <xdr:colOff>38100</xdr:colOff>
      <xdr:row>104</xdr:row>
      <xdr:rowOff>161289</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8699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110489</xdr:rowOff>
    </xdr:from>
    <xdr:to>
      <xdr:col>50</xdr:col>
      <xdr:colOff>114300</xdr:colOff>
      <xdr:row>104</xdr:row>
      <xdr:rowOff>110489</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8750300" y="179412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59689</xdr:rowOff>
    </xdr:from>
    <xdr:to>
      <xdr:col>41</xdr:col>
      <xdr:colOff>101600</xdr:colOff>
      <xdr:row>104</xdr:row>
      <xdr:rowOff>161289</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7810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110489</xdr:rowOff>
    </xdr:from>
    <xdr:to>
      <xdr:col>45</xdr:col>
      <xdr:colOff>177800</xdr:colOff>
      <xdr:row>104</xdr:row>
      <xdr:rowOff>110489</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7861300" y="179412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59689</xdr:rowOff>
    </xdr:from>
    <xdr:to>
      <xdr:col>36</xdr:col>
      <xdr:colOff>165100</xdr:colOff>
      <xdr:row>104</xdr:row>
      <xdr:rowOff>161289</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6921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110489</xdr:rowOff>
    </xdr:from>
    <xdr:to>
      <xdr:col>41</xdr:col>
      <xdr:colOff>50800</xdr:colOff>
      <xdr:row>104</xdr:row>
      <xdr:rowOff>110489</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6972300" y="179412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00000000-0008-0000-0200-0000DD010000}"/>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00000000-0008-0000-0200-0000DE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00000000-0008-0000-0200-0000DF010000}"/>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00000000-0008-0000-0200-0000E0010000}"/>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6366</xdr:rowOff>
    </xdr:from>
    <xdr:ext cx="469744" cy="259045"/>
    <xdr:sp macro="" textlink="">
      <xdr:nvSpPr>
        <xdr:cNvPr id="481" name="n_1mainValue【市民会館】&#10;一人当たり面積">
          <a:extLst>
            <a:ext uri="{FF2B5EF4-FFF2-40B4-BE49-F238E27FC236}">
              <a16:creationId xmlns:a16="http://schemas.microsoft.com/office/drawing/2014/main" id="{00000000-0008-0000-0200-0000E1010000}"/>
            </a:ext>
          </a:extLst>
        </xdr:cNvPr>
        <xdr:cNvSpPr txBox="1"/>
      </xdr:nvSpPr>
      <xdr:spPr>
        <a:xfrm>
          <a:off x="93917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6366</xdr:rowOff>
    </xdr:from>
    <xdr:ext cx="469744" cy="259045"/>
    <xdr:sp macro="" textlink="">
      <xdr:nvSpPr>
        <xdr:cNvPr id="482" name="n_2mainValue【市民会館】&#10;一人当たり面積">
          <a:extLst>
            <a:ext uri="{FF2B5EF4-FFF2-40B4-BE49-F238E27FC236}">
              <a16:creationId xmlns:a16="http://schemas.microsoft.com/office/drawing/2014/main" id="{00000000-0008-0000-0200-0000E2010000}"/>
            </a:ext>
          </a:extLst>
        </xdr:cNvPr>
        <xdr:cNvSpPr txBox="1"/>
      </xdr:nvSpPr>
      <xdr:spPr>
        <a:xfrm>
          <a:off x="85154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6366</xdr:rowOff>
    </xdr:from>
    <xdr:ext cx="469744" cy="259045"/>
    <xdr:sp macro="" textlink="">
      <xdr:nvSpPr>
        <xdr:cNvPr id="483" name="n_3mainValue【市民会館】&#10;一人当たり面積">
          <a:extLst>
            <a:ext uri="{FF2B5EF4-FFF2-40B4-BE49-F238E27FC236}">
              <a16:creationId xmlns:a16="http://schemas.microsoft.com/office/drawing/2014/main" id="{00000000-0008-0000-0200-0000E3010000}"/>
            </a:ext>
          </a:extLst>
        </xdr:cNvPr>
        <xdr:cNvSpPr txBox="1"/>
      </xdr:nvSpPr>
      <xdr:spPr>
        <a:xfrm>
          <a:off x="76264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6366</xdr:rowOff>
    </xdr:from>
    <xdr:ext cx="469744" cy="259045"/>
    <xdr:sp macro="" textlink="">
      <xdr:nvSpPr>
        <xdr:cNvPr id="484" name="n_4mainValue【市民会館】&#10;一人当たり面積">
          <a:extLst>
            <a:ext uri="{FF2B5EF4-FFF2-40B4-BE49-F238E27FC236}">
              <a16:creationId xmlns:a16="http://schemas.microsoft.com/office/drawing/2014/main" id="{00000000-0008-0000-0200-0000E4010000}"/>
            </a:ext>
          </a:extLst>
        </xdr:cNvPr>
        <xdr:cNvSpPr txBox="1"/>
      </xdr:nvSpPr>
      <xdr:spPr>
        <a:xfrm>
          <a:off x="67374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2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200-0000FF01000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200-00000102000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200-000003020000}"/>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62687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102161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200-00000F020000}"/>
            </a:ext>
          </a:extLst>
        </xdr:cNvPr>
        <xdr:cNvSpPr txBox="1"/>
      </xdr:nvSpPr>
      <xdr:spPr>
        <a:xfrm>
          <a:off x="16357600" y="644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33565</xdr:rowOff>
    </xdr:from>
    <xdr:to>
      <xdr:col>81</xdr:col>
      <xdr:colOff>101600</xdr:colOff>
      <xdr:row>38</xdr:row>
      <xdr:rowOff>135165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5430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84365</xdr:rowOff>
    </xdr:from>
    <xdr:to>
      <xdr:col>85</xdr:col>
      <xdr:colOff>127000</xdr:colOff>
      <xdr:row>38</xdr:row>
      <xdr:rowOff>130084</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5481300" y="659946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4541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41910</xdr:rowOff>
    </xdr:from>
    <xdr:to>
      <xdr:col>81</xdr:col>
      <xdr:colOff>50800</xdr:colOff>
      <xdr:row>38</xdr:row>
      <xdr:rowOff>84365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4592300" y="655701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3652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4354</xdr:rowOff>
    </xdr:from>
    <xdr:to>
      <xdr:col>76</xdr:col>
      <xdr:colOff>114300</xdr:colOff>
      <xdr:row>38</xdr:row>
      <xdr:rowOff>41910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3703300" y="651945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80917</xdr:rowOff>
    </xdr:from>
    <xdr:to>
      <xdr:col>67</xdr:col>
      <xdr:colOff>101600</xdr:colOff>
      <xdr:row>38</xdr:row>
      <xdr:rowOff>11068</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2763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131717</xdr:rowOff>
    </xdr:from>
    <xdr:to>
      <xdr:col>71</xdr:col>
      <xdr:colOff>177800</xdr:colOff>
      <xdr:row>38</xdr:row>
      <xdr:rowOff>4354</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814300" y="647536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151691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5266044" y="632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27594</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2611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200-00003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200-000034020000}"/>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200-000036020000}"/>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200-000038020000}"/>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127613</xdr:rowOff>
    </xdr:from>
    <xdr:to>
      <xdr:col>116</xdr:col>
      <xdr:colOff>114300</xdr:colOff>
      <xdr:row>40</xdr:row>
      <xdr:rowOff>57763</xdr:rowOff>
    </xdr:to>
    <xdr:sp macro="" textlink="">
      <xdr:nvSpPr>
        <xdr:cNvPr id="579" name="楕円 578">
          <a:extLst>
            <a:ext uri="{FF2B5EF4-FFF2-40B4-BE49-F238E27FC236}">
              <a16:creationId xmlns:a16="http://schemas.microsoft.com/office/drawing/2014/main" id="{00000000-0008-0000-0200-000043020000}"/>
            </a:ext>
          </a:extLst>
        </xdr:cNvPr>
        <xdr:cNvSpPr/>
      </xdr:nvSpPr>
      <xdr:spPr>
        <a:xfrm>
          <a:off x="22110700" y="681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106040</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200-000044020000}"/>
            </a:ext>
          </a:extLst>
        </xdr:cNvPr>
        <xdr:cNvSpPr txBox="1"/>
      </xdr:nvSpPr>
      <xdr:spPr>
        <a:xfrm>
          <a:off x="22199600" y="679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127333</xdr:rowOff>
    </xdr:from>
    <xdr:to>
      <xdr:col>112</xdr:col>
      <xdr:colOff>38100</xdr:colOff>
      <xdr:row>40</xdr:row>
      <xdr:rowOff>57483</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21272500" y="681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6683</xdr:rowOff>
    </xdr:from>
    <xdr:to>
      <xdr:col>116</xdr:col>
      <xdr:colOff>63500</xdr:colOff>
      <xdr:row>40</xdr:row>
      <xdr:rowOff>6963</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21323300" y="6864683"/>
          <a:ext cx="838200" cy="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128344</xdr:rowOff>
    </xdr:from>
    <xdr:to>
      <xdr:col>107</xdr:col>
      <xdr:colOff>101600</xdr:colOff>
      <xdr:row>40</xdr:row>
      <xdr:rowOff>58494</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0383500" y="681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6683</xdr:rowOff>
    </xdr:from>
    <xdr:to>
      <xdr:col>111</xdr:col>
      <xdr:colOff>177800</xdr:colOff>
      <xdr:row>40</xdr:row>
      <xdr:rowOff>7694</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flipV="1">
          <a:off x="20434300" y="6864683"/>
          <a:ext cx="889000" cy="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130528</xdr:rowOff>
    </xdr:from>
    <xdr:to>
      <xdr:col>102</xdr:col>
      <xdr:colOff>165100</xdr:colOff>
      <xdr:row>40</xdr:row>
      <xdr:rowOff>60678</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9494500" y="681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7694</xdr:rowOff>
    </xdr:from>
    <xdr:to>
      <xdr:col>107</xdr:col>
      <xdr:colOff>50800</xdr:colOff>
      <xdr:row>40</xdr:row>
      <xdr:rowOff>9878</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19545300" y="6865694"/>
          <a:ext cx="889000" cy="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130333</xdr:rowOff>
    </xdr:from>
    <xdr:to>
      <xdr:col>98</xdr:col>
      <xdr:colOff>38100</xdr:colOff>
      <xdr:row>40</xdr:row>
      <xdr:rowOff>60483</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8605500" y="681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9683</xdr:rowOff>
    </xdr:from>
    <xdr:to>
      <xdr:col>102</xdr:col>
      <xdr:colOff>114300</xdr:colOff>
      <xdr:row>40</xdr:row>
      <xdr:rowOff>9878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8656300" y="6867683"/>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200-00004D020000}"/>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200-00004E020000}"/>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48610</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43411" y="690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49621</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67111" y="690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51805</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78111" y="690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51610</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89111" y="690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保健センター・保健所】&#10;有形固定資産減価償却率グラフ枠">
          <a:extLst>
            <a:ext uri="{FF2B5EF4-FFF2-40B4-BE49-F238E27FC236}">
              <a16:creationId xmlns:a16="http://schemas.microsoft.com/office/drawing/2014/main" id="{00000000-0008-0000-0200-00006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108585</xdr:rowOff>
    </xdr:from>
    <xdr:to>
      <xdr:col>85</xdr:col>
      <xdr:colOff>126364</xdr:colOff>
      <xdr:row>63</xdr:row>
      <xdr:rowOff>114300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flipV="1">
          <a:off x="16318864" y="9881235"/>
          <a:ext cx="0" cy="103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621" name="【保健センター・保健所】&#10;有形固定資産減価償却率最小値テキスト">
          <a:extLst>
            <a:ext uri="{FF2B5EF4-FFF2-40B4-BE49-F238E27FC236}">
              <a16:creationId xmlns:a16="http://schemas.microsoft.com/office/drawing/2014/main" id="{00000000-0008-0000-0200-00006D020000}"/>
            </a:ext>
          </a:extLst>
        </xdr:cNvPr>
        <xdr:cNvSpPr txBox="1"/>
      </xdr:nvSpPr>
      <xdr:spPr>
        <a:xfrm>
          <a:off x="16357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55262</xdr:rowOff>
    </xdr:from>
    <xdr:ext cx="405111" cy="259045"/>
    <xdr:sp macro="" textlink="">
      <xdr:nvSpPr>
        <xdr:cNvPr id="623" name="【保健センター・保健所】&#10;有形固定資産減価償却率最大値テキスト">
          <a:extLst>
            <a:ext uri="{FF2B5EF4-FFF2-40B4-BE49-F238E27FC236}">
              <a16:creationId xmlns:a16="http://schemas.microsoft.com/office/drawing/2014/main" id="{00000000-0008-0000-0200-00006F020000}"/>
            </a:ext>
          </a:extLst>
        </xdr:cNvPr>
        <xdr:cNvSpPr txBox="1"/>
      </xdr:nvSpPr>
      <xdr:spPr>
        <a:xfrm>
          <a:off x="16357600" y="965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108585</xdr:rowOff>
    </xdr:from>
    <xdr:to>
      <xdr:col>86</xdr:col>
      <xdr:colOff>25400</xdr:colOff>
      <xdr:row>57</xdr:row>
      <xdr:rowOff>108585</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6230600" y="9881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81932</xdr:rowOff>
    </xdr:from>
    <xdr:ext cx="405111" cy="259045"/>
    <xdr:sp macro="" textlink="">
      <xdr:nvSpPr>
        <xdr:cNvPr id="625" name="【保健センター・保健所】&#10;有形固定資産減価償却率平均値テキスト">
          <a:extLst>
            <a:ext uri="{FF2B5EF4-FFF2-40B4-BE49-F238E27FC236}">
              <a16:creationId xmlns:a16="http://schemas.microsoft.com/office/drawing/2014/main" id="{00000000-0008-0000-0200-000071020000}"/>
            </a:ext>
          </a:extLst>
        </xdr:cNvPr>
        <xdr:cNvSpPr txBox="1"/>
      </xdr:nvSpPr>
      <xdr:spPr>
        <a:xfrm>
          <a:off x="16357600" y="1036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162687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69215</xdr:rowOff>
    </xdr:from>
    <xdr:to>
      <xdr:col>81</xdr:col>
      <xdr:colOff>101600</xdr:colOff>
      <xdr:row>60</xdr:row>
      <xdr:rowOff>170815</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15430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31115</xdr:rowOff>
    </xdr:from>
    <xdr:to>
      <xdr:col>76</xdr:col>
      <xdr:colOff>165100</xdr:colOff>
      <xdr:row>60</xdr:row>
      <xdr:rowOff>132715</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4541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3652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137795</xdr:rowOff>
    </xdr:from>
    <xdr:to>
      <xdr:col>67</xdr:col>
      <xdr:colOff>101600</xdr:colOff>
      <xdr:row>60</xdr:row>
      <xdr:rowOff>67945</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2763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107315</xdr:rowOff>
    </xdr:from>
    <xdr:to>
      <xdr:col>85</xdr:col>
      <xdr:colOff>177800</xdr:colOff>
      <xdr:row>59</xdr:row>
      <xdr:rowOff>37465</xdr:rowOff>
    </xdr:to>
    <xdr:sp macro="" textlink="">
      <xdr:nvSpPr>
        <xdr:cNvPr id="636" name="楕円 635">
          <a:extLst>
            <a:ext uri="{FF2B5EF4-FFF2-40B4-BE49-F238E27FC236}">
              <a16:creationId xmlns:a16="http://schemas.microsoft.com/office/drawing/2014/main" id="{00000000-0008-0000-0200-00007C020000}"/>
            </a:ext>
          </a:extLst>
        </xdr:cNvPr>
        <xdr:cNvSpPr/>
      </xdr:nvSpPr>
      <xdr:spPr>
        <a:xfrm>
          <a:off x="162687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130192</xdr:rowOff>
    </xdr:from>
    <xdr:ext cx="405111" cy="259045"/>
    <xdr:sp macro="" textlink="">
      <xdr:nvSpPr>
        <xdr:cNvPr id="637" name="【保健センター・保健所】&#10;有形固定資産減価償却率該当値テキスト">
          <a:extLst>
            <a:ext uri="{FF2B5EF4-FFF2-40B4-BE49-F238E27FC236}">
              <a16:creationId xmlns:a16="http://schemas.microsoft.com/office/drawing/2014/main" id="{00000000-0008-0000-0200-00007D020000}"/>
            </a:ext>
          </a:extLst>
        </xdr:cNvPr>
        <xdr:cNvSpPr txBox="1"/>
      </xdr:nvSpPr>
      <xdr:spPr>
        <a:xfrm>
          <a:off x="16357600"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25400</xdr:rowOff>
    </xdr:from>
    <xdr:to>
      <xdr:col>81</xdr:col>
      <xdr:colOff>101600</xdr:colOff>
      <xdr:row>58</xdr:row>
      <xdr:rowOff>127000</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15430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76200</xdr:rowOff>
    </xdr:from>
    <xdr:to>
      <xdr:col>85</xdr:col>
      <xdr:colOff>127000</xdr:colOff>
      <xdr:row>58</xdr:row>
      <xdr:rowOff>158115</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5481300" y="1002030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114935</xdr:rowOff>
    </xdr:from>
    <xdr:to>
      <xdr:col>76</xdr:col>
      <xdr:colOff>165100</xdr:colOff>
      <xdr:row>58</xdr:row>
      <xdr:rowOff>45085</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4541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165735</xdr:rowOff>
    </xdr:from>
    <xdr:to>
      <xdr:col>81</xdr:col>
      <xdr:colOff>50800</xdr:colOff>
      <xdr:row>58</xdr:row>
      <xdr:rowOff>76200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4592300" y="993838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33020</xdr:rowOff>
    </xdr:from>
    <xdr:to>
      <xdr:col>72</xdr:col>
      <xdr:colOff>38100</xdr:colOff>
      <xdr:row>57</xdr:row>
      <xdr:rowOff>134620</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3652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83820</xdr:rowOff>
    </xdr:from>
    <xdr:to>
      <xdr:col>76</xdr:col>
      <xdr:colOff>114300</xdr:colOff>
      <xdr:row>57</xdr:row>
      <xdr:rowOff>165735</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3703300" y="985647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122555</xdr:rowOff>
    </xdr:from>
    <xdr:to>
      <xdr:col>67</xdr:col>
      <xdr:colOff>101600</xdr:colOff>
      <xdr:row>57</xdr:row>
      <xdr:rowOff>52705</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2763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1905</xdr:rowOff>
    </xdr:from>
    <xdr:to>
      <xdr:col>71</xdr:col>
      <xdr:colOff>177800</xdr:colOff>
      <xdr:row>57</xdr:row>
      <xdr:rowOff>83820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814300" y="977455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161942</xdr:rowOff>
    </xdr:from>
    <xdr:ext cx="405111" cy="259045"/>
    <xdr:sp macro="" textlink="">
      <xdr:nvSpPr>
        <xdr:cNvPr id="646" name="n_1aveValue【保健センター・保健所】&#10;有形固定資産減価償却率">
          <a:extLst>
            <a:ext uri="{FF2B5EF4-FFF2-40B4-BE49-F238E27FC236}">
              <a16:creationId xmlns:a16="http://schemas.microsoft.com/office/drawing/2014/main" id="{00000000-0008-0000-0200-000086020000}"/>
            </a:ext>
          </a:extLst>
        </xdr:cNvPr>
        <xdr:cNvSpPr txBox="1"/>
      </xdr:nvSpPr>
      <xdr:spPr>
        <a:xfrm>
          <a:off x="15266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647" name="n_2aveValue【保健センター・保健所】&#10;有形固定資産減価償却率">
          <a:extLst>
            <a:ext uri="{FF2B5EF4-FFF2-40B4-BE49-F238E27FC236}">
              <a16:creationId xmlns:a16="http://schemas.microsoft.com/office/drawing/2014/main" id="{00000000-0008-0000-0200-000087020000}"/>
            </a:ext>
          </a:extLst>
        </xdr:cNvPr>
        <xdr:cNvSpPr txBox="1"/>
      </xdr:nvSpPr>
      <xdr:spPr>
        <a:xfrm>
          <a:off x="14389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120032</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3500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59072</xdr:rowOff>
    </xdr:from>
    <xdr:ext cx="405111" cy="259045"/>
    <xdr:sp macro="" textlink="">
      <xdr:nvSpPr>
        <xdr:cNvPr id="649" name="n_4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2611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143527</xdr:rowOff>
    </xdr:from>
    <xdr:ext cx="405111" cy="259045"/>
    <xdr:sp macro="" textlink="">
      <xdr:nvSpPr>
        <xdr:cNvPr id="650" name="n_1main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52660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61612</xdr:rowOff>
    </xdr:from>
    <xdr:ext cx="405111" cy="259045"/>
    <xdr:sp macro="" textlink="">
      <xdr:nvSpPr>
        <xdr:cNvPr id="651" name="n_2main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4389744" y="96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151147</xdr:rowOff>
    </xdr:from>
    <xdr:ext cx="405111" cy="259045"/>
    <xdr:sp macro="" textlink="">
      <xdr:nvSpPr>
        <xdr:cNvPr id="652" name="n_3main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35007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69232</xdr:rowOff>
    </xdr:from>
    <xdr:ext cx="405111" cy="259045"/>
    <xdr:sp macro="" textlink="">
      <xdr:nvSpPr>
        <xdr:cNvPr id="653" name="n_4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26117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保健センター・保健所】&#10;一人当たり面積グラフ枠">
          <a:extLst>
            <a:ext uri="{FF2B5EF4-FFF2-40B4-BE49-F238E27FC236}">
              <a16:creationId xmlns:a16="http://schemas.microsoft.com/office/drawing/2014/main" id="{00000000-0008-0000-0200-0000A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6" name="【保健センター・保健所】&#10;一人当たり面積最小値テキスト">
          <a:extLst>
            <a:ext uri="{FF2B5EF4-FFF2-40B4-BE49-F238E27FC236}">
              <a16:creationId xmlns:a16="http://schemas.microsoft.com/office/drawing/2014/main" id="{00000000-0008-0000-0200-0000A4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8" name="【保健センター・保健所】&#10;一人当たり面積最大値テキスト">
          <a:extLst>
            <a:ext uri="{FF2B5EF4-FFF2-40B4-BE49-F238E27FC236}">
              <a16:creationId xmlns:a16="http://schemas.microsoft.com/office/drawing/2014/main" id="{00000000-0008-0000-0200-0000A602000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80" name="【保健センター・保健所】&#10;一人当たり面積平均値テキスト">
          <a:extLst>
            <a:ext uri="{FF2B5EF4-FFF2-40B4-BE49-F238E27FC236}">
              <a16:creationId xmlns:a16="http://schemas.microsoft.com/office/drawing/2014/main" id="{00000000-0008-0000-0200-0000A8020000}"/>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3" name="フローチャート: 判断 682">
          <a:extLst>
            <a:ext uri="{FF2B5EF4-FFF2-40B4-BE49-F238E27FC236}">
              <a16:creationId xmlns:a16="http://schemas.microsoft.com/office/drawing/2014/main" id="{00000000-0008-0000-0200-0000AB02000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2" name="【保健センター・保健所】&#10;一人当たり面積該当値テキスト">
          <a:extLst>
            <a:ext uri="{FF2B5EF4-FFF2-40B4-BE49-F238E27FC236}">
              <a16:creationId xmlns:a16="http://schemas.microsoft.com/office/drawing/2014/main" id="{00000000-0008-0000-0200-0000B4020000}"/>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693" name="楕円 692">
          <a:extLst>
            <a:ext uri="{FF2B5EF4-FFF2-40B4-BE49-F238E27FC236}">
              <a16:creationId xmlns:a16="http://schemas.microsoft.com/office/drawing/2014/main" id="{00000000-0008-0000-0200-0000B5020000}"/>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1323300" y="10876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695" name="楕円 694">
          <a:extLst>
            <a:ext uri="{FF2B5EF4-FFF2-40B4-BE49-F238E27FC236}">
              <a16:creationId xmlns:a16="http://schemas.microsoft.com/office/drawing/2014/main" id="{00000000-0008-0000-0200-0000B7020000}"/>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697" name="楕円 696">
          <a:extLst>
            <a:ext uri="{FF2B5EF4-FFF2-40B4-BE49-F238E27FC236}">
              <a16:creationId xmlns:a16="http://schemas.microsoft.com/office/drawing/2014/main" id="{00000000-0008-0000-0200-0000B9020000}"/>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1" name="n_1aveValue【保健センター・保健所】&#10;一人当たり面積">
          <a:extLst>
            <a:ext uri="{FF2B5EF4-FFF2-40B4-BE49-F238E27FC236}">
              <a16:creationId xmlns:a16="http://schemas.microsoft.com/office/drawing/2014/main" id="{00000000-0008-0000-0200-0000BD020000}"/>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2" name="n_2aveValue【保健センター・保健所】&#10;一人当たり面積">
          <a:extLst>
            <a:ext uri="{FF2B5EF4-FFF2-40B4-BE49-F238E27FC236}">
              <a16:creationId xmlns:a16="http://schemas.microsoft.com/office/drawing/2014/main" id="{00000000-0008-0000-0200-0000BE020000}"/>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3" name="n_3aveValue【保健センター・保健所】&#10;一人当たり面積">
          <a:extLst>
            <a:ext uri="{FF2B5EF4-FFF2-40B4-BE49-F238E27FC236}">
              <a16:creationId xmlns:a16="http://schemas.microsoft.com/office/drawing/2014/main" id="{00000000-0008-0000-0200-0000BF020000}"/>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4" name="n_4aveValue【保健センター・保健所】&#10;一人当たり面積">
          <a:extLst>
            <a:ext uri="{FF2B5EF4-FFF2-40B4-BE49-F238E27FC236}">
              <a16:creationId xmlns:a16="http://schemas.microsoft.com/office/drawing/2014/main" id="{00000000-0008-0000-0200-0000C0020000}"/>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05" name="n_1mainValue【保健センター・保健所】&#10;一人当たり面積">
          <a:extLst>
            <a:ext uri="{FF2B5EF4-FFF2-40B4-BE49-F238E27FC236}">
              <a16:creationId xmlns:a16="http://schemas.microsoft.com/office/drawing/2014/main" id="{00000000-0008-0000-0200-0000C1020000}"/>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06" name="n_2mainValue【保健センター・保健所】&#10;一人当たり面積">
          <a:extLst>
            <a:ext uri="{FF2B5EF4-FFF2-40B4-BE49-F238E27FC236}">
              <a16:creationId xmlns:a16="http://schemas.microsoft.com/office/drawing/2014/main" id="{00000000-0008-0000-0200-0000C2020000}"/>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07" name="n_3mainValue【保健センター・保健所】&#10;一人当たり面積">
          <a:extLst>
            <a:ext uri="{FF2B5EF4-FFF2-40B4-BE49-F238E27FC236}">
              <a16:creationId xmlns:a16="http://schemas.microsoft.com/office/drawing/2014/main" id="{00000000-0008-0000-0200-0000C3020000}"/>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08" name="n_4mainValue【保健センター・保健所】&#10;一人当たり面積">
          <a:extLst>
            <a:ext uri="{FF2B5EF4-FFF2-40B4-BE49-F238E27FC236}">
              <a16:creationId xmlns:a16="http://schemas.microsoft.com/office/drawing/2014/main" id="{00000000-0008-0000-0200-0000C4020000}"/>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2" name="【消防施設】&#10;有形固定資産減価償却率グラフ枠">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4" name="【消防施設】&#10;有形固定資産減価償却率最小値テキスト">
          <a:extLst>
            <a:ext uri="{FF2B5EF4-FFF2-40B4-BE49-F238E27FC236}">
              <a16:creationId xmlns:a16="http://schemas.microsoft.com/office/drawing/2014/main" id="{00000000-0008-0000-0200-0000DE02000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6" name="【消防施設】&#10;有形固定資産減価償却率最大値テキスト">
          <a:extLst>
            <a:ext uri="{FF2B5EF4-FFF2-40B4-BE49-F238E27FC236}">
              <a16:creationId xmlns:a16="http://schemas.microsoft.com/office/drawing/2014/main" id="{00000000-0008-0000-0200-0000E0020000}"/>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8" name="【消防施設】&#10;有形固定資産減価償却率平均値テキスト">
          <a:extLst>
            <a:ext uri="{FF2B5EF4-FFF2-40B4-BE49-F238E27FC236}">
              <a16:creationId xmlns:a16="http://schemas.microsoft.com/office/drawing/2014/main" id="{00000000-0008-0000-0200-0000E2020000}"/>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9" name="フローチャート: 判断 738">
          <a:extLst>
            <a:ext uri="{FF2B5EF4-FFF2-40B4-BE49-F238E27FC236}">
              <a16:creationId xmlns:a16="http://schemas.microsoft.com/office/drawing/2014/main" id="{00000000-0008-0000-0200-0000E302000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40" name="フローチャート: 判断 739">
          <a:extLst>
            <a:ext uri="{FF2B5EF4-FFF2-40B4-BE49-F238E27FC236}">
              <a16:creationId xmlns:a16="http://schemas.microsoft.com/office/drawing/2014/main" id="{00000000-0008-0000-0200-0000E4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1" name="フローチャート: 判断 740">
          <a:extLst>
            <a:ext uri="{FF2B5EF4-FFF2-40B4-BE49-F238E27FC236}">
              <a16:creationId xmlns:a16="http://schemas.microsoft.com/office/drawing/2014/main" id="{00000000-0008-0000-0200-0000E5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2" name="フローチャート: 判断 741">
          <a:extLst>
            <a:ext uri="{FF2B5EF4-FFF2-40B4-BE49-F238E27FC236}">
              <a16:creationId xmlns:a16="http://schemas.microsoft.com/office/drawing/2014/main" id="{00000000-0008-0000-0200-0000E6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6268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102888</xdr:rowOff>
    </xdr:from>
    <xdr:ext cx="405111" cy="259045"/>
    <xdr:sp macro="" textlink="">
      <xdr:nvSpPr>
        <xdr:cNvPr id="750" name="【消防施設】&#10;有形固定資産減価償却率該当値テキスト">
          <a:extLst>
            <a:ext uri="{FF2B5EF4-FFF2-40B4-BE49-F238E27FC236}">
              <a16:creationId xmlns:a16="http://schemas.microsoft.com/office/drawing/2014/main" id="{00000000-0008-0000-0200-0000EE020000}"/>
            </a:ext>
          </a:extLst>
        </xdr:cNvPr>
        <xdr:cNvSpPr txBox="1"/>
      </xdr:nvSpPr>
      <xdr:spPr>
        <a:xfrm>
          <a:off x="163576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120650</xdr:rowOff>
    </xdr:from>
    <xdr:to>
      <xdr:col>81</xdr:col>
      <xdr:colOff>101600</xdr:colOff>
      <xdr:row>83</xdr:row>
      <xdr:rowOff>50800</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5430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0</xdr:rowOff>
    </xdr:from>
    <xdr:to>
      <xdr:col>85</xdr:col>
      <xdr:colOff>127000</xdr:colOff>
      <xdr:row>83</xdr:row>
      <xdr:rowOff>3811</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5481300" y="142303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78739</xdr:rowOff>
    </xdr:from>
    <xdr:to>
      <xdr:col>76</xdr:col>
      <xdr:colOff>165100</xdr:colOff>
      <xdr:row>83</xdr:row>
      <xdr:rowOff>8889</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4541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83</xdr:row>
      <xdr:rowOff>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4592300" y="141884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46355</xdr:rowOff>
    </xdr:from>
    <xdr:to>
      <xdr:col>72</xdr:col>
      <xdr:colOff>38100</xdr:colOff>
      <xdr:row>82</xdr:row>
      <xdr:rowOff>147955</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3652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97155</xdr:rowOff>
    </xdr:from>
    <xdr:to>
      <xdr:col>76</xdr:col>
      <xdr:colOff>114300</xdr:colOff>
      <xdr:row>82</xdr:row>
      <xdr:rowOff>129539</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3703300" y="141560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168275</xdr:rowOff>
    </xdr:from>
    <xdr:to>
      <xdr:col>67</xdr:col>
      <xdr:colOff>101600</xdr:colOff>
      <xdr:row>82</xdr:row>
      <xdr:rowOff>98425</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2763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47625</xdr:rowOff>
    </xdr:from>
    <xdr:to>
      <xdr:col>71</xdr:col>
      <xdr:colOff>177800</xdr:colOff>
      <xdr:row>82</xdr:row>
      <xdr:rowOff>97155</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814300" y="141065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9" name="n_1aveValue【消防施設】&#10;有形固定資産減価償却率">
          <a:extLst>
            <a:ext uri="{FF2B5EF4-FFF2-40B4-BE49-F238E27FC236}">
              <a16:creationId xmlns:a16="http://schemas.microsoft.com/office/drawing/2014/main" id="{00000000-0008-0000-0200-0000F7020000}"/>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60" name="n_2aveValue【消防施設】&#10;有形固定資産減価償却率">
          <a:extLst>
            <a:ext uri="{FF2B5EF4-FFF2-40B4-BE49-F238E27FC236}">
              <a16:creationId xmlns:a16="http://schemas.microsoft.com/office/drawing/2014/main" id="{00000000-0008-0000-0200-0000F8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1" name="n_3aveValue【消防施設】&#10;有形固定資産減価償却率">
          <a:extLst>
            <a:ext uri="{FF2B5EF4-FFF2-40B4-BE49-F238E27FC236}">
              <a16:creationId xmlns:a16="http://schemas.microsoft.com/office/drawing/2014/main" id="{00000000-0008-0000-0200-0000F902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2" name="n_4aveValue【消防施設】&#10;有形固定資産減価償却率">
          <a:extLst>
            <a:ext uri="{FF2B5EF4-FFF2-40B4-BE49-F238E27FC236}">
              <a16:creationId xmlns:a16="http://schemas.microsoft.com/office/drawing/2014/main" id="{00000000-0008-0000-0200-0000FA020000}"/>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41927</xdr:rowOff>
    </xdr:from>
    <xdr:ext cx="405111" cy="259045"/>
    <xdr:sp macro="" textlink="">
      <xdr:nvSpPr>
        <xdr:cNvPr id="763" name="n_1mainValue【消防施設】&#10;有形固定資産減価償却率">
          <a:extLst>
            <a:ext uri="{FF2B5EF4-FFF2-40B4-BE49-F238E27FC236}">
              <a16:creationId xmlns:a16="http://schemas.microsoft.com/office/drawing/2014/main" id="{00000000-0008-0000-0200-0000FB020000}"/>
            </a:ext>
          </a:extLst>
        </xdr:cNvPr>
        <xdr:cNvSpPr txBox="1"/>
      </xdr:nvSpPr>
      <xdr:spPr>
        <a:xfrm>
          <a:off x="152660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64" name="n_2mainValue【消防施設】&#10;有形固定資産減価償却率">
          <a:extLst>
            <a:ext uri="{FF2B5EF4-FFF2-40B4-BE49-F238E27FC236}">
              <a16:creationId xmlns:a16="http://schemas.microsoft.com/office/drawing/2014/main" id="{00000000-0008-0000-0200-0000FC02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139082</xdr:rowOff>
    </xdr:from>
    <xdr:ext cx="405111" cy="259045"/>
    <xdr:sp macro="" textlink="">
      <xdr:nvSpPr>
        <xdr:cNvPr id="765" name="n_3mainValue【消防施設】&#10;有形固定資産減価償却率">
          <a:extLst>
            <a:ext uri="{FF2B5EF4-FFF2-40B4-BE49-F238E27FC236}">
              <a16:creationId xmlns:a16="http://schemas.microsoft.com/office/drawing/2014/main" id="{00000000-0008-0000-0200-0000FD020000}"/>
            </a:ext>
          </a:extLst>
        </xdr:cNvPr>
        <xdr:cNvSpPr txBox="1"/>
      </xdr:nvSpPr>
      <xdr:spPr>
        <a:xfrm>
          <a:off x="13500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766" name="n_4mainValue【消防施設】&#10;有形固定資産減価償却率">
          <a:extLst>
            <a:ext uri="{FF2B5EF4-FFF2-40B4-BE49-F238E27FC236}">
              <a16:creationId xmlns:a16="http://schemas.microsoft.com/office/drawing/2014/main" id="{00000000-0008-0000-0200-0000FE020000}"/>
            </a:ext>
          </a:extLst>
        </xdr:cNvPr>
        <xdr:cNvSpPr txBox="1"/>
      </xdr:nvSpPr>
      <xdr:spPr>
        <a:xfrm>
          <a:off x="12611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a:extLst>
            <a:ext uri="{FF2B5EF4-FFF2-40B4-BE49-F238E27FC236}">
              <a16:creationId xmlns:a16="http://schemas.microsoft.com/office/drawing/2014/main" id="{00000000-0008-0000-0200-00001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1" name="【消防施設】&#10;一人当たり面積最小値テキスト">
          <a:extLst>
            <a:ext uri="{FF2B5EF4-FFF2-40B4-BE49-F238E27FC236}">
              <a16:creationId xmlns:a16="http://schemas.microsoft.com/office/drawing/2014/main" id="{00000000-0008-0000-0200-000017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3" name="【消防施設】&#10;一人当たり面積最大値テキスト">
          <a:extLst>
            <a:ext uri="{FF2B5EF4-FFF2-40B4-BE49-F238E27FC236}">
              <a16:creationId xmlns:a16="http://schemas.microsoft.com/office/drawing/2014/main" id="{00000000-0008-0000-0200-000019030000}"/>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5" name="【消防施設】&#10;一人当たり面積平均値テキスト">
          <a:extLst>
            <a:ext uri="{FF2B5EF4-FFF2-40B4-BE49-F238E27FC236}">
              <a16:creationId xmlns:a16="http://schemas.microsoft.com/office/drawing/2014/main" id="{00000000-0008-0000-0200-00001B030000}"/>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7" name="フローチャート: 判断 796">
          <a:extLst>
            <a:ext uri="{FF2B5EF4-FFF2-40B4-BE49-F238E27FC236}">
              <a16:creationId xmlns:a16="http://schemas.microsoft.com/office/drawing/2014/main" id="{00000000-0008-0000-0200-00001D03000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806" name="楕円 805">
          <a:extLst>
            <a:ext uri="{FF2B5EF4-FFF2-40B4-BE49-F238E27FC236}">
              <a16:creationId xmlns:a16="http://schemas.microsoft.com/office/drawing/2014/main" id="{00000000-0008-0000-0200-000026030000}"/>
            </a:ext>
          </a:extLst>
        </xdr:cNvPr>
        <xdr:cNvSpPr/>
      </xdr:nvSpPr>
      <xdr:spPr>
        <a:xfrm>
          <a:off x="221107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807" name="【消防施設】&#10;一人当たり面積該当値テキスト">
          <a:extLst>
            <a:ext uri="{FF2B5EF4-FFF2-40B4-BE49-F238E27FC236}">
              <a16:creationId xmlns:a16="http://schemas.microsoft.com/office/drawing/2014/main" id="{00000000-0008-0000-0200-000027030000}"/>
            </a:ext>
          </a:extLst>
        </xdr:cNvPr>
        <xdr:cNvSpPr txBox="1"/>
      </xdr:nvSpPr>
      <xdr:spPr>
        <a:xfrm>
          <a:off x="221996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38100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flipV="1">
          <a:off x="21323300" y="14427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0434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0</xdr:rowOff>
    </xdr:from>
    <xdr:to>
      <xdr:col>102</xdr:col>
      <xdr:colOff>165100</xdr:colOff>
      <xdr:row>84</xdr:row>
      <xdr:rowOff>101600</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19494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50800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flipV="1">
          <a:off x="19545300" y="14439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50800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656300" y="14439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6" name="n_1aveValue【消防施設】&#10;一人当たり面積">
          <a:extLst>
            <a:ext uri="{FF2B5EF4-FFF2-40B4-BE49-F238E27FC236}">
              <a16:creationId xmlns:a16="http://schemas.microsoft.com/office/drawing/2014/main" id="{00000000-0008-0000-0200-000030030000}"/>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7" name="n_2aveValue【消防施設】&#10;一人当たり面積">
          <a:extLst>
            <a:ext uri="{FF2B5EF4-FFF2-40B4-BE49-F238E27FC236}">
              <a16:creationId xmlns:a16="http://schemas.microsoft.com/office/drawing/2014/main" id="{00000000-0008-0000-0200-000031030000}"/>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8" name="n_3aveValue【消防施設】&#10;一人当たり面積">
          <a:extLst>
            <a:ext uri="{FF2B5EF4-FFF2-40B4-BE49-F238E27FC236}">
              <a16:creationId xmlns:a16="http://schemas.microsoft.com/office/drawing/2014/main" id="{00000000-0008-0000-0200-000032030000}"/>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9" name="n_4aveValue【消防施設】&#10;一人当たり面積">
          <a:extLst>
            <a:ext uri="{FF2B5EF4-FFF2-40B4-BE49-F238E27FC236}">
              <a16:creationId xmlns:a16="http://schemas.microsoft.com/office/drawing/2014/main" id="{00000000-0008-0000-0200-000033030000}"/>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820" name="n_1mainValue【消防施設】&#10;一人当たり面積">
          <a:extLst>
            <a:ext uri="{FF2B5EF4-FFF2-40B4-BE49-F238E27FC236}">
              <a16:creationId xmlns:a16="http://schemas.microsoft.com/office/drawing/2014/main" id="{00000000-0008-0000-0200-000034030000}"/>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821" name="n_2mainValue【消防施設】&#10;一人当たり面積">
          <a:extLst>
            <a:ext uri="{FF2B5EF4-FFF2-40B4-BE49-F238E27FC236}">
              <a16:creationId xmlns:a16="http://schemas.microsoft.com/office/drawing/2014/main" id="{00000000-0008-0000-0200-000035030000}"/>
            </a:ext>
          </a:extLst>
        </xdr:cNvPr>
        <xdr:cNvSpPr txBox="1"/>
      </xdr:nvSpPr>
      <xdr:spPr>
        <a:xfrm>
          <a:off x="20199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92727</xdr:rowOff>
    </xdr:from>
    <xdr:ext cx="469744" cy="259045"/>
    <xdr:sp macro="" textlink="">
      <xdr:nvSpPr>
        <xdr:cNvPr id="822" name="n_3mainValue【消防施設】&#10;一人当たり面積">
          <a:extLst>
            <a:ext uri="{FF2B5EF4-FFF2-40B4-BE49-F238E27FC236}">
              <a16:creationId xmlns:a16="http://schemas.microsoft.com/office/drawing/2014/main" id="{00000000-0008-0000-0200-000036030000}"/>
            </a:ext>
          </a:extLst>
        </xdr:cNvPr>
        <xdr:cNvSpPr txBox="1"/>
      </xdr:nvSpPr>
      <xdr:spPr>
        <a:xfrm>
          <a:off x="193104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3" name="n_4mainValue【消防施設】&#10;一人当たり面積">
          <a:extLst>
            <a:ext uri="{FF2B5EF4-FFF2-40B4-BE49-F238E27FC236}">
              <a16:creationId xmlns:a16="http://schemas.microsoft.com/office/drawing/2014/main" id="{00000000-0008-0000-0200-00003703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a:extLst>
            <a:ext uri="{FF2B5EF4-FFF2-40B4-BE49-F238E27FC236}">
              <a16:creationId xmlns:a16="http://schemas.microsoft.com/office/drawing/2014/main" id="{00000000-0008-0000-0200-00003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00000000-0008-0000-0200-00004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9" name="【庁舎】&#10;有形固定資産減価償却率最小値テキスト">
          <a:extLst>
            <a:ext uri="{FF2B5EF4-FFF2-40B4-BE49-F238E27FC236}">
              <a16:creationId xmlns:a16="http://schemas.microsoft.com/office/drawing/2014/main" id="{00000000-0008-0000-0200-00005103000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1" name="【庁舎】&#10;有形固定資産減価償却率最大値テキスト">
          <a:extLst>
            <a:ext uri="{FF2B5EF4-FFF2-40B4-BE49-F238E27FC236}">
              <a16:creationId xmlns:a16="http://schemas.microsoft.com/office/drawing/2014/main" id="{00000000-0008-0000-0200-00005303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3" name="【庁舎】&#10;有形固定資産減価償却率平均値テキスト">
          <a:extLst>
            <a:ext uri="{FF2B5EF4-FFF2-40B4-BE49-F238E27FC236}">
              <a16:creationId xmlns:a16="http://schemas.microsoft.com/office/drawing/2014/main" id="{00000000-0008-0000-0200-000055030000}"/>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4" name="フローチャート: 判断 853">
          <a:extLst>
            <a:ext uri="{FF2B5EF4-FFF2-40B4-BE49-F238E27FC236}">
              <a16:creationId xmlns:a16="http://schemas.microsoft.com/office/drawing/2014/main" id="{00000000-0008-0000-0200-00005603000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5" name="フローチャート: 判断 854">
          <a:extLst>
            <a:ext uri="{FF2B5EF4-FFF2-40B4-BE49-F238E27FC236}">
              <a16:creationId xmlns:a16="http://schemas.microsoft.com/office/drawing/2014/main" id="{00000000-0008-0000-0200-000057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6" name="フローチャート: 判断 855">
          <a:extLst>
            <a:ext uri="{FF2B5EF4-FFF2-40B4-BE49-F238E27FC236}">
              <a16:creationId xmlns:a16="http://schemas.microsoft.com/office/drawing/2014/main" id="{00000000-0008-0000-0200-000058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8" name="フローチャート: 判断 857">
          <a:extLst>
            <a:ext uri="{FF2B5EF4-FFF2-40B4-BE49-F238E27FC236}">
              <a16:creationId xmlns:a16="http://schemas.microsoft.com/office/drawing/2014/main" id="{00000000-0008-0000-0200-00005A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17780</xdr:rowOff>
    </xdr:from>
    <xdr:to>
      <xdr:col>85</xdr:col>
      <xdr:colOff>177800</xdr:colOff>
      <xdr:row>100</xdr:row>
      <xdr:rowOff>119380</xdr:rowOff>
    </xdr:to>
    <xdr:sp macro="" textlink="">
      <xdr:nvSpPr>
        <xdr:cNvPr id="864" name="楕円 863">
          <a:extLst>
            <a:ext uri="{FF2B5EF4-FFF2-40B4-BE49-F238E27FC236}">
              <a16:creationId xmlns:a16="http://schemas.microsoft.com/office/drawing/2014/main" id="{00000000-0008-0000-0200-000060030000}"/>
            </a:ext>
          </a:extLst>
        </xdr:cNvPr>
        <xdr:cNvSpPr/>
      </xdr:nvSpPr>
      <xdr:spPr>
        <a:xfrm>
          <a:off x="162687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104157</xdr:rowOff>
    </xdr:from>
    <xdr:ext cx="405111" cy="259045"/>
    <xdr:sp macro="" textlink="">
      <xdr:nvSpPr>
        <xdr:cNvPr id="865" name="【庁舎】&#10;有形固定資産減価償却率該当値テキスト">
          <a:extLst>
            <a:ext uri="{FF2B5EF4-FFF2-40B4-BE49-F238E27FC236}">
              <a16:creationId xmlns:a16="http://schemas.microsoft.com/office/drawing/2014/main" id="{00000000-0008-0000-0200-000061030000}"/>
            </a:ext>
          </a:extLst>
        </xdr:cNvPr>
        <xdr:cNvSpPr txBox="1"/>
      </xdr:nvSpPr>
      <xdr:spPr>
        <a:xfrm>
          <a:off x="16357600" y="1707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31114</xdr:rowOff>
    </xdr:from>
    <xdr:to>
      <xdr:col>81</xdr:col>
      <xdr:colOff>101600</xdr:colOff>
      <xdr:row>99</xdr:row>
      <xdr:rowOff>132714</xdr:rowOff>
    </xdr:to>
    <xdr:sp macro="" textlink="">
      <xdr:nvSpPr>
        <xdr:cNvPr id="866" name="楕円 865">
          <a:extLst>
            <a:ext uri="{FF2B5EF4-FFF2-40B4-BE49-F238E27FC236}">
              <a16:creationId xmlns:a16="http://schemas.microsoft.com/office/drawing/2014/main" id="{00000000-0008-0000-0200-000062030000}"/>
            </a:ext>
          </a:extLst>
        </xdr:cNvPr>
        <xdr:cNvSpPr/>
      </xdr:nvSpPr>
      <xdr:spPr>
        <a:xfrm>
          <a:off x="15430500" y="1700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81914</xdr:rowOff>
    </xdr:from>
    <xdr:to>
      <xdr:col>85</xdr:col>
      <xdr:colOff>127000</xdr:colOff>
      <xdr:row>100</xdr:row>
      <xdr:rowOff>68580</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5481300" y="17055464"/>
          <a:ext cx="838200" cy="1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48261</xdr:rowOff>
    </xdr:from>
    <xdr:to>
      <xdr:col>76</xdr:col>
      <xdr:colOff>165100</xdr:colOff>
      <xdr:row>99</xdr:row>
      <xdr:rowOff>149861</xdr:rowOff>
    </xdr:to>
    <xdr:sp macro="" textlink="">
      <xdr:nvSpPr>
        <xdr:cNvPr id="868" name="楕円 867">
          <a:extLst>
            <a:ext uri="{FF2B5EF4-FFF2-40B4-BE49-F238E27FC236}">
              <a16:creationId xmlns:a16="http://schemas.microsoft.com/office/drawing/2014/main" id="{00000000-0008-0000-0200-000064030000}"/>
            </a:ext>
          </a:extLst>
        </xdr:cNvPr>
        <xdr:cNvSpPr/>
      </xdr:nvSpPr>
      <xdr:spPr>
        <a:xfrm>
          <a:off x="14541500" y="17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81914</xdr:rowOff>
    </xdr:from>
    <xdr:to>
      <xdr:col>81</xdr:col>
      <xdr:colOff>50800</xdr:colOff>
      <xdr:row>99</xdr:row>
      <xdr:rowOff>99061</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flipV="1">
          <a:off x="14592300" y="170554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65405</xdr:rowOff>
    </xdr:from>
    <xdr:to>
      <xdr:col>72</xdr:col>
      <xdr:colOff>38100</xdr:colOff>
      <xdr:row>101</xdr:row>
      <xdr:rowOff>167005</xdr:rowOff>
    </xdr:to>
    <xdr:sp macro="" textlink="">
      <xdr:nvSpPr>
        <xdr:cNvPr id="870" name="楕円 869">
          <a:extLst>
            <a:ext uri="{FF2B5EF4-FFF2-40B4-BE49-F238E27FC236}">
              <a16:creationId xmlns:a16="http://schemas.microsoft.com/office/drawing/2014/main" id="{00000000-0008-0000-0200-000066030000}"/>
            </a:ext>
          </a:extLst>
        </xdr:cNvPr>
        <xdr:cNvSpPr/>
      </xdr:nvSpPr>
      <xdr:spPr>
        <a:xfrm>
          <a:off x="13652500" y="173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99061</xdr:rowOff>
    </xdr:from>
    <xdr:to>
      <xdr:col>76</xdr:col>
      <xdr:colOff>114300</xdr:colOff>
      <xdr:row>101</xdr:row>
      <xdr:rowOff>116205</xdr:rowOff>
    </xdr:to>
    <xdr:cxnSp macro="">
      <xdr:nvCxnSpPr>
        <xdr:cNvPr id="871" name="直線コネクタ 870">
          <a:extLst>
            <a:ext uri="{FF2B5EF4-FFF2-40B4-BE49-F238E27FC236}">
              <a16:creationId xmlns:a16="http://schemas.microsoft.com/office/drawing/2014/main" id="{00000000-0008-0000-0200-000067030000}"/>
            </a:ext>
          </a:extLst>
        </xdr:cNvPr>
        <xdr:cNvCxnSpPr/>
      </xdr:nvCxnSpPr>
      <xdr:spPr>
        <a:xfrm flipV="1">
          <a:off x="13703300" y="17072611"/>
          <a:ext cx="889000" cy="36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38736</xdr:rowOff>
    </xdr:from>
    <xdr:to>
      <xdr:col>67</xdr:col>
      <xdr:colOff>101600</xdr:colOff>
      <xdr:row>101</xdr:row>
      <xdr:rowOff>140336</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27635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89536</xdr:rowOff>
    </xdr:from>
    <xdr:to>
      <xdr:col>71</xdr:col>
      <xdr:colOff>177800</xdr:colOff>
      <xdr:row>101</xdr:row>
      <xdr:rowOff>116205</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a:off x="12814300" y="174059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4" name="n_1aveValue【庁舎】&#10;有形固定資産減価償却率">
          <a:extLst>
            <a:ext uri="{FF2B5EF4-FFF2-40B4-BE49-F238E27FC236}">
              <a16:creationId xmlns:a16="http://schemas.microsoft.com/office/drawing/2014/main" id="{00000000-0008-0000-0200-00006A030000}"/>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5" name="n_2aveValue【庁舎】&#10;有形固定資産減価償却率">
          <a:extLst>
            <a:ext uri="{FF2B5EF4-FFF2-40B4-BE49-F238E27FC236}">
              <a16:creationId xmlns:a16="http://schemas.microsoft.com/office/drawing/2014/main" id="{00000000-0008-0000-0200-00006B030000}"/>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6" name="n_3aveValue【庁舎】&#10;有形固定資産減価償却率">
          <a:extLst>
            <a:ext uri="{FF2B5EF4-FFF2-40B4-BE49-F238E27FC236}">
              <a16:creationId xmlns:a16="http://schemas.microsoft.com/office/drawing/2014/main" id="{00000000-0008-0000-0200-00006C030000}"/>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7" name="n_4aveValue【庁舎】&#10;有形固定資産減価償却率">
          <a:extLst>
            <a:ext uri="{FF2B5EF4-FFF2-40B4-BE49-F238E27FC236}">
              <a16:creationId xmlns:a16="http://schemas.microsoft.com/office/drawing/2014/main" id="{00000000-0008-0000-0200-00006D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97</xdr:row>
      <xdr:rowOff>149241</xdr:rowOff>
    </xdr:from>
    <xdr:ext cx="405111" cy="259045"/>
    <xdr:sp macro="" textlink="">
      <xdr:nvSpPr>
        <xdr:cNvPr id="878" name="n_1mainValue【庁舎】&#10;有形固定資産減価償却率">
          <a:extLst>
            <a:ext uri="{FF2B5EF4-FFF2-40B4-BE49-F238E27FC236}">
              <a16:creationId xmlns:a16="http://schemas.microsoft.com/office/drawing/2014/main" id="{00000000-0008-0000-0200-00006E030000}"/>
            </a:ext>
          </a:extLst>
        </xdr:cNvPr>
        <xdr:cNvSpPr txBox="1"/>
      </xdr:nvSpPr>
      <xdr:spPr>
        <a:xfrm>
          <a:off x="15266044" y="167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97</xdr:row>
      <xdr:rowOff>166388</xdr:rowOff>
    </xdr:from>
    <xdr:ext cx="405111" cy="259045"/>
    <xdr:sp macro="" textlink="">
      <xdr:nvSpPr>
        <xdr:cNvPr id="879" name="n_2mainValue【庁舎】&#10;有形固定資産減価償却率">
          <a:extLst>
            <a:ext uri="{FF2B5EF4-FFF2-40B4-BE49-F238E27FC236}">
              <a16:creationId xmlns:a16="http://schemas.microsoft.com/office/drawing/2014/main" id="{00000000-0008-0000-0200-00006F030000}"/>
            </a:ext>
          </a:extLst>
        </xdr:cNvPr>
        <xdr:cNvSpPr txBox="1"/>
      </xdr:nvSpPr>
      <xdr:spPr>
        <a:xfrm>
          <a:off x="14389744" y="1679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12082</xdr:rowOff>
    </xdr:from>
    <xdr:ext cx="405111" cy="259045"/>
    <xdr:sp macro="" textlink="">
      <xdr:nvSpPr>
        <xdr:cNvPr id="880" name="n_3mainValue【庁舎】&#10;有形固定資産減価償却率">
          <a:extLst>
            <a:ext uri="{FF2B5EF4-FFF2-40B4-BE49-F238E27FC236}">
              <a16:creationId xmlns:a16="http://schemas.microsoft.com/office/drawing/2014/main" id="{00000000-0008-0000-0200-000070030000}"/>
            </a:ext>
          </a:extLst>
        </xdr:cNvPr>
        <xdr:cNvSpPr txBox="1"/>
      </xdr:nvSpPr>
      <xdr:spPr>
        <a:xfrm>
          <a:off x="1350074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156863</xdr:rowOff>
    </xdr:from>
    <xdr:ext cx="405111" cy="259045"/>
    <xdr:sp macro="" textlink="">
      <xdr:nvSpPr>
        <xdr:cNvPr id="881" name="n_4mainValue【庁舎】&#10;有形固定資産減価償却率">
          <a:extLst>
            <a:ext uri="{FF2B5EF4-FFF2-40B4-BE49-F238E27FC236}">
              <a16:creationId xmlns:a16="http://schemas.microsoft.com/office/drawing/2014/main" id="{00000000-0008-0000-0200-000071030000}"/>
            </a:ext>
          </a:extLst>
        </xdr:cNvPr>
        <xdr:cNvSpPr txBox="1"/>
      </xdr:nvSpPr>
      <xdr:spPr>
        <a:xfrm>
          <a:off x="12611744" y="1713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00000000-0008-0000-0200-00007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00000000-0008-0000-0200-00007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00000000-0008-0000-0200-00007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00000000-0008-0000-0200-00007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00000000-0008-0000-0200-00007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00000000-0008-0000-0200-00008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庁舎】&#10;一人当たり面積グラフ枠">
          <a:extLst>
            <a:ext uri="{FF2B5EF4-FFF2-40B4-BE49-F238E27FC236}">
              <a16:creationId xmlns:a16="http://schemas.microsoft.com/office/drawing/2014/main" id="{00000000-0008-0000-0200-00008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6" name="【庁舎】&#10;一人当たり面積最小値テキスト">
          <a:extLst>
            <a:ext uri="{FF2B5EF4-FFF2-40B4-BE49-F238E27FC236}">
              <a16:creationId xmlns:a16="http://schemas.microsoft.com/office/drawing/2014/main" id="{00000000-0008-0000-0200-00008A03000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8" name="【庁舎】&#10;一人当たり面積最大値テキスト">
          <a:extLst>
            <a:ext uri="{FF2B5EF4-FFF2-40B4-BE49-F238E27FC236}">
              <a16:creationId xmlns:a16="http://schemas.microsoft.com/office/drawing/2014/main" id="{00000000-0008-0000-0200-00008C03000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10" name="【庁舎】&#10;一人当たり面積平均値テキスト">
          <a:extLst>
            <a:ext uri="{FF2B5EF4-FFF2-40B4-BE49-F238E27FC236}">
              <a16:creationId xmlns:a16="http://schemas.microsoft.com/office/drawing/2014/main" id="{00000000-0008-0000-0200-00008E030000}"/>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1" name="フローチャート: 判断 910">
          <a:extLst>
            <a:ext uri="{FF2B5EF4-FFF2-40B4-BE49-F238E27FC236}">
              <a16:creationId xmlns:a16="http://schemas.microsoft.com/office/drawing/2014/main" id="{00000000-0008-0000-0200-00008F030000}"/>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2" name="フローチャート: 判断 911">
          <a:extLst>
            <a:ext uri="{FF2B5EF4-FFF2-40B4-BE49-F238E27FC236}">
              <a16:creationId xmlns:a16="http://schemas.microsoft.com/office/drawing/2014/main" id="{00000000-0008-0000-0200-000090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3" name="フローチャート: 判断 912">
          <a:extLst>
            <a:ext uri="{FF2B5EF4-FFF2-40B4-BE49-F238E27FC236}">
              <a16:creationId xmlns:a16="http://schemas.microsoft.com/office/drawing/2014/main" id="{00000000-0008-0000-0200-000091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5" name="フローチャート: 判断 914">
          <a:extLst>
            <a:ext uri="{FF2B5EF4-FFF2-40B4-BE49-F238E27FC236}">
              <a16:creationId xmlns:a16="http://schemas.microsoft.com/office/drawing/2014/main" id="{00000000-0008-0000-0200-000093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151130</xdr:rowOff>
    </xdr:from>
    <xdr:to>
      <xdr:col>116</xdr:col>
      <xdr:colOff>114300</xdr:colOff>
      <xdr:row>107</xdr:row>
      <xdr:rowOff>81280</xdr:rowOff>
    </xdr:to>
    <xdr:sp macro="" textlink="">
      <xdr:nvSpPr>
        <xdr:cNvPr id="921" name="楕円 920">
          <a:extLst>
            <a:ext uri="{FF2B5EF4-FFF2-40B4-BE49-F238E27FC236}">
              <a16:creationId xmlns:a16="http://schemas.microsoft.com/office/drawing/2014/main" id="{00000000-0008-0000-0200-000099030000}"/>
            </a:ext>
          </a:extLst>
        </xdr:cNvPr>
        <xdr:cNvSpPr/>
      </xdr:nvSpPr>
      <xdr:spPr>
        <a:xfrm>
          <a:off x="22110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66057</xdr:rowOff>
    </xdr:from>
    <xdr:ext cx="469744" cy="259045"/>
    <xdr:sp macro="" textlink="">
      <xdr:nvSpPr>
        <xdr:cNvPr id="922" name="【庁舎】&#10;一人当たり面積該当値テキスト">
          <a:extLst>
            <a:ext uri="{FF2B5EF4-FFF2-40B4-BE49-F238E27FC236}">
              <a16:creationId xmlns:a16="http://schemas.microsoft.com/office/drawing/2014/main" id="{00000000-0008-0000-0200-00009A030000}"/>
            </a:ext>
          </a:extLst>
        </xdr:cNvPr>
        <xdr:cNvSpPr txBox="1"/>
      </xdr:nvSpPr>
      <xdr:spPr>
        <a:xfrm>
          <a:off x="22199600" y="1823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151130</xdr:rowOff>
    </xdr:from>
    <xdr:to>
      <xdr:col>112</xdr:col>
      <xdr:colOff>38100</xdr:colOff>
      <xdr:row>107</xdr:row>
      <xdr:rowOff>81280</xdr:rowOff>
    </xdr:to>
    <xdr:sp macro="" textlink="">
      <xdr:nvSpPr>
        <xdr:cNvPr id="923" name="楕円 922">
          <a:extLst>
            <a:ext uri="{FF2B5EF4-FFF2-40B4-BE49-F238E27FC236}">
              <a16:creationId xmlns:a16="http://schemas.microsoft.com/office/drawing/2014/main" id="{00000000-0008-0000-0200-00009B030000}"/>
            </a:ext>
          </a:extLst>
        </xdr:cNvPr>
        <xdr:cNvSpPr/>
      </xdr:nvSpPr>
      <xdr:spPr>
        <a:xfrm>
          <a:off x="21272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30480</xdr:rowOff>
    </xdr:from>
    <xdr:to>
      <xdr:col>116</xdr:col>
      <xdr:colOff>63500</xdr:colOff>
      <xdr:row>107</xdr:row>
      <xdr:rowOff>30480</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1323300" y="183756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5" name="楕円 924">
          <a:extLst>
            <a:ext uri="{FF2B5EF4-FFF2-40B4-BE49-F238E27FC236}">
              <a16:creationId xmlns:a16="http://schemas.microsoft.com/office/drawing/2014/main" id="{00000000-0008-0000-0200-00009D030000}"/>
            </a:ext>
          </a:extLst>
        </xdr:cNvPr>
        <xdr:cNvSpPr/>
      </xdr:nvSpPr>
      <xdr:spPr>
        <a:xfrm>
          <a:off x="20383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30480</xdr:rowOff>
    </xdr:from>
    <xdr:to>
      <xdr:col>111</xdr:col>
      <xdr:colOff>177800</xdr:colOff>
      <xdr:row>107</xdr:row>
      <xdr:rowOff>53339</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0434300" y="183756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927" name="楕円 926">
          <a:extLst>
            <a:ext uri="{FF2B5EF4-FFF2-40B4-BE49-F238E27FC236}">
              <a16:creationId xmlns:a16="http://schemas.microsoft.com/office/drawing/2014/main" id="{00000000-0008-0000-0200-00009F030000}"/>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53339</xdr:rowOff>
    </xdr:from>
    <xdr:to>
      <xdr:col>107</xdr:col>
      <xdr:colOff>50800</xdr:colOff>
      <xdr:row>107</xdr:row>
      <xdr:rowOff>76200</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flipV="1">
          <a:off x="19545300" y="183984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929" name="楕円 928">
          <a:extLst>
            <a:ext uri="{FF2B5EF4-FFF2-40B4-BE49-F238E27FC236}">
              <a16:creationId xmlns:a16="http://schemas.microsoft.com/office/drawing/2014/main" id="{00000000-0008-0000-0200-0000A1030000}"/>
            </a:ext>
          </a:extLst>
        </xdr:cNvPr>
        <xdr:cNvSpPr/>
      </xdr:nvSpPr>
      <xdr:spPr>
        <a:xfrm>
          <a:off x="18605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76200</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18656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1" name="n_1aveValue【庁舎】&#10;一人当たり面積">
          <a:extLst>
            <a:ext uri="{FF2B5EF4-FFF2-40B4-BE49-F238E27FC236}">
              <a16:creationId xmlns:a16="http://schemas.microsoft.com/office/drawing/2014/main" id="{00000000-0008-0000-0200-0000A3030000}"/>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2" name="n_2aveValue【庁舎】&#10;一人当たり面積">
          <a:extLst>
            <a:ext uri="{FF2B5EF4-FFF2-40B4-BE49-F238E27FC236}">
              <a16:creationId xmlns:a16="http://schemas.microsoft.com/office/drawing/2014/main" id="{00000000-0008-0000-0200-0000A4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3" name="n_3aveValue【庁舎】&#10;一人当たり面積">
          <a:extLst>
            <a:ext uri="{FF2B5EF4-FFF2-40B4-BE49-F238E27FC236}">
              <a16:creationId xmlns:a16="http://schemas.microsoft.com/office/drawing/2014/main" id="{00000000-0008-0000-0200-0000A503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4" name="n_4aveValue【庁舎】&#10;一人当たり面積">
          <a:extLst>
            <a:ext uri="{FF2B5EF4-FFF2-40B4-BE49-F238E27FC236}">
              <a16:creationId xmlns:a16="http://schemas.microsoft.com/office/drawing/2014/main" id="{00000000-0008-0000-0200-0000A6030000}"/>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72407</xdr:rowOff>
    </xdr:from>
    <xdr:ext cx="469744" cy="259045"/>
    <xdr:sp macro="" textlink="">
      <xdr:nvSpPr>
        <xdr:cNvPr id="935" name="n_1mainValue【庁舎】&#10;一人当たり面積">
          <a:extLst>
            <a:ext uri="{FF2B5EF4-FFF2-40B4-BE49-F238E27FC236}">
              <a16:creationId xmlns:a16="http://schemas.microsoft.com/office/drawing/2014/main" id="{00000000-0008-0000-0200-0000A7030000}"/>
            </a:ext>
          </a:extLst>
        </xdr:cNvPr>
        <xdr:cNvSpPr txBox="1"/>
      </xdr:nvSpPr>
      <xdr:spPr>
        <a:xfrm>
          <a:off x="210757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936" name="n_2mainValue【庁舎】&#10;一人当たり面積">
          <a:extLst>
            <a:ext uri="{FF2B5EF4-FFF2-40B4-BE49-F238E27FC236}">
              <a16:creationId xmlns:a16="http://schemas.microsoft.com/office/drawing/2014/main" id="{00000000-0008-0000-0200-0000A8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937" name="n_3mainValue【庁舎】&#10;一人当たり面積">
          <a:extLst>
            <a:ext uri="{FF2B5EF4-FFF2-40B4-BE49-F238E27FC236}">
              <a16:creationId xmlns:a16="http://schemas.microsoft.com/office/drawing/2014/main" id="{00000000-0008-0000-0200-0000A9030000}"/>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938" name="n_4mainValue【庁舎】&#10;一人当たり面積">
          <a:extLst>
            <a:ext uri="{FF2B5EF4-FFF2-40B4-BE49-F238E27FC236}">
              <a16:creationId xmlns:a16="http://schemas.microsoft.com/office/drawing/2014/main" id="{00000000-0008-0000-0200-0000AA030000}"/>
            </a:ext>
          </a:extLst>
        </xdr:cNvPr>
        <xdr:cNvSpPr txBox="1"/>
      </xdr:nvSpPr>
      <xdr:spPr>
        <a:xfrm>
          <a:off x="18421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00000000-0008-0000-0200-0000A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00000000-0008-0000-0200-0000A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が類似団体内平均値より高い施設は、図書館、体育館・プール、市民会館、消防施設であり、低い施設は、福祉施設、一般廃棄物処理施設、保健センター・保健所、庁舎である。類似団体内平均値より高い施設については、竣工から時間が経過し、減価償却が進んでいることが要因である。</a:t>
          </a:r>
          <a:endParaRPr lang="ja-JP" altLang="ja-JP" sz="1400">
            <a:effectLst/>
          </a:endParaRPr>
        </a:p>
        <a:p>
          <a:r>
            <a:rPr kumimoji="1" lang="ja-JP" altLang="ja-JP" sz="1100">
              <a:solidFill>
                <a:schemeClr val="dk1"/>
              </a:solidFill>
              <a:effectLst/>
              <a:latin typeface="+mn-lt"/>
              <a:ea typeface="+mn-ea"/>
              <a:cs typeface="+mn-cs"/>
            </a:rPr>
            <a:t>　体育館・プールについては、令和５年度に供用開始したリース資産の体育館を令和６年度より固定資産台帳に計上したため、有形固定資産減価償却率が前年度に比べ減少している。</a:t>
          </a:r>
          <a:endParaRPr lang="ja-JP" altLang="ja-JP" sz="1400">
            <a:effectLst/>
          </a:endParaRPr>
        </a:p>
        <a:p>
          <a:r>
            <a:rPr kumimoji="1" lang="ja-JP" altLang="ja-JP" sz="1100">
              <a:solidFill>
                <a:schemeClr val="dk1"/>
              </a:solidFill>
              <a:effectLst/>
              <a:latin typeface="+mn-lt"/>
              <a:ea typeface="+mn-ea"/>
              <a:cs typeface="+mn-cs"/>
            </a:rPr>
            <a:t>　また、市民会館については一人当たり面積が類似団体内平均値より高くなっており、今後、本市の人口推移等を踏まえ、適正規模について引き続き検討を進める。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dsv01\Shr_Data2\01240100&#36001;&#25919;&#35506;\R7&#24180;&#24230;\01%20&#20849;&#36890;&#20840;&#33324;\01%20&#29031;&#20250;&#12539;&#22238;&#31572;\01%20&#30476;&#24066;&#30010;&#26449;&#35506;&#65286;&#12381;&#12398;&#20182;&#22524;&#29577;&#30476;\080303&#12304;&#22524;&#29577;&#30476;&#24066;&#30010;&#26449;&#35506;&#12305;&#20196;&#21644;&#65302;&#24180;&#24230;&#36001;&#25919;&#29366;&#27841;&#36039;&#26009;&#38598;&#12398;&#20316;&#25104;&#21450;&#12403;&#25552;&#20986;&#12395;&#12388;&#12356;&#12390;&#65288;&#20381;&#38972;&#65289;\06&#12288;&#30476;&#22238;&#31572;&#65288;&#20462;&#27491;&#65289;\&#65288;&#24046;&#12375;&#26367;&#12360;&#65289;&#12304;&#36001;&#25919;&#29366;&#27841;&#36039;&#26009;&#38598;&#12305;_112224_&#36234;&#35895;&#24066;_2024.xlsx" TargetMode="External"/><Relationship Id="rId1" Type="http://schemas.openxmlformats.org/officeDocument/2006/relationships/externalLinkPath" Target="file:///\\ndsv01\Shr_Data2\01240100&#36001;&#25919;&#35506;\R7&#24180;&#24230;\01%20&#20849;&#36890;&#20840;&#33324;\01%20&#29031;&#20250;&#12539;&#22238;&#31572;\01%20&#30476;&#24066;&#30010;&#26449;&#35506;&#65286;&#12381;&#12398;&#20182;&#22524;&#29577;&#30476;\080303&#12304;&#22524;&#29577;&#30476;&#24066;&#30010;&#26449;&#35506;&#12305;&#20196;&#21644;&#65302;&#24180;&#24230;&#36001;&#25919;&#29366;&#27841;&#36039;&#26009;&#38598;&#12398;&#20316;&#25104;&#21450;&#12403;&#25552;&#20986;&#12395;&#12388;&#12356;&#12390;&#65288;&#20381;&#38972;&#65289;\06&#12288;&#30476;&#22238;&#31572;&#65288;&#20462;&#27491;&#65289;\&#65288;&#24046;&#12375;&#26367;&#12360;&#65289;&#12304;&#36001;&#25919;&#29366;&#27841;&#36039;&#26009;&#38598;&#12305;_112224_&#36234;&#35895;&#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54782</v>
          </cell>
          <cell r="F3">
            <v>52191</v>
          </cell>
        </row>
        <row r="5">
          <cell r="A5" t="str">
            <v xml:space="preserve"> R03</v>
          </cell>
          <cell r="D5">
            <v>24047</v>
          </cell>
          <cell r="F5">
            <v>48105</v>
          </cell>
        </row>
        <row r="7">
          <cell r="A7" t="str">
            <v xml:space="preserve"> R04</v>
          </cell>
          <cell r="D7">
            <v>25769</v>
          </cell>
          <cell r="F7">
            <v>47446</v>
          </cell>
        </row>
        <row r="9">
          <cell r="A9" t="str">
            <v xml:space="preserve"> R05</v>
          </cell>
          <cell r="D9">
            <v>31786</v>
          </cell>
          <cell r="F9">
            <v>48387</v>
          </cell>
        </row>
        <row r="11">
          <cell r="A11" t="str">
            <v xml:space="preserve"> R06</v>
          </cell>
          <cell r="D11">
            <v>38601</v>
          </cell>
          <cell r="F11">
            <v>49684</v>
          </cell>
        </row>
        <row r="18">
          <cell r="B18" t="str">
            <v>R02</v>
          </cell>
          <cell r="C18" t="str">
            <v>R03</v>
          </cell>
          <cell r="D18" t="str">
            <v>R04</v>
          </cell>
          <cell r="E18" t="str">
            <v>R05</v>
          </cell>
          <cell r="F18" t="str">
            <v>R06</v>
          </cell>
        </row>
        <row r="19">
          <cell r="A19" t="str">
            <v>実質収支額</v>
          </cell>
          <cell r="B19">
            <v>10.35</v>
          </cell>
          <cell r="C19">
            <v>17.09</v>
          </cell>
          <cell r="D19">
            <v>15.08</v>
          </cell>
          <cell r="E19">
            <v>12.34</v>
          </cell>
          <cell r="F19">
            <v>12.23</v>
          </cell>
        </row>
        <row r="20">
          <cell r="A20" t="str">
            <v>財政調整基金残高</v>
          </cell>
          <cell r="B20">
            <v>10.01</v>
          </cell>
          <cell r="C20">
            <v>13.01</v>
          </cell>
          <cell r="D20">
            <v>16.62</v>
          </cell>
          <cell r="E20">
            <v>15.86</v>
          </cell>
          <cell r="F20">
            <v>15.52</v>
          </cell>
        </row>
        <row r="21">
          <cell r="A21" t="str">
            <v>実質単年度収支</v>
          </cell>
          <cell r="B21">
            <v>1.42</v>
          </cell>
          <cell r="C21">
            <v>10.87</v>
          </cell>
          <cell r="D21">
            <v>0.97</v>
          </cell>
          <cell r="E21">
            <v>-2.83</v>
          </cell>
          <cell r="F21">
            <v>0.42</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0.21</v>
          </cell>
          <cell r="D27" t="e">
            <v>#N/A</v>
          </cell>
          <cell r="E27">
            <v>0.19</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0.06</v>
          </cell>
          <cell r="D29" t="e">
            <v>#N/A</v>
          </cell>
          <cell r="E29">
            <v>0.06</v>
          </cell>
          <cell r="F29" t="e">
            <v>#N/A</v>
          </cell>
          <cell r="G29">
            <v>0.06</v>
          </cell>
          <cell r="H29" t="e">
            <v>#N/A</v>
          </cell>
          <cell r="I29">
            <v>0.06</v>
          </cell>
          <cell r="J29" t="e">
            <v>#N/A</v>
          </cell>
          <cell r="K29">
            <v>0.06</v>
          </cell>
        </row>
        <row r="30">
          <cell r="A30" t="str">
            <v>都市計画事業東越谷土地区画整理事業費特別会計</v>
          </cell>
          <cell r="B30" t="e">
            <v>#N/A</v>
          </cell>
          <cell r="C30">
            <v>0.17</v>
          </cell>
          <cell r="D30" t="e">
            <v>#N/A</v>
          </cell>
          <cell r="E30">
            <v>0.18</v>
          </cell>
          <cell r="F30" t="e">
            <v>#N/A</v>
          </cell>
          <cell r="G30">
            <v>0.2</v>
          </cell>
          <cell r="H30" t="e">
            <v>#N/A</v>
          </cell>
          <cell r="I30">
            <v>0.2</v>
          </cell>
          <cell r="J30" t="e">
            <v>#N/A</v>
          </cell>
          <cell r="K30">
            <v>0.19</v>
          </cell>
        </row>
        <row r="31">
          <cell r="A31" t="str">
            <v>都市計画事業西大袋土地区画整理事業費特別会計</v>
          </cell>
          <cell r="B31" t="e">
            <v>#N/A</v>
          </cell>
          <cell r="C31">
            <v>0.27</v>
          </cell>
          <cell r="D31" t="e">
            <v>#N/A</v>
          </cell>
          <cell r="E31">
            <v>0.28000000000000003</v>
          </cell>
          <cell r="F31" t="e">
            <v>#N/A</v>
          </cell>
          <cell r="G31">
            <v>0.43</v>
          </cell>
          <cell r="H31" t="e">
            <v>#N/A</v>
          </cell>
          <cell r="I31">
            <v>0.68</v>
          </cell>
          <cell r="J31" t="e">
            <v>#N/A</v>
          </cell>
          <cell r="K31">
            <v>0.84</v>
          </cell>
        </row>
        <row r="32">
          <cell r="A32" t="str">
            <v>国民健康保険特別会計</v>
          </cell>
          <cell r="B32" t="e">
            <v>#N/A</v>
          </cell>
          <cell r="C32">
            <v>1.29</v>
          </cell>
          <cell r="D32" t="e">
            <v>#N/A</v>
          </cell>
          <cell r="E32">
            <v>1.18</v>
          </cell>
          <cell r="F32" t="e">
            <v>#N/A</v>
          </cell>
          <cell r="G32">
            <v>0.96</v>
          </cell>
          <cell r="H32" t="e">
            <v>#N/A</v>
          </cell>
          <cell r="I32">
            <v>0.93</v>
          </cell>
          <cell r="J32" t="e">
            <v>#N/A</v>
          </cell>
          <cell r="K32">
            <v>1.35</v>
          </cell>
        </row>
        <row r="33">
          <cell r="A33" t="str">
            <v>介護保険特別会計</v>
          </cell>
          <cell r="B33" t="e">
            <v>#N/A</v>
          </cell>
          <cell r="C33">
            <v>2.31</v>
          </cell>
          <cell r="D33" t="e">
            <v>#N/A</v>
          </cell>
          <cell r="E33">
            <v>1.92</v>
          </cell>
          <cell r="F33" t="e">
            <v>#N/A</v>
          </cell>
          <cell r="G33">
            <v>2.25</v>
          </cell>
          <cell r="H33" t="e">
            <v>#N/A</v>
          </cell>
          <cell r="I33">
            <v>1.78</v>
          </cell>
          <cell r="J33" t="e">
            <v>#N/A</v>
          </cell>
          <cell r="K33">
            <v>1.9</v>
          </cell>
        </row>
        <row r="34">
          <cell r="A34" t="str">
            <v>公共下水道事業会計</v>
          </cell>
          <cell r="B34" t="e">
            <v>#N/A</v>
          </cell>
          <cell r="C34">
            <v>0.92</v>
          </cell>
          <cell r="D34" t="e">
            <v>#N/A</v>
          </cell>
          <cell r="E34">
            <v>1.1599999999999999</v>
          </cell>
          <cell r="F34" t="e">
            <v>#N/A</v>
          </cell>
          <cell r="G34">
            <v>1.78</v>
          </cell>
          <cell r="H34" t="e">
            <v>#N/A</v>
          </cell>
          <cell r="I34">
            <v>2.15</v>
          </cell>
          <cell r="J34" t="e">
            <v>#N/A</v>
          </cell>
          <cell r="K34">
            <v>2.5299999999999998</v>
          </cell>
        </row>
        <row r="35">
          <cell r="A35" t="str">
            <v>一般会計</v>
          </cell>
          <cell r="B35" t="e">
            <v>#N/A</v>
          </cell>
          <cell r="C35">
            <v>10.34</v>
          </cell>
          <cell r="D35" t="e">
            <v>#N/A</v>
          </cell>
          <cell r="E35">
            <v>17.079999999999998</v>
          </cell>
          <cell r="F35" t="e">
            <v>#N/A</v>
          </cell>
          <cell r="G35">
            <v>15.08</v>
          </cell>
          <cell r="H35" t="e">
            <v>#N/A</v>
          </cell>
          <cell r="I35">
            <v>12.33</v>
          </cell>
          <cell r="J35" t="e">
            <v>#N/A</v>
          </cell>
          <cell r="K35">
            <v>12.23</v>
          </cell>
        </row>
        <row r="36">
          <cell r="A36" t="str">
            <v>病院事業会計</v>
          </cell>
          <cell r="B36" t="e">
            <v>#N/A</v>
          </cell>
          <cell r="C36">
            <v>1.52</v>
          </cell>
          <cell r="D36" t="e">
            <v>#N/A</v>
          </cell>
          <cell r="E36">
            <v>1.55</v>
          </cell>
          <cell r="F36" t="e">
            <v>#N/A</v>
          </cell>
          <cell r="G36">
            <v>1.28</v>
          </cell>
          <cell r="H36" t="e">
            <v>#N/A</v>
          </cell>
          <cell r="I36">
            <v>0.15</v>
          </cell>
          <cell r="J36">
            <v>0.78</v>
          </cell>
          <cell r="K36" t="e">
            <v>#N/A</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7893</v>
          </cell>
          <cell r="E42"/>
          <cell r="F42"/>
          <cell r="G42">
            <v>7895</v>
          </cell>
          <cell r="H42"/>
          <cell r="I42"/>
          <cell r="J42">
            <v>8187</v>
          </cell>
          <cell r="K42"/>
          <cell r="L42"/>
          <cell r="M42">
            <v>8293</v>
          </cell>
          <cell r="N42"/>
          <cell r="O42"/>
          <cell r="P42">
            <v>8364</v>
          </cell>
        </row>
        <row r="43">
          <cell r="A43" t="str">
            <v>一時借入金の利子</v>
          </cell>
          <cell r="B43">
            <v>0</v>
          </cell>
          <cell r="C43"/>
          <cell r="D43"/>
          <cell r="E43">
            <v>1</v>
          </cell>
          <cell r="F43"/>
          <cell r="G43"/>
          <cell r="H43">
            <v>2</v>
          </cell>
          <cell r="I43"/>
          <cell r="J43"/>
          <cell r="K43">
            <v>1</v>
          </cell>
          <cell r="L43"/>
          <cell r="M43"/>
          <cell r="N43" t="str">
            <v>-</v>
          </cell>
          <cell r="O43"/>
          <cell r="P43"/>
        </row>
        <row r="44">
          <cell r="A44" t="str">
            <v>債務負担行為に基づく支出額</v>
          </cell>
          <cell r="B44">
            <v>1346</v>
          </cell>
          <cell r="C44"/>
          <cell r="D44"/>
          <cell r="E44">
            <v>224</v>
          </cell>
          <cell r="F44"/>
          <cell r="G44"/>
          <cell r="H44">
            <v>224</v>
          </cell>
          <cell r="I44"/>
          <cell r="J44"/>
          <cell r="K44">
            <v>225</v>
          </cell>
          <cell r="L44"/>
          <cell r="M44"/>
          <cell r="N44">
            <v>226</v>
          </cell>
          <cell r="O44"/>
          <cell r="P44"/>
        </row>
        <row r="45">
          <cell r="A45" t="str">
            <v>組合等が起こした地方債の元利償還金に対する負担金等</v>
          </cell>
          <cell r="B45">
            <v>261</v>
          </cell>
          <cell r="C45"/>
          <cell r="D45"/>
          <cell r="E45">
            <v>277</v>
          </cell>
          <cell r="F45"/>
          <cell r="G45"/>
          <cell r="H45">
            <v>283</v>
          </cell>
          <cell r="I45"/>
          <cell r="J45"/>
          <cell r="K45">
            <v>360</v>
          </cell>
          <cell r="L45"/>
          <cell r="M45"/>
          <cell r="N45">
            <v>329</v>
          </cell>
          <cell r="O45"/>
          <cell r="P45"/>
        </row>
        <row r="46">
          <cell r="A46" t="str">
            <v>公営企業債の元利償還金に対する繰入金</v>
          </cell>
          <cell r="B46">
            <v>2343</v>
          </cell>
          <cell r="C46"/>
          <cell r="D46"/>
          <cell r="E46">
            <v>2139</v>
          </cell>
          <cell r="F46"/>
          <cell r="G46"/>
          <cell r="H46">
            <v>2434</v>
          </cell>
          <cell r="I46"/>
          <cell r="J46"/>
          <cell r="K46">
            <v>2343</v>
          </cell>
          <cell r="L46"/>
          <cell r="M46"/>
          <cell r="N46">
            <v>2196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8247</v>
          </cell>
          <cell r="C49"/>
          <cell r="D49"/>
          <cell r="E49">
            <v>8319</v>
          </cell>
          <cell r="F49"/>
          <cell r="G49"/>
          <cell r="H49">
            <v>8465</v>
          </cell>
          <cell r="I49"/>
          <cell r="J49"/>
          <cell r="K49">
            <v>8749</v>
          </cell>
          <cell r="L49"/>
          <cell r="M49"/>
          <cell r="N49">
            <v>8550</v>
          </cell>
          <cell r="O49"/>
          <cell r="P49"/>
        </row>
        <row r="50">
          <cell r="A50" t="str">
            <v>実質公債費比率の分子</v>
          </cell>
          <cell r="B50" t="e">
            <v>#N/A</v>
          </cell>
          <cell r="C50">
            <v>4304</v>
          </cell>
          <cell r="D50" t="e">
            <v>#N/A</v>
          </cell>
          <cell r="E50" t="e">
            <v>#N/A</v>
          </cell>
          <cell r="F50">
            <v>3065</v>
          </cell>
          <cell r="G50" t="e">
            <v>#N/A</v>
          </cell>
          <cell r="H50" t="e">
            <v>#N/A</v>
          </cell>
          <cell r="I50">
            <v>3221</v>
          </cell>
          <cell r="J50" t="e">
            <v>#N/A</v>
          </cell>
          <cell r="K50" t="e">
            <v>#N/A</v>
          </cell>
          <cell r="L50">
            <v>3385</v>
          </cell>
          <cell r="M50" t="e">
            <v>#N/A</v>
          </cell>
          <cell r="N50" t="e">
            <v>#N/A</v>
          </cell>
          <cell r="O50">
            <v>2937</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76016</v>
          </cell>
          <cell r="E56"/>
          <cell r="F56"/>
          <cell r="G56">
            <v>75794</v>
          </cell>
          <cell r="H56"/>
          <cell r="I56"/>
          <cell r="J56">
            <v>73264</v>
          </cell>
          <cell r="K56"/>
          <cell r="L56"/>
          <cell r="M56">
            <v>70485</v>
          </cell>
          <cell r="N56"/>
          <cell r="O56"/>
          <cell r="P56">
            <v>67550</v>
          </cell>
        </row>
        <row r="57">
          <cell r="A57" t="str">
            <v>充当可能特定歳入</v>
          </cell>
          <cell r="B57"/>
          <cell r="C57"/>
          <cell r="D57">
            <v>11695</v>
          </cell>
          <cell r="E57"/>
          <cell r="F57"/>
          <cell r="G57">
            <v>12085</v>
          </cell>
          <cell r="H57"/>
          <cell r="I57"/>
          <cell r="J57">
            <v>12983</v>
          </cell>
          <cell r="K57"/>
          <cell r="L57"/>
          <cell r="M57">
            <v>13931</v>
          </cell>
          <cell r="N57"/>
          <cell r="O57"/>
          <cell r="P57">
            <v>15089</v>
          </cell>
        </row>
        <row r="58">
          <cell r="A58" t="str">
            <v>充当可能基金</v>
          </cell>
          <cell r="B58"/>
          <cell r="C58"/>
          <cell r="D58">
            <v>11779</v>
          </cell>
          <cell r="E58"/>
          <cell r="F58"/>
          <cell r="G58">
            <v>15342</v>
          </cell>
          <cell r="H58"/>
          <cell r="I58"/>
          <cell r="J58">
            <v>18433</v>
          </cell>
          <cell r="K58"/>
          <cell r="L58"/>
          <cell r="M58">
            <v>18326</v>
          </cell>
          <cell r="N58"/>
          <cell r="O58"/>
          <cell r="P58">
            <v>17885</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5580</v>
          </cell>
          <cell r="C61"/>
          <cell r="D61"/>
          <cell r="E61">
            <v>4879</v>
          </cell>
          <cell r="F61"/>
          <cell r="G61"/>
          <cell r="H61">
            <v>4196</v>
          </cell>
          <cell r="I61"/>
          <cell r="J61"/>
          <cell r="K61">
            <v>4185</v>
          </cell>
          <cell r="L61"/>
          <cell r="M61"/>
          <cell r="N61">
            <v>4175</v>
          </cell>
          <cell r="O61"/>
          <cell r="P61"/>
        </row>
        <row r="62">
          <cell r="A62" t="str">
            <v>退職手当負担見込額</v>
          </cell>
          <cell r="B62">
            <v>1448</v>
          </cell>
          <cell r="C62"/>
          <cell r="D62"/>
          <cell r="E62">
            <v>997</v>
          </cell>
          <cell r="F62"/>
          <cell r="G62"/>
          <cell r="H62">
            <v>69</v>
          </cell>
          <cell r="I62"/>
          <cell r="J62"/>
          <cell r="K62">
            <v>689</v>
          </cell>
          <cell r="L62"/>
          <cell r="M62"/>
          <cell r="N62" t="str">
            <v>-</v>
          </cell>
          <cell r="O62"/>
          <cell r="P62"/>
        </row>
        <row r="63">
          <cell r="A63" t="str">
            <v>組合等負担等見込額</v>
          </cell>
          <cell r="B63">
            <v>2321</v>
          </cell>
          <cell r="C63"/>
          <cell r="D63"/>
          <cell r="E63">
            <v>2315</v>
          </cell>
          <cell r="F63"/>
          <cell r="G63"/>
          <cell r="H63">
            <v>2201</v>
          </cell>
          <cell r="I63"/>
          <cell r="J63"/>
          <cell r="K63">
            <v>2098</v>
          </cell>
          <cell r="L63"/>
          <cell r="M63"/>
          <cell r="N63">
            <v>1800</v>
          </cell>
          <cell r="O63"/>
          <cell r="P63"/>
        </row>
        <row r="64">
          <cell r="A64" t="str">
            <v>公営企業債等繰入見込額</v>
          </cell>
          <cell r="B64">
            <v>16704</v>
          </cell>
          <cell r="C64"/>
          <cell r="D64"/>
          <cell r="E64">
            <v>16216</v>
          </cell>
          <cell r="F64"/>
          <cell r="G64"/>
          <cell r="H64">
            <v>15656</v>
          </cell>
          <cell r="I64"/>
          <cell r="J64"/>
          <cell r="K64">
            <v>14065</v>
          </cell>
          <cell r="L64"/>
          <cell r="M64"/>
          <cell r="N64">
            <v>12961</v>
          </cell>
          <cell r="O64"/>
          <cell r="P64"/>
        </row>
        <row r="65">
          <cell r="A65" t="str">
            <v>債務負担行為に基づく支出予定額</v>
          </cell>
          <cell r="B65">
            <v>1792</v>
          </cell>
          <cell r="C65"/>
          <cell r="D65"/>
          <cell r="E65">
            <v>1495</v>
          </cell>
          <cell r="F65"/>
          <cell r="G65"/>
          <cell r="H65">
            <v>1191</v>
          </cell>
          <cell r="I65"/>
          <cell r="J65"/>
          <cell r="K65">
            <v>894</v>
          </cell>
          <cell r="L65"/>
          <cell r="M65"/>
          <cell r="N65">
            <v>594</v>
          </cell>
          <cell r="O65"/>
          <cell r="P65"/>
        </row>
        <row r="66">
          <cell r="A66" t="str">
            <v>一般会計等に係る地方債の現在高</v>
          </cell>
          <cell r="B66">
            <v>82996</v>
          </cell>
          <cell r="C66"/>
          <cell r="D66"/>
          <cell r="E66">
            <v>85101</v>
          </cell>
          <cell r="F66"/>
          <cell r="G66"/>
          <cell r="H66">
            <v>82637</v>
          </cell>
          <cell r="I66"/>
          <cell r="J66"/>
          <cell r="K66">
            <v>81072</v>
          </cell>
          <cell r="L66"/>
          <cell r="M66"/>
          <cell r="N66">
            <v>81813</v>
          </cell>
          <cell r="O66"/>
          <cell r="P66"/>
        </row>
        <row r="67">
          <cell r="A67" t="str">
            <v>将来負担比率の分子</v>
          </cell>
          <cell r="B67" t="e">
            <v>#N/A</v>
          </cell>
          <cell r="C67">
            <v>11351</v>
          </cell>
          <cell r="D67" t="e">
            <v>#N/A</v>
          </cell>
          <cell r="E67" t="e">
            <v>#N/A</v>
          </cell>
          <cell r="F67">
            <v>7782</v>
          </cell>
          <cell r="G67" t="e">
            <v>#N/A</v>
          </cell>
          <cell r="H67" t="e">
            <v>#N/A</v>
          </cell>
          <cell r="I67">
            <v>1269</v>
          </cell>
          <cell r="J67" t="e">
            <v>#N/A</v>
          </cell>
          <cell r="K67" t="e">
            <v>#N/A</v>
          </cell>
          <cell r="L67">
            <v>262</v>
          </cell>
          <cell r="M67" t="e">
            <v>#N/A</v>
          </cell>
          <cell r="N67" t="e">
            <v>#N/A</v>
          </cell>
          <cell r="O67">
            <v>820</v>
          </cell>
          <cell r="P67" t="e">
            <v>#N/A</v>
          </cell>
        </row>
        <row r="71">
          <cell r="B71" t="str">
            <v>R04</v>
          </cell>
          <cell r="C71" t="str">
            <v>R05</v>
          </cell>
          <cell r="D71" t="str">
            <v>R06</v>
          </cell>
        </row>
        <row r="72">
          <cell r="A72" t="str">
            <v>財政調整基金</v>
          </cell>
          <cell r="B72">
            <v>10829</v>
          </cell>
          <cell r="C72">
            <v>10559</v>
          </cell>
          <cell r="D72">
            <v>10659</v>
          </cell>
        </row>
        <row r="73">
          <cell r="A73" t="str">
            <v>減債基金</v>
          </cell>
          <cell r="B73" t="str">
            <v>-</v>
          </cell>
          <cell r="C73" t="str">
            <v>-</v>
          </cell>
          <cell r="D73" t="str">
            <v>-</v>
          </cell>
        </row>
        <row r="74">
          <cell r="A74" t="str">
            <v>その他特定目的基金</v>
          </cell>
          <cell r="B74">
            <v>4094</v>
          </cell>
          <cell r="C74">
            <v>4406</v>
          </cell>
          <cell r="D74">
            <v>3704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9FC5A-2283-4065-B2BB-B914DB69A8F5}">
  <sheetPr>
    <pageSetUpPr fitToPage="1"/>
  </sheetPr>
  <dimension ref="A1:DO56"/>
  <sheetViews>
    <sheetView showGridLines="0" zoomScale="70" zoomScaleNormal="70" workbookViewId="0">
      <selection activeCell="W41" sqref="W41:AK41"/>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385" t="s">
        <v>15</v>
      </c>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385"/>
      <c r="AL1" s="385"/>
      <c r="AM1" s="385"/>
      <c r="AN1" s="385"/>
      <c r="AO1" s="385"/>
      <c r="AP1" s="385"/>
      <c r="AQ1" s="385"/>
      <c r="AR1" s="385"/>
      <c r="AS1" s="385"/>
      <c r="AT1" s="385"/>
      <c r="AU1" s="385"/>
      <c r="AV1" s="385"/>
      <c r="AW1" s="385"/>
      <c r="AX1" s="385"/>
      <c r="AY1" s="385"/>
      <c r="AZ1" s="385"/>
      <c r="BA1" s="385"/>
      <c r="BB1" s="385"/>
      <c r="BC1" s="385"/>
      <c r="BD1" s="385"/>
      <c r="BE1" s="385"/>
      <c r="BF1" s="385"/>
      <c r="BG1" s="385"/>
      <c r="BH1" s="385"/>
      <c r="BI1" s="385"/>
      <c r="BJ1" s="385"/>
      <c r="BK1" s="385"/>
      <c r="BL1" s="385"/>
      <c r="BM1" s="385"/>
      <c r="BN1" s="385"/>
      <c r="BO1" s="385"/>
      <c r="BP1" s="385"/>
      <c r="BQ1" s="385"/>
      <c r="BR1" s="385"/>
      <c r="BS1" s="385"/>
      <c r="BT1" s="385"/>
      <c r="BU1" s="385"/>
      <c r="BV1" s="385"/>
      <c r="BW1" s="385"/>
      <c r="BX1" s="385"/>
      <c r="BY1" s="385"/>
      <c r="BZ1" s="385"/>
      <c r="CA1" s="385"/>
      <c r="CB1" s="385"/>
      <c r="CC1" s="385"/>
      <c r="CD1" s="385"/>
      <c r="CE1" s="385"/>
      <c r="CF1" s="385"/>
      <c r="CG1" s="385"/>
      <c r="CH1" s="385"/>
      <c r="CI1" s="385"/>
      <c r="CJ1" s="385"/>
      <c r="CK1" s="385"/>
      <c r="CL1" s="385"/>
      <c r="CM1" s="385"/>
      <c r="CN1" s="385"/>
      <c r="CO1" s="385"/>
      <c r="CP1" s="385"/>
      <c r="CQ1" s="385"/>
      <c r="CR1" s="385"/>
      <c r="CS1" s="385"/>
      <c r="CT1" s="385"/>
      <c r="CU1" s="385"/>
      <c r="CV1" s="385"/>
      <c r="CW1" s="385"/>
      <c r="CX1" s="385"/>
      <c r="CY1" s="385"/>
      <c r="CZ1" s="385"/>
      <c r="DA1" s="385"/>
      <c r="DB1" s="385"/>
      <c r="DC1" s="385"/>
      <c r="DD1" s="385"/>
      <c r="DE1" s="385"/>
      <c r="DF1" s="385"/>
      <c r="DG1" s="385"/>
      <c r="DH1" s="385"/>
      <c r="DI1" s="385"/>
      <c r="DJ1" s="40"/>
      <c r="DK1" s="40"/>
      <c r="DL1" s="40"/>
      <c r="DM1" s="40"/>
      <c r="DN1" s="40"/>
      <c r="DO1" s="40"/>
    </row>
    <row r="2" spans="1:119" ht="24" thickBot="1" x14ac:dyDescent="0.25">
      <c r="B2" s="41" t="s">
        <v>16</v>
      </c>
      <c r="C2" s="41"/>
      <c r="D2" s="42"/>
    </row>
    <row r="3" spans="1:119" ht="18.75" customHeight="1" thickBot="1" x14ac:dyDescent="0.25">
      <c r="A3" s="40"/>
      <c r="B3" s="386" t="s">
        <v>17</v>
      </c>
      <c r="C3" s="387"/>
      <c r="D3" s="387"/>
      <c r="E3" s="388"/>
      <c r="F3" s="388"/>
      <c r="G3" s="388"/>
      <c r="H3" s="388"/>
      <c r="I3" s="388"/>
      <c r="J3" s="388"/>
      <c r="K3" s="388"/>
      <c r="L3" s="388" t="s">
        <v>18</v>
      </c>
      <c r="M3" s="388"/>
      <c r="N3" s="388"/>
      <c r="O3" s="388"/>
      <c r="P3" s="388"/>
      <c r="Q3" s="388"/>
      <c r="R3" s="395"/>
      <c r="S3" s="395"/>
      <c r="T3" s="395"/>
      <c r="U3" s="395"/>
      <c r="V3" s="396"/>
      <c r="W3" s="370" t="s">
        <v>19</v>
      </c>
      <c r="X3" s="371"/>
      <c r="Y3" s="371"/>
      <c r="Z3" s="371"/>
      <c r="AA3" s="371"/>
      <c r="AB3" s="387"/>
      <c r="AC3" s="395" t="s">
        <v>20</v>
      </c>
      <c r="AD3" s="371"/>
      <c r="AE3" s="371"/>
      <c r="AF3" s="371"/>
      <c r="AG3" s="371"/>
      <c r="AH3" s="371"/>
      <c r="AI3" s="371"/>
      <c r="AJ3" s="371"/>
      <c r="AK3" s="371"/>
      <c r="AL3" s="372"/>
      <c r="AM3" s="370" t="s">
        <v>21</v>
      </c>
      <c r="AN3" s="371"/>
      <c r="AO3" s="371"/>
      <c r="AP3" s="371"/>
      <c r="AQ3" s="371"/>
      <c r="AR3" s="371"/>
      <c r="AS3" s="371"/>
      <c r="AT3" s="371"/>
      <c r="AU3" s="371"/>
      <c r="AV3" s="371"/>
      <c r="AW3" s="371"/>
      <c r="AX3" s="372"/>
      <c r="AY3" s="407" t="s">
        <v>22</v>
      </c>
      <c r="AZ3" s="408"/>
      <c r="BA3" s="408"/>
      <c r="BB3" s="408"/>
      <c r="BC3" s="408"/>
      <c r="BD3" s="408"/>
      <c r="BE3" s="408"/>
      <c r="BF3" s="408"/>
      <c r="BG3" s="408"/>
      <c r="BH3" s="408"/>
      <c r="BI3" s="408"/>
      <c r="BJ3" s="408"/>
      <c r="BK3" s="408"/>
      <c r="BL3" s="408"/>
      <c r="BM3" s="409"/>
      <c r="BN3" s="370" t="s">
        <v>23</v>
      </c>
      <c r="BO3" s="371"/>
      <c r="BP3" s="371"/>
      <c r="BQ3" s="371"/>
      <c r="BR3" s="371"/>
      <c r="BS3" s="371"/>
      <c r="BT3" s="371"/>
      <c r="BU3" s="372"/>
      <c r="BV3" s="370" t="s">
        <v>24</v>
      </c>
      <c r="BW3" s="371"/>
      <c r="BX3" s="371"/>
      <c r="BY3" s="371"/>
      <c r="BZ3" s="371"/>
      <c r="CA3" s="371"/>
      <c r="CB3" s="371"/>
      <c r="CC3" s="372"/>
      <c r="CD3" s="407" t="s">
        <v>22</v>
      </c>
      <c r="CE3" s="408"/>
      <c r="CF3" s="408"/>
      <c r="CG3" s="408"/>
      <c r="CH3" s="408"/>
      <c r="CI3" s="408"/>
      <c r="CJ3" s="408"/>
      <c r="CK3" s="408"/>
      <c r="CL3" s="408"/>
      <c r="CM3" s="408"/>
      <c r="CN3" s="408"/>
      <c r="CO3" s="408"/>
      <c r="CP3" s="408"/>
      <c r="CQ3" s="408"/>
      <c r="CR3" s="408"/>
      <c r="CS3" s="409"/>
      <c r="CT3" s="370" t="s">
        <v>25</v>
      </c>
      <c r="CU3" s="371"/>
      <c r="CV3" s="371"/>
      <c r="CW3" s="371"/>
      <c r="CX3" s="371"/>
      <c r="CY3" s="371"/>
      <c r="CZ3" s="371"/>
      <c r="DA3" s="372"/>
      <c r="DB3" s="370" t="s">
        <v>26</v>
      </c>
      <c r="DC3" s="371"/>
      <c r="DD3" s="371"/>
      <c r="DE3" s="371"/>
      <c r="DF3" s="371"/>
      <c r="DG3" s="371"/>
      <c r="DH3" s="371"/>
      <c r="DI3" s="372"/>
    </row>
    <row r="4" spans="1:119" ht="18.75" customHeight="1" x14ac:dyDescent="0.2">
      <c r="A4" s="40"/>
      <c r="B4" s="389"/>
      <c r="C4" s="390"/>
      <c r="D4" s="390"/>
      <c r="E4" s="391"/>
      <c r="F4" s="391"/>
      <c r="G4" s="391"/>
      <c r="H4" s="391"/>
      <c r="I4" s="391"/>
      <c r="J4" s="391"/>
      <c r="K4" s="391"/>
      <c r="L4" s="391"/>
      <c r="M4" s="391"/>
      <c r="N4" s="391"/>
      <c r="O4" s="391"/>
      <c r="P4" s="391"/>
      <c r="Q4" s="391"/>
      <c r="R4" s="397"/>
      <c r="S4" s="397"/>
      <c r="T4" s="397"/>
      <c r="U4" s="397"/>
      <c r="V4" s="398"/>
      <c r="W4" s="401"/>
      <c r="X4" s="402"/>
      <c r="Y4" s="402"/>
      <c r="Z4" s="402"/>
      <c r="AA4" s="402"/>
      <c r="AB4" s="390"/>
      <c r="AC4" s="397"/>
      <c r="AD4" s="402"/>
      <c r="AE4" s="402"/>
      <c r="AF4" s="402"/>
      <c r="AG4" s="402"/>
      <c r="AH4" s="402"/>
      <c r="AI4" s="402"/>
      <c r="AJ4" s="402"/>
      <c r="AK4" s="402"/>
      <c r="AL4" s="405"/>
      <c r="AM4" s="403"/>
      <c r="AN4" s="404"/>
      <c r="AO4" s="404"/>
      <c r="AP4" s="404"/>
      <c r="AQ4" s="404"/>
      <c r="AR4" s="404"/>
      <c r="AS4" s="404"/>
      <c r="AT4" s="404"/>
      <c r="AU4" s="404"/>
      <c r="AV4" s="404"/>
      <c r="AW4" s="404"/>
      <c r="AX4" s="406"/>
      <c r="AY4" s="373" t="s">
        <v>27</v>
      </c>
      <c r="AZ4" s="374"/>
      <c r="BA4" s="374"/>
      <c r="BB4" s="374"/>
      <c r="BC4" s="374"/>
      <c r="BD4" s="374"/>
      <c r="BE4" s="374"/>
      <c r="BF4" s="374"/>
      <c r="BG4" s="374"/>
      <c r="BH4" s="374"/>
      <c r="BI4" s="374"/>
      <c r="BJ4" s="374"/>
      <c r="BK4" s="374"/>
      <c r="BL4" s="374"/>
      <c r="BM4" s="375"/>
      <c r="BN4" s="376">
        <v>140892901</v>
      </c>
      <c r="BO4" s="377"/>
      <c r="BP4" s="377"/>
      <c r="BQ4" s="377"/>
      <c r="BR4" s="377"/>
      <c r="BS4" s="377"/>
      <c r="BT4" s="377"/>
      <c r="BU4" s="378"/>
      <c r="BV4" s="376">
        <v>136620199</v>
      </c>
      <c r="BW4" s="377"/>
      <c r="BX4" s="377"/>
      <c r="BY4" s="377"/>
      <c r="BZ4" s="377"/>
      <c r="CA4" s="377"/>
      <c r="CB4" s="377"/>
      <c r="CC4" s="378"/>
      <c r="CD4" s="379" t="s">
        <v>28</v>
      </c>
      <c r="CE4" s="380"/>
      <c r="CF4" s="380"/>
      <c r="CG4" s="380"/>
      <c r="CH4" s="380"/>
      <c r="CI4" s="380"/>
      <c r="CJ4" s="380"/>
      <c r="CK4" s="380"/>
      <c r="CL4" s="380"/>
      <c r="CM4" s="380"/>
      <c r="CN4" s="380"/>
      <c r="CO4" s="380"/>
      <c r="CP4" s="380"/>
      <c r="CQ4" s="380"/>
      <c r="CR4" s="380"/>
      <c r="CS4" s="381"/>
      <c r="CT4" s="382">
        <v>12.2</v>
      </c>
      <c r="CU4" s="383"/>
      <c r="CV4" s="383"/>
      <c r="CW4" s="383"/>
      <c r="CX4" s="383"/>
      <c r="CY4" s="383"/>
      <c r="CZ4" s="383"/>
      <c r="DA4" s="384"/>
      <c r="DB4" s="382">
        <v>12.3</v>
      </c>
      <c r="DC4" s="383"/>
      <c r="DD4" s="383"/>
      <c r="DE4" s="383"/>
      <c r="DF4" s="383"/>
      <c r="DG4" s="383"/>
      <c r="DH4" s="383"/>
      <c r="DI4" s="384"/>
    </row>
    <row r="5" spans="1:119" ht="18.75" customHeight="1" x14ac:dyDescent="0.2">
      <c r="A5" s="40"/>
      <c r="B5" s="392"/>
      <c r="C5" s="393"/>
      <c r="D5" s="393"/>
      <c r="E5" s="394"/>
      <c r="F5" s="394"/>
      <c r="G5" s="394"/>
      <c r="H5" s="394"/>
      <c r="I5" s="394"/>
      <c r="J5" s="394"/>
      <c r="K5" s="394"/>
      <c r="L5" s="394"/>
      <c r="M5" s="394"/>
      <c r="N5" s="394"/>
      <c r="O5" s="394"/>
      <c r="P5" s="394"/>
      <c r="Q5" s="394"/>
      <c r="R5" s="399"/>
      <c r="S5" s="399"/>
      <c r="T5" s="399"/>
      <c r="U5" s="399"/>
      <c r="V5" s="400"/>
      <c r="W5" s="403"/>
      <c r="X5" s="404"/>
      <c r="Y5" s="404"/>
      <c r="Z5" s="404"/>
      <c r="AA5" s="404"/>
      <c r="AB5" s="393"/>
      <c r="AC5" s="399"/>
      <c r="AD5" s="404"/>
      <c r="AE5" s="404"/>
      <c r="AF5" s="404"/>
      <c r="AG5" s="404"/>
      <c r="AH5" s="404"/>
      <c r="AI5" s="404"/>
      <c r="AJ5" s="404"/>
      <c r="AK5" s="404"/>
      <c r="AL5" s="406"/>
      <c r="AM5" s="442" t="s">
        <v>29</v>
      </c>
      <c r="AN5" s="443"/>
      <c r="AO5" s="443"/>
      <c r="AP5" s="443"/>
      <c r="AQ5" s="443"/>
      <c r="AR5" s="443"/>
      <c r="AS5" s="443"/>
      <c r="AT5" s="444"/>
      <c r="AU5" s="445" t="s">
        <v>30</v>
      </c>
      <c r="AV5" s="446"/>
      <c r="AW5" s="446"/>
      <c r="AX5" s="446"/>
      <c r="AY5" s="447" t="s">
        <v>31</v>
      </c>
      <c r="AZ5" s="448"/>
      <c r="BA5" s="448"/>
      <c r="BB5" s="448"/>
      <c r="BC5" s="448"/>
      <c r="BD5" s="448"/>
      <c r="BE5" s="448"/>
      <c r="BF5" s="448"/>
      <c r="BG5" s="448"/>
      <c r="BH5" s="448"/>
      <c r="BI5" s="448"/>
      <c r="BJ5" s="448"/>
      <c r="BK5" s="448"/>
      <c r="BL5" s="448"/>
      <c r="BM5" s="449"/>
      <c r="BN5" s="413">
        <v>132297605</v>
      </c>
      <c r="BO5" s="414"/>
      <c r="BP5" s="414"/>
      <c r="BQ5" s="414"/>
      <c r="BR5" s="414"/>
      <c r="BS5" s="414"/>
      <c r="BT5" s="414"/>
      <c r="BU5" s="415"/>
      <c r="BV5" s="413">
        <v>128243470</v>
      </c>
      <c r="BW5" s="414"/>
      <c r="BX5" s="414"/>
      <c r="BY5" s="414"/>
      <c r="BZ5" s="414"/>
      <c r="CA5" s="414"/>
      <c r="CB5" s="414"/>
      <c r="CC5" s="415"/>
      <c r="CD5" s="416" t="s">
        <v>32</v>
      </c>
      <c r="CE5" s="417"/>
      <c r="CF5" s="417"/>
      <c r="CG5" s="417"/>
      <c r="CH5" s="417"/>
      <c r="CI5" s="417"/>
      <c r="CJ5" s="417"/>
      <c r="CK5" s="417"/>
      <c r="CL5" s="417"/>
      <c r="CM5" s="417"/>
      <c r="CN5" s="417"/>
      <c r="CO5" s="417"/>
      <c r="CP5" s="417"/>
      <c r="CQ5" s="417"/>
      <c r="CR5" s="417"/>
      <c r="CS5" s="418"/>
      <c r="CT5" s="410">
        <v>91.8</v>
      </c>
      <c r="CU5" s="411"/>
      <c r="CV5" s="411"/>
      <c r="CW5" s="411"/>
      <c r="CX5" s="411"/>
      <c r="CY5" s="411"/>
      <c r="CZ5" s="411"/>
      <c r="DA5" s="412"/>
      <c r="DB5" s="410">
        <v>92.1</v>
      </c>
      <c r="DC5" s="411"/>
      <c r="DD5" s="411"/>
      <c r="DE5" s="411"/>
      <c r="DF5" s="411"/>
      <c r="DG5" s="411"/>
      <c r="DH5" s="411"/>
      <c r="DI5" s="412"/>
    </row>
    <row r="6" spans="1:119" ht="18.75" customHeight="1" x14ac:dyDescent="0.2">
      <c r="A6" s="40"/>
      <c r="B6" s="419" t="s">
        <v>33</v>
      </c>
      <c r="C6" s="420"/>
      <c r="D6" s="420"/>
      <c r="E6" s="421"/>
      <c r="F6" s="421"/>
      <c r="G6" s="421"/>
      <c r="H6" s="421"/>
      <c r="I6" s="421"/>
      <c r="J6" s="421"/>
      <c r="K6" s="421"/>
      <c r="L6" s="421" t="s">
        <v>34</v>
      </c>
      <c r="M6" s="421"/>
      <c r="N6" s="421"/>
      <c r="O6" s="421"/>
      <c r="P6" s="421"/>
      <c r="Q6" s="421"/>
      <c r="R6" s="425"/>
      <c r="S6" s="425"/>
      <c r="T6" s="425"/>
      <c r="U6" s="425"/>
      <c r="V6" s="426"/>
      <c r="W6" s="429" t="s">
        <v>35</v>
      </c>
      <c r="X6" s="430"/>
      <c r="Y6" s="430"/>
      <c r="Z6" s="430"/>
      <c r="AA6" s="430"/>
      <c r="AB6" s="420"/>
      <c r="AC6" s="433" t="s">
        <v>36</v>
      </c>
      <c r="AD6" s="434"/>
      <c r="AE6" s="434"/>
      <c r="AF6" s="434"/>
      <c r="AG6" s="434"/>
      <c r="AH6" s="434"/>
      <c r="AI6" s="434"/>
      <c r="AJ6" s="434"/>
      <c r="AK6" s="434"/>
      <c r="AL6" s="435"/>
      <c r="AM6" s="442" t="s">
        <v>37</v>
      </c>
      <c r="AN6" s="443"/>
      <c r="AO6" s="443"/>
      <c r="AP6" s="443"/>
      <c r="AQ6" s="443"/>
      <c r="AR6" s="443"/>
      <c r="AS6" s="443"/>
      <c r="AT6" s="444"/>
      <c r="AU6" s="445" t="s">
        <v>30</v>
      </c>
      <c r="AV6" s="446"/>
      <c r="AW6" s="446"/>
      <c r="AX6" s="446"/>
      <c r="AY6" s="447" t="s">
        <v>38</v>
      </c>
      <c r="AZ6" s="448"/>
      <c r="BA6" s="448"/>
      <c r="BB6" s="448"/>
      <c r="BC6" s="448"/>
      <c r="BD6" s="448"/>
      <c r="BE6" s="448"/>
      <c r="BF6" s="448"/>
      <c r="BG6" s="448"/>
      <c r="BH6" s="448"/>
      <c r="BI6" s="448"/>
      <c r="BJ6" s="448"/>
      <c r="BK6" s="448"/>
      <c r="BL6" s="448"/>
      <c r="BM6" s="449"/>
      <c r="BN6" s="413">
        <v>8595296</v>
      </c>
      <c r="BO6" s="414"/>
      <c r="BP6" s="414"/>
      <c r="BQ6" s="414"/>
      <c r="BR6" s="414"/>
      <c r="BS6" s="414"/>
      <c r="BT6" s="414"/>
      <c r="BU6" s="415"/>
      <c r="BV6" s="413">
        <v>8376729</v>
      </c>
      <c r="BW6" s="414"/>
      <c r="BX6" s="414"/>
      <c r="BY6" s="414"/>
      <c r="BZ6" s="414"/>
      <c r="CA6" s="414"/>
      <c r="CB6" s="414"/>
      <c r="CC6" s="415"/>
      <c r="CD6" s="416" t="s">
        <v>39</v>
      </c>
      <c r="CE6" s="417"/>
      <c r="CF6" s="417"/>
      <c r="CG6" s="417"/>
      <c r="CH6" s="417"/>
      <c r="CI6" s="417"/>
      <c r="CJ6" s="417"/>
      <c r="CK6" s="417"/>
      <c r="CL6" s="417"/>
      <c r="CM6" s="417"/>
      <c r="CN6" s="417"/>
      <c r="CO6" s="417"/>
      <c r="CP6" s="417"/>
      <c r="CQ6" s="417"/>
      <c r="CR6" s="417"/>
      <c r="CS6" s="418"/>
      <c r="CT6" s="450">
        <v>92.7</v>
      </c>
      <c r="CU6" s="451"/>
      <c r="CV6" s="451"/>
      <c r="CW6" s="451"/>
      <c r="CX6" s="451"/>
      <c r="CY6" s="451"/>
      <c r="CZ6" s="451"/>
      <c r="DA6" s="452"/>
      <c r="DB6" s="450">
        <v>93.9</v>
      </c>
      <c r="DC6" s="451"/>
      <c r="DD6" s="451"/>
      <c r="DE6" s="451"/>
      <c r="DF6" s="451"/>
      <c r="DG6" s="451"/>
      <c r="DH6" s="451"/>
      <c r="DI6" s="452"/>
    </row>
    <row r="7" spans="1:119" ht="18.75" customHeight="1" x14ac:dyDescent="0.2">
      <c r="A7" s="40"/>
      <c r="B7" s="389"/>
      <c r="C7" s="390"/>
      <c r="D7" s="390"/>
      <c r="E7" s="391"/>
      <c r="F7" s="391"/>
      <c r="G7" s="391"/>
      <c r="H7" s="391"/>
      <c r="I7" s="391"/>
      <c r="J7" s="391"/>
      <c r="K7" s="391"/>
      <c r="L7" s="391"/>
      <c r="M7" s="391"/>
      <c r="N7" s="391"/>
      <c r="O7" s="391"/>
      <c r="P7" s="391"/>
      <c r="Q7" s="391"/>
      <c r="R7" s="397"/>
      <c r="S7" s="397"/>
      <c r="T7" s="397"/>
      <c r="U7" s="397"/>
      <c r="V7" s="398"/>
      <c r="W7" s="401"/>
      <c r="X7" s="402"/>
      <c r="Y7" s="402"/>
      <c r="Z7" s="402"/>
      <c r="AA7" s="402"/>
      <c r="AB7" s="390"/>
      <c r="AC7" s="436"/>
      <c r="AD7" s="437"/>
      <c r="AE7" s="437"/>
      <c r="AF7" s="437"/>
      <c r="AG7" s="437"/>
      <c r="AH7" s="437"/>
      <c r="AI7" s="437"/>
      <c r="AJ7" s="437"/>
      <c r="AK7" s="437"/>
      <c r="AL7" s="438"/>
      <c r="AM7" s="442" t="s">
        <v>40</v>
      </c>
      <c r="AN7" s="443"/>
      <c r="AO7" s="443"/>
      <c r="AP7" s="443"/>
      <c r="AQ7" s="443"/>
      <c r="AR7" s="443"/>
      <c r="AS7" s="443"/>
      <c r="AT7" s="444"/>
      <c r="AU7" s="445" t="s">
        <v>41</v>
      </c>
      <c r="AV7" s="446"/>
      <c r="AW7" s="446"/>
      <c r="AX7" s="446"/>
      <c r="AY7" s="447" t="s">
        <v>42</v>
      </c>
      <c r="AZ7" s="448"/>
      <c r="BA7" s="448"/>
      <c r="BB7" s="448"/>
      <c r="BC7" s="448"/>
      <c r="BD7" s="448"/>
      <c r="BE7" s="448"/>
      <c r="BF7" s="448"/>
      <c r="BG7" s="448"/>
      <c r="BH7" s="448"/>
      <c r="BI7" s="448"/>
      <c r="BJ7" s="448"/>
      <c r="BK7" s="448"/>
      <c r="BL7" s="448"/>
      <c r="BM7" s="449"/>
      <c r="BN7" s="413">
        <v>193410</v>
      </c>
      <c r="BO7" s="414"/>
      <c r="BP7" s="414"/>
      <c r="BQ7" s="414"/>
      <c r="BR7" s="414"/>
      <c r="BS7" s="414"/>
      <c r="BT7" s="414"/>
      <c r="BU7" s="415"/>
      <c r="BV7" s="413">
        <v>160718</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68678825</v>
      </c>
      <c r="CU7" s="414"/>
      <c r="CV7" s="414"/>
      <c r="CW7" s="414"/>
      <c r="CX7" s="414"/>
      <c r="CY7" s="414"/>
      <c r="CZ7" s="414"/>
      <c r="DA7" s="415"/>
      <c r="DB7" s="413">
        <v>66594502</v>
      </c>
      <c r="DC7" s="414"/>
      <c r="DD7" s="414"/>
      <c r="DE7" s="414"/>
      <c r="DF7" s="414"/>
      <c r="DG7" s="414"/>
      <c r="DH7" s="414"/>
      <c r="DI7" s="415"/>
    </row>
    <row r="8" spans="1:119" ht="18.75" customHeight="1" thickBot="1" x14ac:dyDescent="0.25">
      <c r="A8" s="40"/>
      <c r="B8" s="422"/>
      <c r="C8" s="423"/>
      <c r="D8" s="423"/>
      <c r="E8" s="424"/>
      <c r="F8" s="424"/>
      <c r="G8" s="424"/>
      <c r="H8" s="424"/>
      <c r="I8" s="424"/>
      <c r="J8" s="424"/>
      <c r="K8" s="424"/>
      <c r="L8" s="424"/>
      <c r="M8" s="424"/>
      <c r="N8" s="424"/>
      <c r="O8" s="424"/>
      <c r="P8" s="424"/>
      <c r="Q8" s="424"/>
      <c r="R8" s="427"/>
      <c r="S8" s="427"/>
      <c r="T8" s="427"/>
      <c r="U8" s="427"/>
      <c r="V8" s="428"/>
      <c r="W8" s="431"/>
      <c r="X8" s="432"/>
      <c r="Y8" s="432"/>
      <c r="Z8" s="432"/>
      <c r="AA8" s="432"/>
      <c r="AB8" s="423"/>
      <c r="AC8" s="439"/>
      <c r="AD8" s="440"/>
      <c r="AE8" s="440"/>
      <c r="AF8" s="440"/>
      <c r="AG8" s="440"/>
      <c r="AH8" s="440"/>
      <c r="AI8" s="440"/>
      <c r="AJ8" s="440"/>
      <c r="AK8" s="440"/>
      <c r="AL8" s="441"/>
      <c r="AM8" s="442" t="s">
        <v>44</v>
      </c>
      <c r="AN8" s="443"/>
      <c r="AO8" s="443"/>
      <c r="AP8" s="443"/>
      <c r="AQ8" s="443"/>
      <c r="AR8" s="443"/>
      <c r="AS8" s="443"/>
      <c r="AT8" s="444"/>
      <c r="AU8" s="445" t="s">
        <v>30</v>
      </c>
      <c r="AV8" s="446"/>
      <c r="AW8" s="446"/>
      <c r="AX8" s="446"/>
      <c r="AY8" s="447" t="s">
        <v>45</v>
      </c>
      <c r="AZ8" s="448"/>
      <c r="BA8" s="448"/>
      <c r="BB8" s="448"/>
      <c r="BC8" s="448"/>
      <c r="BD8" s="448"/>
      <c r="BE8" s="448"/>
      <c r="BF8" s="448"/>
      <c r="BG8" s="448"/>
      <c r="BH8" s="448"/>
      <c r="BI8" s="448"/>
      <c r="BJ8" s="448"/>
      <c r="BK8" s="448"/>
      <c r="BL8" s="448"/>
      <c r="BM8" s="449"/>
      <c r="BN8" s="413">
        <v>8401886</v>
      </c>
      <c r="BO8" s="414"/>
      <c r="BP8" s="414"/>
      <c r="BQ8" s="414"/>
      <c r="BR8" s="414"/>
      <c r="BS8" s="414"/>
      <c r="BT8" s="414"/>
      <c r="BU8" s="415"/>
      <c r="BV8" s="413">
        <v>8216011</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53">
        <v>0.86</v>
      </c>
      <c r="CU8" s="454"/>
      <c r="CV8" s="454"/>
      <c r="CW8" s="454"/>
      <c r="CX8" s="454"/>
      <c r="CY8" s="454"/>
      <c r="CZ8" s="454"/>
      <c r="DA8" s="455"/>
      <c r="DB8" s="453">
        <v>0.87</v>
      </c>
      <c r="DC8" s="454"/>
      <c r="DD8" s="454"/>
      <c r="DE8" s="454"/>
      <c r="DF8" s="454"/>
      <c r="DG8" s="454"/>
      <c r="DH8" s="454"/>
      <c r="DI8" s="455"/>
    </row>
    <row r="9" spans="1:119" ht="18.75" customHeight="1" thickBot="1" x14ac:dyDescent="0.25">
      <c r="A9" s="40"/>
      <c r="B9" s="407" t="s">
        <v>47</v>
      </c>
      <c r="C9" s="408"/>
      <c r="D9" s="408"/>
      <c r="E9" s="408"/>
      <c r="F9" s="408"/>
      <c r="G9" s="408"/>
      <c r="H9" s="408"/>
      <c r="I9" s="408"/>
      <c r="J9" s="408"/>
      <c r="K9" s="456"/>
      <c r="L9" s="457" t="s">
        <v>48</v>
      </c>
      <c r="M9" s="458"/>
      <c r="N9" s="458"/>
      <c r="O9" s="458"/>
      <c r="P9" s="458"/>
      <c r="Q9" s="459"/>
      <c r="R9" s="460">
        <v>341621</v>
      </c>
      <c r="S9" s="461"/>
      <c r="T9" s="461"/>
      <c r="U9" s="461"/>
      <c r="V9" s="462"/>
      <c r="W9" s="370" t="s">
        <v>49</v>
      </c>
      <c r="X9" s="371"/>
      <c r="Y9" s="371"/>
      <c r="Z9" s="371"/>
      <c r="AA9" s="371"/>
      <c r="AB9" s="371"/>
      <c r="AC9" s="371"/>
      <c r="AD9" s="371"/>
      <c r="AE9" s="371"/>
      <c r="AF9" s="371"/>
      <c r="AG9" s="371"/>
      <c r="AH9" s="371"/>
      <c r="AI9" s="371"/>
      <c r="AJ9" s="371"/>
      <c r="AK9" s="371"/>
      <c r="AL9" s="372"/>
      <c r="AM9" s="442" t="s">
        <v>50</v>
      </c>
      <c r="AN9" s="443"/>
      <c r="AO9" s="443"/>
      <c r="AP9" s="443"/>
      <c r="AQ9" s="443"/>
      <c r="AR9" s="443"/>
      <c r="AS9" s="443"/>
      <c r="AT9" s="444"/>
      <c r="AU9" s="445" t="s">
        <v>30</v>
      </c>
      <c r="AV9" s="446"/>
      <c r="AW9" s="446"/>
      <c r="AX9" s="446"/>
      <c r="AY9" s="447" t="s">
        <v>51</v>
      </c>
      <c r="AZ9" s="448"/>
      <c r="BA9" s="448"/>
      <c r="BB9" s="448"/>
      <c r="BC9" s="448"/>
      <c r="BD9" s="448"/>
      <c r="BE9" s="448"/>
      <c r="BF9" s="448"/>
      <c r="BG9" s="448"/>
      <c r="BH9" s="448"/>
      <c r="BI9" s="448"/>
      <c r="BJ9" s="448"/>
      <c r="BK9" s="448"/>
      <c r="BL9" s="448"/>
      <c r="BM9" s="449"/>
      <c r="BN9" s="413">
        <v>185875</v>
      </c>
      <c r="BO9" s="414"/>
      <c r="BP9" s="414"/>
      <c r="BQ9" s="414"/>
      <c r="BR9" s="414"/>
      <c r="BS9" s="414"/>
      <c r="BT9" s="414"/>
      <c r="BU9" s="415"/>
      <c r="BV9" s="413">
        <v>-1613690</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410">
        <v>9</v>
      </c>
      <c r="CU9" s="411"/>
      <c r="CV9" s="411"/>
      <c r="CW9" s="411"/>
      <c r="CX9" s="411"/>
      <c r="CY9" s="411"/>
      <c r="CZ9" s="411"/>
      <c r="DA9" s="412"/>
      <c r="DB9" s="410">
        <v>9.3000000000000007</v>
      </c>
      <c r="DC9" s="411"/>
      <c r="DD9" s="411"/>
      <c r="DE9" s="411"/>
      <c r="DF9" s="411"/>
      <c r="DG9" s="411"/>
      <c r="DH9" s="411"/>
      <c r="DI9" s="412"/>
    </row>
    <row r="10" spans="1:119" ht="18.75" customHeight="1" thickBot="1" x14ac:dyDescent="0.25">
      <c r="A10" s="40"/>
      <c r="B10" s="407"/>
      <c r="C10" s="408"/>
      <c r="D10" s="408"/>
      <c r="E10" s="408"/>
      <c r="F10" s="408"/>
      <c r="G10" s="408"/>
      <c r="H10" s="408"/>
      <c r="I10" s="408"/>
      <c r="J10" s="408"/>
      <c r="K10" s="456"/>
      <c r="L10" s="463" t="s">
        <v>53</v>
      </c>
      <c r="M10" s="443"/>
      <c r="N10" s="443"/>
      <c r="O10" s="443"/>
      <c r="P10" s="443"/>
      <c r="Q10" s="444"/>
      <c r="R10" s="464">
        <v>337498</v>
      </c>
      <c r="S10" s="465"/>
      <c r="T10" s="465"/>
      <c r="U10" s="465"/>
      <c r="V10" s="466"/>
      <c r="W10" s="401"/>
      <c r="X10" s="402"/>
      <c r="Y10" s="402"/>
      <c r="Z10" s="402"/>
      <c r="AA10" s="402"/>
      <c r="AB10" s="402"/>
      <c r="AC10" s="402"/>
      <c r="AD10" s="402"/>
      <c r="AE10" s="402"/>
      <c r="AF10" s="402"/>
      <c r="AG10" s="402"/>
      <c r="AH10" s="402"/>
      <c r="AI10" s="402"/>
      <c r="AJ10" s="402"/>
      <c r="AK10" s="402"/>
      <c r="AL10" s="405"/>
      <c r="AM10" s="442" t="s">
        <v>54</v>
      </c>
      <c r="AN10" s="443"/>
      <c r="AO10" s="443"/>
      <c r="AP10" s="443"/>
      <c r="AQ10" s="443"/>
      <c r="AR10" s="443"/>
      <c r="AS10" s="443"/>
      <c r="AT10" s="444"/>
      <c r="AU10" s="445" t="s">
        <v>30</v>
      </c>
      <c r="AV10" s="446"/>
      <c r="AW10" s="446"/>
      <c r="AX10" s="446"/>
      <c r="AY10" s="447" t="s">
        <v>55</v>
      </c>
      <c r="AZ10" s="448"/>
      <c r="BA10" s="448"/>
      <c r="BB10" s="448"/>
      <c r="BC10" s="448"/>
      <c r="BD10" s="448"/>
      <c r="BE10" s="448"/>
      <c r="BF10" s="448"/>
      <c r="BG10" s="448"/>
      <c r="BH10" s="448"/>
      <c r="BI10" s="448"/>
      <c r="BJ10" s="448"/>
      <c r="BK10" s="448"/>
      <c r="BL10" s="448"/>
      <c r="BM10" s="449"/>
      <c r="BN10" s="413">
        <v>6599900</v>
      </c>
      <c r="BO10" s="414"/>
      <c r="BP10" s="414"/>
      <c r="BQ10" s="414"/>
      <c r="BR10" s="414"/>
      <c r="BS10" s="414"/>
      <c r="BT10" s="414"/>
      <c r="BU10" s="415"/>
      <c r="BV10" s="413">
        <v>7350000</v>
      </c>
      <c r="BW10" s="414"/>
      <c r="BX10" s="414"/>
      <c r="BY10" s="414"/>
      <c r="BZ10" s="414"/>
      <c r="CA10" s="414"/>
      <c r="CB10" s="414"/>
      <c r="CC10" s="415"/>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407"/>
      <c r="C11" s="408"/>
      <c r="D11" s="408"/>
      <c r="E11" s="408"/>
      <c r="F11" s="408"/>
      <c r="G11" s="408"/>
      <c r="H11" s="408"/>
      <c r="I11" s="408"/>
      <c r="J11" s="408"/>
      <c r="K11" s="456"/>
      <c r="L11" s="467" t="s">
        <v>57</v>
      </c>
      <c r="M11" s="468"/>
      <c r="N11" s="468"/>
      <c r="O11" s="468"/>
      <c r="P11" s="468"/>
      <c r="Q11" s="469"/>
      <c r="R11" s="470" t="s">
        <v>58</v>
      </c>
      <c r="S11" s="471"/>
      <c r="T11" s="471"/>
      <c r="U11" s="471"/>
      <c r="V11" s="472"/>
      <c r="W11" s="401"/>
      <c r="X11" s="402"/>
      <c r="Y11" s="402"/>
      <c r="Z11" s="402"/>
      <c r="AA11" s="402"/>
      <c r="AB11" s="402"/>
      <c r="AC11" s="402"/>
      <c r="AD11" s="402"/>
      <c r="AE11" s="402"/>
      <c r="AF11" s="402"/>
      <c r="AG11" s="402"/>
      <c r="AH11" s="402"/>
      <c r="AI11" s="402"/>
      <c r="AJ11" s="402"/>
      <c r="AK11" s="402"/>
      <c r="AL11" s="405"/>
      <c r="AM11" s="442" t="s">
        <v>59</v>
      </c>
      <c r="AN11" s="443"/>
      <c r="AO11" s="443"/>
      <c r="AP11" s="443"/>
      <c r="AQ11" s="443"/>
      <c r="AR11" s="443"/>
      <c r="AS11" s="443"/>
      <c r="AT11" s="444"/>
      <c r="AU11" s="445" t="s">
        <v>30</v>
      </c>
      <c r="AV11" s="446"/>
      <c r="AW11" s="446"/>
      <c r="AX11" s="446"/>
      <c r="AY11" s="447" t="s">
        <v>60</v>
      </c>
      <c r="AZ11" s="448"/>
      <c r="BA11" s="448"/>
      <c r="BB11" s="448"/>
      <c r="BC11" s="448"/>
      <c r="BD11" s="448"/>
      <c r="BE11" s="448"/>
      <c r="BF11" s="448"/>
      <c r="BG11" s="448"/>
      <c r="BH11" s="448"/>
      <c r="BI11" s="448"/>
      <c r="BJ11" s="448"/>
      <c r="BK11" s="448"/>
      <c r="BL11" s="448"/>
      <c r="BM11" s="449"/>
      <c r="BN11" s="413">
        <v>0</v>
      </c>
      <c r="BO11" s="414"/>
      <c r="BP11" s="414"/>
      <c r="BQ11" s="414"/>
      <c r="BR11" s="414"/>
      <c r="BS11" s="414"/>
      <c r="BT11" s="414"/>
      <c r="BU11" s="415"/>
      <c r="BV11" s="413">
        <v>0</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53" t="s">
        <v>62</v>
      </c>
      <c r="CU11" s="454"/>
      <c r="CV11" s="454"/>
      <c r="CW11" s="454"/>
      <c r="CX11" s="454"/>
      <c r="CY11" s="454"/>
      <c r="CZ11" s="454"/>
      <c r="DA11" s="455"/>
      <c r="DB11" s="453" t="s">
        <v>62</v>
      </c>
      <c r="DC11" s="454"/>
      <c r="DD11" s="454"/>
      <c r="DE11" s="454"/>
      <c r="DF11" s="454"/>
      <c r="DG11" s="454"/>
      <c r="DH11" s="454"/>
      <c r="DI11" s="455"/>
    </row>
    <row r="12" spans="1:119" ht="18.75" customHeight="1" x14ac:dyDescent="0.2">
      <c r="A12" s="40"/>
      <c r="B12" s="473" t="s">
        <v>63</v>
      </c>
      <c r="C12" s="474"/>
      <c r="D12" s="474"/>
      <c r="E12" s="474"/>
      <c r="F12" s="474"/>
      <c r="G12" s="474"/>
      <c r="H12" s="474"/>
      <c r="I12" s="474"/>
      <c r="J12" s="474"/>
      <c r="K12" s="475"/>
      <c r="L12" s="482" t="s">
        <v>64</v>
      </c>
      <c r="M12" s="483"/>
      <c r="N12" s="483"/>
      <c r="O12" s="483"/>
      <c r="P12" s="483"/>
      <c r="Q12" s="484"/>
      <c r="R12" s="485">
        <v>342327</v>
      </c>
      <c r="S12" s="486"/>
      <c r="T12" s="486"/>
      <c r="U12" s="486"/>
      <c r="V12" s="487"/>
      <c r="W12" s="488" t="s">
        <v>22</v>
      </c>
      <c r="X12" s="446"/>
      <c r="Y12" s="446"/>
      <c r="Z12" s="446"/>
      <c r="AA12" s="446"/>
      <c r="AB12" s="489"/>
      <c r="AC12" s="490" t="s">
        <v>65</v>
      </c>
      <c r="AD12" s="491"/>
      <c r="AE12" s="491"/>
      <c r="AF12" s="491"/>
      <c r="AG12" s="492"/>
      <c r="AH12" s="490" t="s">
        <v>66</v>
      </c>
      <c r="AI12" s="491"/>
      <c r="AJ12" s="491"/>
      <c r="AK12" s="491"/>
      <c r="AL12" s="493"/>
      <c r="AM12" s="442" t="s">
        <v>67</v>
      </c>
      <c r="AN12" s="443"/>
      <c r="AO12" s="443"/>
      <c r="AP12" s="443"/>
      <c r="AQ12" s="443"/>
      <c r="AR12" s="443"/>
      <c r="AS12" s="443"/>
      <c r="AT12" s="444"/>
      <c r="AU12" s="445" t="s">
        <v>30</v>
      </c>
      <c r="AV12" s="446"/>
      <c r="AW12" s="446"/>
      <c r="AX12" s="446"/>
      <c r="AY12" s="447" t="s">
        <v>68</v>
      </c>
      <c r="AZ12" s="448"/>
      <c r="BA12" s="448"/>
      <c r="BB12" s="448"/>
      <c r="BC12" s="448"/>
      <c r="BD12" s="448"/>
      <c r="BE12" s="448"/>
      <c r="BF12" s="448"/>
      <c r="BG12" s="448"/>
      <c r="BH12" s="448"/>
      <c r="BI12" s="448"/>
      <c r="BJ12" s="448"/>
      <c r="BK12" s="448"/>
      <c r="BL12" s="448"/>
      <c r="BM12" s="449"/>
      <c r="BN12" s="413">
        <v>6500000</v>
      </c>
      <c r="BO12" s="414"/>
      <c r="BP12" s="414"/>
      <c r="BQ12" s="414"/>
      <c r="BR12" s="414"/>
      <c r="BS12" s="414"/>
      <c r="BT12" s="414"/>
      <c r="BU12" s="415"/>
      <c r="BV12" s="413">
        <v>7620000</v>
      </c>
      <c r="BW12" s="414"/>
      <c r="BX12" s="414"/>
      <c r="BY12" s="414"/>
      <c r="BZ12" s="414"/>
      <c r="CA12" s="414"/>
      <c r="CB12" s="414"/>
      <c r="CC12" s="415"/>
      <c r="CD12" s="416" t="s">
        <v>69</v>
      </c>
      <c r="CE12" s="417"/>
      <c r="CF12" s="417"/>
      <c r="CG12" s="417"/>
      <c r="CH12" s="417"/>
      <c r="CI12" s="417"/>
      <c r="CJ12" s="417"/>
      <c r="CK12" s="417"/>
      <c r="CL12" s="417"/>
      <c r="CM12" s="417"/>
      <c r="CN12" s="417"/>
      <c r="CO12" s="417"/>
      <c r="CP12" s="417"/>
      <c r="CQ12" s="417"/>
      <c r="CR12" s="417"/>
      <c r="CS12" s="418"/>
      <c r="CT12" s="453" t="s">
        <v>62</v>
      </c>
      <c r="CU12" s="454"/>
      <c r="CV12" s="454"/>
      <c r="CW12" s="454"/>
      <c r="CX12" s="454"/>
      <c r="CY12" s="454"/>
      <c r="CZ12" s="454"/>
      <c r="DA12" s="455"/>
      <c r="DB12" s="453" t="s">
        <v>62</v>
      </c>
      <c r="DC12" s="454"/>
      <c r="DD12" s="454"/>
      <c r="DE12" s="454"/>
      <c r="DF12" s="454"/>
      <c r="DG12" s="454"/>
      <c r="DH12" s="454"/>
      <c r="DI12" s="455"/>
    </row>
    <row r="13" spans="1:119" ht="18.75" customHeight="1" x14ac:dyDescent="0.2">
      <c r="A13" s="40"/>
      <c r="B13" s="476"/>
      <c r="C13" s="477"/>
      <c r="D13" s="477"/>
      <c r="E13" s="477"/>
      <c r="F13" s="477"/>
      <c r="G13" s="477"/>
      <c r="H13" s="477"/>
      <c r="I13" s="477"/>
      <c r="J13" s="477"/>
      <c r="K13" s="478"/>
      <c r="L13" s="55"/>
      <c r="M13" s="504" t="s">
        <v>70</v>
      </c>
      <c r="N13" s="505"/>
      <c r="O13" s="505"/>
      <c r="P13" s="505"/>
      <c r="Q13" s="506"/>
      <c r="R13" s="497">
        <v>333149</v>
      </c>
      <c r="S13" s="498"/>
      <c r="T13" s="498"/>
      <c r="U13" s="498"/>
      <c r="V13" s="499"/>
      <c r="W13" s="429" t="s">
        <v>71</v>
      </c>
      <c r="X13" s="430"/>
      <c r="Y13" s="430"/>
      <c r="Z13" s="430"/>
      <c r="AA13" s="430"/>
      <c r="AB13" s="420"/>
      <c r="AC13" s="464">
        <v>1059</v>
      </c>
      <c r="AD13" s="465"/>
      <c r="AE13" s="465"/>
      <c r="AF13" s="465"/>
      <c r="AG13" s="507"/>
      <c r="AH13" s="464">
        <v>1187</v>
      </c>
      <c r="AI13" s="465"/>
      <c r="AJ13" s="465"/>
      <c r="AK13" s="465"/>
      <c r="AL13" s="466"/>
      <c r="AM13" s="442" t="s">
        <v>72</v>
      </c>
      <c r="AN13" s="443"/>
      <c r="AO13" s="443"/>
      <c r="AP13" s="443"/>
      <c r="AQ13" s="443"/>
      <c r="AR13" s="443"/>
      <c r="AS13" s="443"/>
      <c r="AT13" s="444"/>
      <c r="AU13" s="445" t="s">
        <v>41</v>
      </c>
      <c r="AV13" s="446"/>
      <c r="AW13" s="446"/>
      <c r="AX13" s="446"/>
      <c r="AY13" s="447" t="s">
        <v>73</v>
      </c>
      <c r="AZ13" s="448"/>
      <c r="BA13" s="448"/>
      <c r="BB13" s="448"/>
      <c r="BC13" s="448"/>
      <c r="BD13" s="448"/>
      <c r="BE13" s="448"/>
      <c r="BF13" s="448"/>
      <c r="BG13" s="448"/>
      <c r="BH13" s="448"/>
      <c r="BI13" s="448"/>
      <c r="BJ13" s="448"/>
      <c r="BK13" s="448"/>
      <c r="BL13" s="448"/>
      <c r="BM13" s="449"/>
      <c r="BN13" s="413">
        <v>285775</v>
      </c>
      <c r="BO13" s="414"/>
      <c r="BP13" s="414"/>
      <c r="BQ13" s="414"/>
      <c r="BR13" s="414"/>
      <c r="BS13" s="414"/>
      <c r="BT13" s="414"/>
      <c r="BU13" s="415"/>
      <c r="BV13" s="413">
        <v>-1883690</v>
      </c>
      <c r="BW13" s="414"/>
      <c r="BX13" s="414"/>
      <c r="BY13" s="414"/>
      <c r="BZ13" s="414"/>
      <c r="CA13" s="414"/>
      <c r="CB13" s="414"/>
      <c r="CC13" s="415"/>
      <c r="CD13" s="416" t="s">
        <v>74</v>
      </c>
      <c r="CE13" s="417"/>
      <c r="CF13" s="417"/>
      <c r="CG13" s="417"/>
      <c r="CH13" s="417"/>
      <c r="CI13" s="417"/>
      <c r="CJ13" s="417"/>
      <c r="CK13" s="417"/>
      <c r="CL13" s="417"/>
      <c r="CM13" s="417"/>
      <c r="CN13" s="417"/>
      <c r="CO13" s="417"/>
      <c r="CP13" s="417"/>
      <c r="CQ13" s="417"/>
      <c r="CR13" s="417"/>
      <c r="CS13" s="418"/>
      <c r="CT13" s="410">
        <v>5.2</v>
      </c>
      <c r="CU13" s="411"/>
      <c r="CV13" s="411"/>
      <c r="CW13" s="411"/>
      <c r="CX13" s="411"/>
      <c r="CY13" s="411"/>
      <c r="CZ13" s="411"/>
      <c r="DA13" s="412"/>
      <c r="DB13" s="410">
        <v>5.3</v>
      </c>
      <c r="DC13" s="411"/>
      <c r="DD13" s="411"/>
      <c r="DE13" s="411"/>
      <c r="DF13" s="411"/>
      <c r="DG13" s="411"/>
      <c r="DH13" s="411"/>
      <c r="DI13" s="412"/>
    </row>
    <row r="14" spans="1:119" ht="18.75" customHeight="1" thickBot="1" x14ac:dyDescent="0.25">
      <c r="A14" s="40"/>
      <c r="B14" s="476"/>
      <c r="C14" s="477"/>
      <c r="D14" s="477"/>
      <c r="E14" s="477"/>
      <c r="F14" s="477"/>
      <c r="G14" s="477"/>
      <c r="H14" s="477"/>
      <c r="I14" s="477"/>
      <c r="J14" s="477"/>
      <c r="K14" s="478"/>
      <c r="L14" s="494" t="s">
        <v>75</v>
      </c>
      <c r="M14" s="495"/>
      <c r="N14" s="495"/>
      <c r="O14" s="495"/>
      <c r="P14" s="495"/>
      <c r="Q14" s="496"/>
      <c r="R14" s="497">
        <v>343062</v>
      </c>
      <c r="S14" s="498"/>
      <c r="T14" s="498"/>
      <c r="U14" s="498"/>
      <c r="V14" s="499"/>
      <c r="W14" s="403"/>
      <c r="X14" s="404"/>
      <c r="Y14" s="404"/>
      <c r="Z14" s="404"/>
      <c r="AA14" s="404"/>
      <c r="AB14" s="393"/>
      <c r="AC14" s="500">
        <v>0.7</v>
      </c>
      <c r="AD14" s="501"/>
      <c r="AE14" s="501"/>
      <c r="AF14" s="501"/>
      <c r="AG14" s="502"/>
      <c r="AH14" s="500">
        <v>0.8</v>
      </c>
      <c r="AI14" s="501"/>
      <c r="AJ14" s="501"/>
      <c r="AK14" s="501"/>
      <c r="AL14" s="503"/>
      <c r="AM14" s="442"/>
      <c r="AN14" s="443"/>
      <c r="AO14" s="443"/>
      <c r="AP14" s="443"/>
      <c r="AQ14" s="443"/>
      <c r="AR14" s="443"/>
      <c r="AS14" s="443"/>
      <c r="AT14" s="444"/>
      <c r="AU14" s="445"/>
      <c r="AV14" s="446"/>
      <c r="AW14" s="446"/>
      <c r="AX14" s="446"/>
      <c r="AY14" s="447"/>
      <c r="AZ14" s="448"/>
      <c r="BA14" s="448"/>
      <c r="BB14" s="448"/>
      <c r="BC14" s="448"/>
      <c r="BD14" s="448"/>
      <c r="BE14" s="448"/>
      <c r="BF14" s="448"/>
      <c r="BG14" s="448"/>
      <c r="BH14" s="448"/>
      <c r="BI14" s="448"/>
      <c r="BJ14" s="448"/>
      <c r="BK14" s="448"/>
      <c r="BL14" s="448"/>
      <c r="BM14" s="449"/>
      <c r="BN14" s="413"/>
      <c r="BO14" s="414"/>
      <c r="BP14" s="414"/>
      <c r="BQ14" s="414"/>
      <c r="BR14" s="414"/>
      <c r="BS14" s="414"/>
      <c r="BT14" s="414"/>
      <c r="BU14" s="415"/>
      <c r="BV14" s="413"/>
      <c r="BW14" s="414"/>
      <c r="BX14" s="414"/>
      <c r="BY14" s="414"/>
      <c r="BZ14" s="414"/>
      <c r="CA14" s="414"/>
      <c r="CB14" s="414"/>
      <c r="CC14" s="415"/>
      <c r="CD14" s="508" t="s">
        <v>76</v>
      </c>
      <c r="CE14" s="509"/>
      <c r="CF14" s="509"/>
      <c r="CG14" s="509"/>
      <c r="CH14" s="509"/>
      <c r="CI14" s="509"/>
      <c r="CJ14" s="509"/>
      <c r="CK14" s="509"/>
      <c r="CL14" s="509"/>
      <c r="CM14" s="509"/>
      <c r="CN14" s="509"/>
      <c r="CO14" s="509"/>
      <c r="CP14" s="509"/>
      <c r="CQ14" s="509"/>
      <c r="CR14" s="509"/>
      <c r="CS14" s="510"/>
      <c r="CT14" s="511">
        <v>1.3</v>
      </c>
      <c r="CU14" s="512"/>
      <c r="CV14" s="512"/>
      <c r="CW14" s="512"/>
      <c r="CX14" s="512"/>
      <c r="CY14" s="512"/>
      <c r="CZ14" s="512"/>
      <c r="DA14" s="513"/>
      <c r="DB14" s="511">
        <v>0.4</v>
      </c>
      <c r="DC14" s="512"/>
      <c r="DD14" s="512"/>
      <c r="DE14" s="512"/>
      <c r="DF14" s="512"/>
      <c r="DG14" s="512"/>
      <c r="DH14" s="512"/>
      <c r="DI14" s="513"/>
    </row>
    <row r="15" spans="1:119" ht="18.75" customHeight="1" x14ac:dyDescent="0.2">
      <c r="A15" s="40"/>
      <c r="B15" s="476"/>
      <c r="C15" s="477"/>
      <c r="D15" s="477"/>
      <c r="E15" s="477"/>
      <c r="F15" s="477"/>
      <c r="G15" s="477"/>
      <c r="H15" s="477"/>
      <c r="I15" s="477"/>
      <c r="J15" s="477"/>
      <c r="K15" s="478"/>
      <c r="L15" s="55"/>
      <c r="M15" s="504" t="s">
        <v>70</v>
      </c>
      <c r="N15" s="505"/>
      <c r="O15" s="505"/>
      <c r="P15" s="505"/>
      <c r="Q15" s="506"/>
      <c r="R15" s="497">
        <v>334841</v>
      </c>
      <c r="S15" s="498"/>
      <c r="T15" s="498"/>
      <c r="U15" s="498"/>
      <c r="V15" s="499"/>
      <c r="W15" s="429" t="s">
        <v>77</v>
      </c>
      <c r="X15" s="430"/>
      <c r="Y15" s="430"/>
      <c r="Z15" s="430"/>
      <c r="AA15" s="430"/>
      <c r="AB15" s="420"/>
      <c r="AC15" s="464">
        <v>32006</v>
      </c>
      <c r="AD15" s="465"/>
      <c r="AE15" s="465"/>
      <c r="AF15" s="465"/>
      <c r="AG15" s="507"/>
      <c r="AH15" s="464">
        <v>33985</v>
      </c>
      <c r="AI15" s="465"/>
      <c r="AJ15" s="465"/>
      <c r="AK15" s="465"/>
      <c r="AL15" s="466"/>
      <c r="AM15" s="442"/>
      <c r="AN15" s="443"/>
      <c r="AO15" s="443"/>
      <c r="AP15" s="443"/>
      <c r="AQ15" s="443"/>
      <c r="AR15" s="443"/>
      <c r="AS15" s="443"/>
      <c r="AT15" s="444"/>
      <c r="AU15" s="445"/>
      <c r="AV15" s="446"/>
      <c r="AW15" s="446"/>
      <c r="AX15" s="446"/>
      <c r="AY15" s="373" t="s">
        <v>78</v>
      </c>
      <c r="AZ15" s="374"/>
      <c r="BA15" s="374"/>
      <c r="BB15" s="374"/>
      <c r="BC15" s="374"/>
      <c r="BD15" s="374"/>
      <c r="BE15" s="374"/>
      <c r="BF15" s="374"/>
      <c r="BG15" s="374"/>
      <c r="BH15" s="374"/>
      <c r="BI15" s="374"/>
      <c r="BJ15" s="374"/>
      <c r="BK15" s="374"/>
      <c r="BL15" s="374"/>
      <c r="BM15" s="375"/>
      <c r="BN15" s="376">
        <v>46565973</v>
      </c>
      <c r="BO15" s="377"/>
      <c r="BP15" s="377"/>
      <c r="BQ15" s="377"/>
      <c r="BR15" s="377"/>
      <c r="BS15" s="377"/>
      <c r="BT15" s="377"/>
      <c r="BU15" s="378"/>
      <c r="BV15" s="376">
        <v>45990083</v>
      </c>
      <c r="BW15" s="377"/>
      <c r="BX15" s="377"/>
      <c r="BY15" s="377"/>
      <c r="BZ15" s="377"/>
      <c r="CA15" s="377"/>
      <c r="CB15" s="377"/>
      <c r="CC15" s="378"/>
      <c r="CD15" s="514" t="s">
        <v>79</v>
      </c>
      <c r="CE15" s="515"/>
      <c r="CF15" s="515"/>
      <c r="CG15" s="515"/>
      <c r="CH15" s="515"/>
      <c r="CI15" s="515"/>
      <c r="CJ15" s="515"/>
      <c r="CK15" s="515"/>
      <c r="CL15" s="515"/>
      <c r="CM15" s="515"/>
      <c r="CN15" s="515"/>
      <c r="CO15" s="515"/>
      <c r="CP15" s="515"/>
      <c r="CQ15" s="515"/>
      <c r="CR15" s="515"/>
      <c r="CS15" s="516"/>
      <c r="CT15" s="56"/>
      <c r="CU15" s="57"/>
      <c r="CV15" s="57"/>
      <c r="CW15" s="57"/>
      <c r="CX15" s="57"/>
      <c r="CY15" s="57"/>
      <c r="CZ15" s="57"/>
      <c r="DA15" s="58"/>
      <c r="DB15" s="56"/>
      <c r="DC15" s="57"/>
      <c r="DD15" s="57"/>
      <c r="DE15" s="57"/>
      <c r="DF15" s="57"/>
      <c r="DG15" s="57"/>
      <c r="DH15" s="57"/>
      <c r="DI15" s="58"/>
    </row>
    <row r="16" spans="1:119" ht="18.75" customHeight="1" x14ac:dyDescent="0.2">
      <c r="A16" s="40"/>
      <c r="B16" s="476"/>
      <c r="C16" s="477"/>
      <c r="D16" s="477"/>
      <c r="E16" s="477"/>
      <c r="F16" s="477"/>
      <c r="G16" s="477"/>
      <c r="H16" s="477"/>
      <c r="I16" s="477"/>
      <c r="J16" s="477"/>
      <c r="K16" s="478"/>
      <c r="L16" s="494" t="s">
        <v>80</v>
      </c>
      <c r="M16" s="517"/>
      <c r="N16" s="517"/>
      <c r="O16" s="517"/>
      <c r="P16" s="517"/>
      <c r="Q16" s="518"/>
      <c r="R16" s="519" t="s">
        <v>81</v>
      </c>
      <c r="S16" s="520"/>
      <c r="T16" s="520"/>
      <c r="U16" s="520"/>
      <c r="V16" s="521"/>
      <c r="W16" s="403"/>
      <c r="X16" s="404"/>
      <c r="Y16" s="404"/>
      <c r="Z16" s="404"/>
      <c r="AA16" s="404"/>
      <c r="AB16" s="393"/>
      <c r="AC16" s="500">
        <v>20.9</v>
      </c>
      <c r="AD16" s="501"/>
      <c r="AE16" s="501"/>
      <c r="AF16" s="501"/>
      <c r="AG16" s="502"/>
      <c r="AH16" s="500">
        <v>23.2</v>
      </c>
      <c r="AI16" s="501"/>
      <c r="AJ16" s="501"/>
      <c r="AK16" s="501"/>
      <c r="AL16" s="503"/>
      <c r="AM16" s="442"/>
      <c r="AN16" s="443"/>
      <c r="AO16" s="443"/>
      <c r="AP16" s="443"/>
      <c r="AQ16" s="443"/>
      <c r="AR16" s="443"/>
      <c r="AS16" s="443"/>
      <c r="AT16" s="444"/>
      <c r="AU16" s="445"/>
      <c r="AV16" s="446"/>
      <c r="AW16" s="446"/>
      <c r="AX16" s="446"/>
      <c r="AY16" s="447" t="s">
        <v>82</v>
      </c>
      <c r="AZ16" s="448"/>
      <c r="BA16" s="448"/>
      <c r="BB16" s="448"/>
      <c r="BC16" s="448"/>
      <c r="BD16" s="448"/>
      <c r="BE16" s="448"/>
      <c r="BF16" s="448"/>
      <c r="BG16" s="448"/>
      <c r="BH16" s="448"/>
      <c r="BI16" s="448"/>
      <c r="BJ16" s="448"/>
      <c r="BK16" s="448"/>
      <c r="BL16" s="448"/>
      <c r="BM16" s="449"/>
      <c r="BN16" s="413">
        <v>55204775</v>
      </c>
      <c r="BO16" s="414"/>
      <c r="BP16" s="414"/>
      <c r="BQ16" s="414"/>
      <c r="BR16" s="414"/>
      <c r="BS16" s="414"/>
      <c r="BT16" s="414"/>
      <c r="BU16" s="415"/>
      <c r="BV16" s="413">
        <v>52747095</v>
      </c>
      <c r="BW16" s="414"/>
      <c r="BX16" s="414"/>
      <c r="BY16" s="414"/>
      <c r="BZ16" s="414"/>
      <c r="CA16" s="414"/>
      <c r="CB16" s="414"/>
      <c r="CC16" s="415"/>
      <c r="CD16" s="49"/>
      <c r="CE16" s="527" t="s">
        <v>83</v>
      </c>
      <c r="CF16" s="527"/>
      <c r="CG16" s="527"/>
      <c r="CH16" s="527"/>
      <c r="CI16" s="527"/>
      <c r="CJ16" s="527"/>
      <c r="CK16" s="527"/>
      <c r="CL16" s="527"/>
      <c r="CM16" s="527"/>
      <c r="CN16" s="527"/>
      <c r="CO16" s="527"/>
      <c r="CP16" s="527"/>
      <c r="CQ16" s="527"/>
      <c r="CR16" s="527"/>
      <c r="CS16" s="528"/>
      <c r="CT16" s="410">
        <v>5.0999999999999996</v>
      </c>
      <c r="CU16" s="411"/>
      <c r="CV16" s="411"/>
      <c r="CW16" s="411"/>
      <c r="CX16" s="411"/>
      <c r="CY16" s="411"/>
      <c r="CZ16" s="411"/>
      <c r="DA16" s="412"/>
      <c r="DB16" s="410" t="s">
        <v>62</v>
      </c>
      <c r="DC16" s="411"/>
      <c r="DD16" s="411"/>
      <c r="DE16" s="411"/>
      <c r="DF16" s="411"/>
      <c r="DG16" s="411"/>
      <c r="DH16" s="411"/>
      <c r="DI16" s="412"/>
    </row>
    <row r="17" spans="1:113" ht="18.75" customHeight="1" thickBot="1" x14ac:dyDescent="0.25">
      <c r="A17" s="40"/>
      <c r="B17" s="479"/>
      <c r="C17" s="480"/>
      <c r="D17" s="480"/>
      <c r="E17" s="480"/>
      <c r="F17" s="480"/>
      <c r="G17" s="480"/>
      <c r="H17" s="480"/>
      <c r="I17" s="480"/>
      <c r="J17" s="480"/>
      <c r="K17" s="481"/>
      <c r="L17" s="59"/>
      <c r="M17" s="524" t="s">
        <v>84</v>
      </c>
      <c r="N17" s="525"/>
      <c r="O17" s="525"/>
      <c r="P17" s="525"/>
      <c r="Q17" s="526"/>
      <c r="R17" s="519" t="s">
        <v>85</v>
      </c>
      <c r="S17" s="520"/>
      <c r="T17" s="520"/>
      <c r="U17" s="520"/>
      <c r="V17" s="521"/>
      <c r="W17" s="429" t="s">
        <v>86</v>
      </c>
      <c r="X17" s="430"/>
      <c r="Y17" s="430"/>
      <c r="Z17" s="430"/>
      <c r="AA17" s="430"/>
      <c r="AB17" s="420"/>
      <c r="AC17" s="464">
        <v>119780</v>
      </c>
      <c r="AD17" s="465"/>
      <c r="AE17" s="465"/>
      <c r="AF17" s="465"/>
      <c r="AG17" s="507"/>
      <c r="AH17" s="464">
        <v>111193</v>
      </c>
      <c r="AI17" s="465"/>
      <c r="AJ17" s="465"/>
      <c r="AK17" s="465"/>
      <c r="AL17" s="466"/>
      <c r="AM17" s="442"/>
      <c r="AN17" s="443"/>
      <c r="AO17" s="443"/>
      <c r="AP17" s="443"/>
      <c r="AQ17" s="443"/>
      <c r="AR17" s="443"/>
      <c r="AS17" s="443"/>
      <c r="AT17" s="444"/>
      <c r="AU17" s="445"/>
      <c r="AV17" s="446"/>
      <c r="AW17" s="446"/>
      <c r="AX17" s="446"/>
      <c r="AY17" s="447" t="s">
        <v>87</v>
      </c>
      <c r="AZ17" s="448"/>
      <c r="BA17" s="448"/>
      <c r="BB17" s="448"/>
      <c r="BC17" s="448"/>
      <c r="BD17" s="448"/>
      <c r="BE17" s="448"/>
      <c r="BF17" s="448"/>
      <c r="BG17" s="448"/>
      <c r="BH17" s="448"/>
      <c r="BI17" s="448"/>
      <c r="BJ17" s="448"/>
      <c r="BK17" s="448"/>
      <c r="BL17" s="448"/>
      <c r="BM17" s="449"/>
      <c r="BN17" s="413">
        <v>59360581</v>
      </c>
      <c r="BO17" s="414"/>
      <c r="BP17" s="414"/>
      <c r="BQ17" s="414"/>
      <c r="BR17" s="414"/>
      <c r="BS17" s="414"/>
      <c r="BT17" s="414"/>
      <c r="BU17" s="415"/>
      <c r="BV17" s="413">
        <v>58566236</v>
      </c>
      <c r="BW17" s="414"/>
      <c r="BX17" s="414"/>
      <c r="BY17" s="414"/>
      <c r="BZ17" s="414"/>
      <c r="CA17" s="414"/>
      <c r="CB17" s="414"/>
      <c r="CC17" s="415"/>
      <c r="CD17" s="49"/>
      <c r="CE17" s="527"/>
      <c r="CF17" s="527"/>
      <c r="CG17" s="527"/>
      <c r="CH17" s="527"/>
      <c r="CI17" s="527"/>
      <c r="CJ17" s="527"/>
      <c r="CK17" s="527"/>
      <c r="CL17" s="527"/>
      <c r="CM17" s="527"/>
      <c r="CN17" s="527"/>
      <c r="CO17" s="527"/>
      <c r="CP17" s="527"/>
      <c r="CQ17" s="527"/>
      <c r="CR17" s="527"/>
      <c r="CS17" s="528"/>
      <c r="CT17" s="410"/>
      <c r="CU17" s="411"/>
      <c r="CV17" s="411"/>
      <c r="CW17" s="411"/>
      <c r="CX17" s="411"/>
      <c r="CY17" s="411"/>
      <c r="CZ17" s="411"/>
      <c r="DA17" s="412"/>
      <c r="DB17" s="410"/>
      <c r="DC17" s="411"/>
      <c r="DD17" s="411"/>
      <c r="DE17" s="411"/>
      <c r="DF17" s="411"/>
      <c r="DG17" s="411"/>
      <c r="DH17" s="411"/>
      <c r="DI17" s="412"/>
    </row>
    <row r="18" spans="1:113" ht="18.75" customHeight="1" thickBot="1" x14ac:dyDescent="0.25">
      <c r="A18" s="40"/>
      <c r="B18" s="535" t="s">
        <v>88</v>
      </c>
      <c r="C18" s="456"/>
      <c r="D18" s="456"/>
      <c r="E18" s="536"/>
      <c r="F18" s="536"/>
      <c r="G18" s="536"/>
      <c r="H18" s="536"/>
      <c r="I18" s="536"/>
      <c r="J18" s="536"/>
      <c r="K18" s="536"/>
      <c r="L18" s="537">
        <v>60.24</v>
      </c>
      <c r="M18" s="537"/>
      <c r="N18" s="537"/>
      <c r="O18" s="537"/>
      <c r="P18" s="537"/>
      <c r="Q18" s="537"/>
      <c r="R18" s="538"/>
      <c r="S18" s="538"/>
      <c r="T18" s="538"/>
      <c r="U18" s="538"/>
      <c r="V18" s="539"/>
      <c r="W18" s="431"/>
      <c r="X18" s="432"/>
      <c r="Y18" s="432"/>
      <c r="Z18" s="432"/>
      <c r="AA18" s="432"/>
      <c r="AB18" s="423"/>
      <c r="AC18" s="540">
        <v>78.400000000000006</v>
      </c>
      <c r="AD18" s="541"/>
      <c r="AE18" s="541"/>
      <c r="AF18" s="541"/>
      <c r="AG18" s="542"/>
      <c r="AH18" s="540">
        <v>76</v>
      </c>
      <c r="AI18" s="541"/>
      <c r="AJ18" s="541"/>
      <c r="AK18" s="541"/>
      <c r="AL18" s="543"/>
      <c r="AM18" s="442"/>
      <c r="AN18" s="443"/>
      <c r="AO18" s="443"/>
      <c r="AP18" s="443"/>
      <c r="AQ18" s="443"/>
      <c r="AR18" s="443"/>
      <c r="AS18" s="443"/>
      <c r="AT18" s="444"/>
      <c r="AU18" s="445"/>
      <c r="AV18" s="446"/>
      <c r="AW18" s="446"/>
      <c r="AX18" s="446"/>
      <c r="AY18" s="447" t="s">
        <v>89</v>
      </c>
      <c r="AZ18" s="448"/>
      <c r="BA18" s="448"/>
      <c r="BB18" s="448"/>
      <c r="BC18" s="448"/>
      <c r="BD18" s="448"/>
      <c r="BE18" s="448"/>
      <c r="BF18" s="448"/>
      <c r="BG18" s="448"/>
      <c r="BH18" s="448"/>
      <c r="BI18" s="448"/>
      <c r="BJ18" s="448"/>
      <c r="BK18" s="448"/>
      <c r="BL18" s="448"/>
      <c r="BM18" s="449"/>
      <c r="BN18" s="413">
        <v>65310356</v>
      </c>
      <c r="BO18" s="414"/>
      <c r="BP18" s="414"/>
      <c r="BQ18" s="414"/>
      <c r="BR18" s="414"/>
      <c r="BS18" s="414"/>
      <c r="BT18" s="414"/>
      <c r="BU18" s="415"/>
      <c r="BV18" s="413">
        <v>62661543</v>
      </c>
      <c r="BW18" s="414"/>
      <c r="BX18" s="414"/>
      <c r="BY18" s="414"/>
      <c r="BZ18" s="414"/>
      <c r="CA18" s="414"/>
      <c r="CB18" s="414"/>
      <c r="CC18" s="415"/>
      <c r="CD18" s="49"/>
      <c r="CE18" s="527"/>
      <c r="CF18" s="527"/>
      <c r="CG18" s="527"/>
      <c r="CH18" s="527"/>
      <c r="CI18" s="527"/>
      <c r="CJ18" s="527"/>
      <c r="CK18" s="527"/>
      <c r="CL18" s="527"/>
      <c r="CM18" s="527"/>
      <c r="CN18" s="527"/>
      <c r="CO18" s="527"/>
      <c r="CP18" s="527"/>
      <c r="CQ18" s="527"/>
      <c r="CR18" s="527"/>
      <c r="CS18" s="528"/>
      <c r="CT18" s="410"/>
      <c r="CU18" s="411"/>
      <c r="CV18" s="411"/>
      <c r="CW18" s="411"/>
      <c r="CX18" s="411"/>
      <c r="CY18" s="411"/>
      <c r="CZ18" s="411"/>
      <c r="DA18" s="412"/>
      <c r="DB18" s="410"/>
      <c r="DC18" s="411"/>
      <c r="DD18" s="411"/>
      <c r="DE18" s="411"/>
      <c r="DF18" s="411"/>
      <c r="DG18" s="411"/>
      <c r="DH18" s="411"/>
      <c r="DI18" s="412"/>
    </row>
    <row r="19" spans="1:113" ht="18.75" customHeight="1" thickBot="1" x14ac:dyDescent="0.25">
      <c r="A19" s="40"/>
      <c r="B19" s="535" t="s">
        <v>90</v>
      </c>
      <c r="C19" s="456"/>
      <c r="D19" s="456"/>
      <c r="E19" s="536"/>
      <c r="F19" s="536"/>
      <c r="G19" s="536"/>
      <c r="H19" s="536"/>
      <c r="I19" s="536"/>
      <c r="J19" s="536"/>
      <c r="K19" s="536"/>
      <c r="L19" s="544">
        <v>5671</v>
      </c>
      <c r="M19" s="544"/>
      <c r="N19" s="544"/>
      <c r="O19" s="544"/>
      <c r="P19" s="544"/>
      <c r="Q19" s="544"/>
      <c r="R19" s="545"/>
      <c r="S19" s="545"/>
      <c r="T19" s="545"/>
      <c r="U19" s="545"/>
      <c r="V19" s="546"/>
      <c r="W19" s="370"/>
      <c r="X19" s="371"/>
      <c r="Y19" s="371"/>
      <c r="Z19" s="371"/>
      <c r="AA19" s="371"/>
      <c r="AB19" s="371"/>
      <c r="AC19" s="522"/>
      <c r="AD19" s="522"/>
      <c r="AE19" s="522"/>
      <c r="AF19" s="522"/>
      <c r="AG19" s="522"/>
      <c r="AH19" s="522"/>
      <c r="AI19" s="522"/>
      <c r="AJ19" s="522"/>
      <c r="AK19" s="522"/>
      <c r="AL19" s="523"/>
      <c r="AM19" s="442"/>
      <c r="AN19" s="443"/>
      <c r="AO19" s="443"/>
      <c r="AP19" s="443"/>
      <c r="AQ19" s="443"/>
      <c r="AR19" s="443"/>
      <c r="AS19" s="443"/>
      <c r="AT19" s="444"/>
      <c r="AU19" s="445"/>
      <c r="AV19" s="446"/>
      <c r="AW19" s="446"/>
      <c r="AX19" s="446"/>
      <c r="AY19" s="447" t="s">
        <v>91</v>
      </c>
      <c r="AZ19" s="448"/>
      <c r="BA19" s="448"/>
      <c r="BB19" s="448"/>
      <c r="BC19" s="448"/>
      <c r="BD19" s="448"/>
      <c r="BE19" s="448"/>
      <c r="BF19" s="448"/>
      <c r="BG19" s="448"/>
      <c r="BH19" s="448"/>
      <c r="BI19" s="448"/>
      <c r="BJ19" s="448"/>
      <c r="BK19" s="448"/>
      <c r="BL19" s="448"/>
      <c r="BM19" s="449"/>
      <c r="BN19" s="413">
        <v>94688932</v>
      </c>
      <c r="BO19" s="414"/>
      <c r="BP19" s="414"/>
      <c r="BQ19" s="414"/>
      <c r="BR19" s="414"/>
      <c r="BS19" s="414"/>
      <c r="BT19" s="414"/>
      <c r="BU19" s="415"/>
      <c r="BV19" s="413">
        <v>94696376</v>
      </c>
      <c r="BW19" s="414"/>
      <c r="BX19" s="414"/>
      <c r="BY19" s="414"/>
      <c r="BZ19" s="414"/>
      <c r="CA19" s="414"/>
      <c r="CB19" s="414"/>
      <c r="CC19" s="415"/>
      <c r="CD19" s="49"/>
      <c r="CE19" s="527"/>
      <c r="CF19" s="527"/>
      <c r="CG19" s="527"/>
      <c r="CH19" s="527"/>
      <c r="CI19" s="527"/>
      <c r="CJ19" s="527"/>
      <c r="CK19" s="527"/>
      <c r="CL19" s="527"/>
      <c r="CM19" s="527"/>
      <c r="CN19" s="527"/>
      <c r="CO19" s="527"/>
      <c r="CP19" s="527"/>
      <c r="CQ19" s="527"/>
      <c r="CR19" s="527"/>
      <c r="CS19" s="528"/>
      <c r="CT19" s="410"/>
      <c r="CU19" s="411"/>
      <c r="CV19" s="411"/>
      <c r="CW19" s="411"/>
      <c r="CX19" s="411"/>
      <c r="CY19" s="411"/>
      <c r="CZ19" s="411"/>
      <c r="DA19" s="412"/>
      <c r="DB19" s="410"/>
      <c r="DC19" s="411"/>
      <c r="DD19" s="411"/>
      <c r="DE19" s="411"/>
      <c r="DF19" s="411"/>
      <c r="DG19" s="411"/>
      <c r="DH19" s="411"/>
      <c r="DI19" s="412"/>
    </row>
    <row r="20" spans="1:113" ht="18.75" customHeight="1" thickBot="1" x14ac:dyDescent="0.25">
      <c r="A20" s="40"/>
      <c r="B20" s="535" t="s">
        <v>92</v>
      </c>
      <c r="C20" s="456"/>
      <c r="D20" s="456"/>
      <c r="E20" s="536"/>
      <c r="F20" s="536"/>
      <c r="G20" s="536"/>
      <c r="H20" s="536"/>
      <c r="I20" s="536"/>
      <c r="J20" s="536"/>
      <c r="K20" s="536"/>
      <c r="L20" s="544">
        <v>142774</v>
      </c>
      <c r="M20" s="544"/>
      <c r="N20" s="544"/>
      <c r="O20" s="544"/>
      <c r="P20" s="544"/>
      <c r="Q20" s="544"/>
      <c r="R20" s="545"/>
      <c r="S20" s="545"/>
      <c r="T20" s="545"/>
      <c r="U20" s="545"/>
      <c r="V20" s="546"/>
      <c r="W20" s="431"/>
      <c r="X20" s="432"/>
      <c r="Y20" s="432"/>
      <c r="Z20" s="432"/>
      <c r="AA20" s="432"/>
      <c r="AB20" s="432"/>
      <c r="AC20" s="547"/>
      <c r="AD20" s="547"/>
      <c r="AE20" s="547"/>
      <c r="AF20" s="547"/>
      <c r="AG20" s="547"/>
      <c r="AH20" s="547"/>
      <c r="AI20" s="547"/>
      <c r="AJ20" s="547"/>
      <c r="AK20" s="547"/>
      <c r="AL20" s="548"/>
      <c r="AM20" s="549"/>
      <c r="AN20" s="468"/>
      <c r="AO20" s="468"/>
      <c r="AP20" s="468"/>
      <c r="AQ20" s="468"/>
      <c r="AR20" s="468"/>
      <c r="AS20" s="468"/>
      <c r="AT20" s="469"/>
      <c r="AU20" s="550"/>
      <c r="AV20" s="551"/>
      <c r="AW20" s="551"/>
      <c r="AX20" s="552"/>
      <c r="AY20" s="447"/>
      <c r="AZ20" s="448"/>
      <c r="BA20" s="448"/>
      <c r="BB20" s="448"/>
      <c r="BC20" s="448"/>
      <c r="BD20" s="448"/>
      <c r="BE20" s="448"/>
      <c r="BF20" s="448"/>
      <c r="BG20" s="448"/>
      <c r="BH20" s="448"/>
      <c r="BI20" s="448"/>
      <c r="BJ20" s="448"/>
      <c r="BK20" s="448"/>
      <c r="BL20" s="448"/>
      <c r="BM20" s="449"/>
      <c r="BN20" s="413"/>
      <c r="BO20" s="414"/>
      <c r="BP20" s="414"/>
      <c r="BQ20" s="414"/>
      <c r="BR20" s="414"/>
      <c r="BS20" s="414"/>
      <c r="BT20" s="414"/>
      <c r="BU20" s="415"/>
      <c r="BV20" s="413"/>
      <c r="BW20" s="414"/>
      <c r="BX20" s="414"/>
      <c r="BY20" s="414"/>
      <c r="BZ20" s="414"/>
      <c r="CA20" s="414"/>
      <c r="CB20" s="414"/>
      <c r="CC20" s="415"/>
      <c r="CD20" s="49"/>
      <c r="CE20" s="527"/>
      <c r="CF20" s="527"/>
      <c r="CG20" s="527"/>
      <c r="CH20" s="527"/>
      <c r="CI20" s="527"/>
      <c r="CJ20" s="527"/>
      <c r="CK20" s="527"/>
      <c r="CL20" s="527"/>
      <c r="CM20" s="527"/>
      <c r="CN20" s="527"/>
      <c r="CO20" s="527"/>
      <c r="CP20" s="527"/>
      <c r="CQ20" s="527"/>
      <c r="CR20" s="527"/>
      <c r="CS20" s="528"/>
      <c r="CT20" s="410"/>
      <c r="CU20" s="411"/>
      <c r="CV20" s="411"/>
      <c r="CW20" s="411"/>
      <c r="CX20" s="411"/>
      <c r="CY20" s="411"/>
      <c r="CZ20" s="411"/>
      <c r="DA20" s="412"/>
      <c r="DB20" s="410"/>
      <c r="DC20" s="411"/>
      <c r="DD20" s="411"/>
      <c r="DE20" s="411"/>
      <c r="DF20" s="411"/>
      <c r="DG20" s="411"/>
      <c r="DH20" s="411"/>
      <c r="DI20" s="412"/>
    </row>
    <row r="21" spans="1:113" ht="18.75" customHeight="1" thickBot="1" x14ac:dyDescent="0.25">
      <c r="A21" s="40"/>
      <c r="B21" s="553" t="s">
        <v>93</v>
      </c>
      <c r="C21" s="554"/>
      <c r="D21" s="554"/>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5"/>
      <c r="AY21" s="529"/>
      <c r="AZ21" s="530"/>
      <c r="BA21" s="530"/>
      <c r="BB21" s="530"/>
      <c r="BC21" s="530"/>
      <c r="BD21" s="530"/>
      <c r="BE21" s="530"/>
      <c r="BF21" s="530"/>
      <c r="BG21" s="530"/>
      <c r="BH21" s="530"/>
      <c r="BI21" s="530"/>
      <c r="BJ21" s="530"/>
      <c r="BK21" s="530"/>
      <c r="BL21" s="530"/>
      <c r="BM21" s="531"/>
      <c r="BN21" s="532"/>
      <c r="BO21" s="533"/>
      <c r="BP21" s="533"/>
      <c r="BQ21" s="533"/>
      <c r="BR21" s="533"/>
      <c r="BS21" s="533"/>
      <c r="BT21" s="533"/>
      <c r="BU21" s="534"/>
      <c r="BV21" s="532"/>
      <c r="BW21" s="533"/>
      <c r="BX21" s="533"/>
      <c r="BY21" s="533"/>
      <c r="BZ21" s="533"/>
      <c r="CA21" s="533"/>
      <c r="CB21" s="533"/>
      <c r="CC21" s="534"/>
      <c r="CD21" s="49"/>
      <c r="CE21" s="527"/>
      <c r="CF21" s="527"/>
      <c r="CG21" s="527"/>
      <c r="CH21" s="527"/>
      <c r="CI21" s="527"/>
      <c r="CJ21" s="527"/>
      <c r="CK21" s="527"/>
      <c r="CL21" s="527"/>
      <c r="CM21" s="527"/>
      <c r="CN21" s="527"/>
      <c r="CO21" s="527"/>
      <c r="CP21" s="527"/>
      <c r="CQ21" s="527"/>
      <c r="CR21" s="527"/>
      <c r="CS21" s="528"/>
      <c r="CT21" s="410"/>
      <c r="CU21" s="411"/>
      <c r="CV21" s="411"/>
      <c r="CW21" s="411"/>
      <c r="CX21" s="411"/>
      <c r="CY21" s="411"/>
      <c r="CZ21" s="411"/>
      <c r="DA21" s="412"/>
      <c r="DB21" s="410"/>
      <c r="DC21" s="411"/>
      <c r="DD21" s="411"/>
      <c r="DE21" s="411"/>
      <c r="DF21" s="411"/>
      <c r="DG21" s="411"/>
      <c r="DH21" s="411"/>
      <c r="DI21" s="412"/>
    </row>
    <row r="22" spans="1:113" ht="18.75" customHeight="1" x14ac:dyDescent="0.2">
      <c r="A22" s="40"/>
      <c r="B22" s="583" t="s">
        <v>94</v>
      </c>
      <c r="C22" s="557"/>
      <c r="D22" s="558"/>
      <c r="E22" s="425" t="s">
        <v>22</v>
      </c>
      <c r="F22" s="430"/>
      <c r="G22" s="430"/>
      <c r="H22" s="430"/>
      <c r="I22" s="430"/>
      <c r="J22" s="430"/>
      <c r="K22" s="420"/>
      <c r="L22" s="425" t="s">
        <v>95</v>
      </c>
      <c r="M22" s="430"/>
      <c r="N22" s="430"/>
      <c r="O22" s="430"/>
      <c r="P22" s="420"/>
      <c r="Q22" s="588" t="s">
        <v>96</v>
      </c>
      <c r="R22" s="589"/>
      <c r="S22" s="589"/>
      <c r="T22" s="589"/>
      <c r="U22" s="589"/>
      <c r="V22" s="590"/>
      <c r="W22" s="556" t="s">
        <v>97</v>
      </c>
      <c r="X22" s="557"/>
      <c r="Y22" s="558"/>
      <c r="Z22" s="425" t="s">
        <v>22</v>
      </c>
      <c r="AA22" s="430"/>
      <c r="AB22" s="430"/>
      <c r="AC22" s="430"/>
      <c r="AD22" s="430"/>
      <c r="AE22" s="430"/>
      <c r="AF22" s="430"/>
      <c r="AG22" s="420"/>
      <c r="AH22" s="594" t="s">
        <v>98</v>
      </c>
      <c r="AI22" s="430"/>
      <c r="AJ22" s="430"/>
      <c r="AK22" s="430"/>
      <c r="AL22" s="420"/>
      <c r="AM22" s="594" t="s">
        <v>99</v>
      </c>
      <c r="AN22" s="595"/>
      <c r="AO22" s="595"/>
      <c r="AP22" s="595"/>
      <c r="AQ22" s="595"/>
      <c r="AR22" s="596"/>
      <c r="AS22" s="588" t="s">
        <v>96</v>
      </c>
      <c r="AT22" s="589"/>
      <c r="AU22" s="589"/>
      <c r="AV22" s="589"/>
      <c r="AW22" s="589"/>
      <c r="AX22" s="600"/>
      <c r="AY22" s="373" t="s">
        <v>100</v>
      </c>
      <c r="AZ22" s="374"/>
      <c r="BA22" s="374"/>
      <c r="BB22" s="374"/>
      <c r="BC22" s="374"/>
      <c r="BD22" s="374"/>
      <c r="BE22" s="374"/>
      <c r="BF22" s="374"/>
      <c r="BG22" s="374"/>
      <c r="BH22" s="374"/>
      <c r="BI22" s="374"/>
      <c r="BJ22" s="374"/>
      <c r="BK22" s="374"/>
      <c r="BL22" s="374"/>
      <c r="BM22" s="375"/>
      <c r="BN22" s="376">
        <v>81776449</v>
      </c>
      <c r="BO22" s="377"/>
      <c r="BP22" s="377"/>
      <c r="BQ22" s="377"/>
      <c r="BR22" s="377"/>
      <c r="BS22" s="377"/>
      <c r="BT22" s="377"/>
      <c r="BU22" s="378"/>
      <c r="BV22" s="376">
        <v>81047936</v>
      </c>
      <c r="BW22" s="377"/>
      <c r="BX22" s="377"/>
      <c r="BY22" s="377"/>
      <c r="BZ22" s="377"/>
      <c r="CA22" s="377"/>
      <c r="CB22" s="377"/>
      <c r="CC22" s="378"/>
      <c r="CD22" s="49"/>
      <c r="CE22" s="527"/>
      <c r="CF22" s="527"/>
      <c r="CG22" s="527"/>
      <c r="CH22" s="527"/>
      <c r="CI22" s="527"/>
      <c r="CJ22" s="527"/>
      <c r="CK22" s="527"/>
      <c r="CL22" s="527"/>
      <c r="CM22" s="527"/>
      <c r="CN22" s="527"/>
      <c r="CO22" s="527"/>
      <c r="CP22" s="527"/>
      <c r="CQ22" s="527"/>
      <c r="CR22" s="527"/>
      <c r="CS22" s="528"/>
      <c r="CT22" s="410"/>
      <c r="CU22" s="411"/>
      <c r="CV22" s="411"/>
      <c r="CW22" s="411"/>
      <c r="CX22" s="411"/>
      <c r="CY22" s="411"/>
      <c r="CZ22" s="411"/>
      <c r="DA22" s="412"/>
      <c r="DB22" s="410"/>
      <c r="DC22" s="411"/>
      <c r="DD22" s="411"/>
      <c r="DE22" s="411"/>
      <c r="DF22" s="411"/>
      <c r="DG22" s="411"/>
      <c r="DH22" s="411"/>
      <c r="DI22" s="412"/>
    </row>
    <row r="23" spans="1:113" ht="18.75" customHeight="1" x14ac:dyDescent="0.2">
      <c r="A23" s="40"/>
      <c r="B23" s="584"/>
      <c r="C23" s="560"/>
      <c r="D23" s="561"/>
      <c r="E23" s="399"/>
      <c r="F23" s="404"/>
      <c r="G23" s="404"/>
      <c r="H23" s="404"/>
      <c r="I23" s="404"/>
      <c r="J23" s="404"/>
      <c r="K23" s="393"/>
      <c r="L23" s="399"/>
      <c r="M23" s="404"/>
      <c r="N23" s="404"/>
      <c r="O23" s="404"/>
      <c r="P23" s="393"/>
      <c r="Q23" s="591"/>
      <c r="R23" s="592"/>
      <c r="S23" s="592"/>
      <c r="T23" s="592"/>
      <c r="U23" s="592"/>
      <c r="V23" s="593"/>
      <c r="W23" s="559"/>
      <c r="X23" s="560"/>
      <c r="Y23" s="561"/>
      <c r="Z23" s="399"/>
      <c r="AA23" s="404"/>
      <c r="AB23" s="404"/>
      <c r="AC23" s="404"/>
      <c r="AD23" s="404"/>
      <c r="AE23" s="404"/>
      <c r="AF23" s="404"/>
      <c r="AG23" s="393"/>
      <c r="AH23" s="399"/>
      <c r="AI23" s="404"/>
      <c r="AJ23" s="404"/>
      <c r="AK23" s="404"/>
      <c r="AL23" s="393"/>
      <c r="AM23" s="597"/>
      <c r="AN23" s="598"/>
      <c r="AO23" s="598"/>
      <c r="AP23" s="598"/>
      <c r="AQ23" s="598"/>
      <c r="AR23" s="599"/>
      <c r="AS23" s="591"/>
      <c r="AT23" s="592"/>
      <c r="AU23" s="592"/>
      <c r="AV23" s="592"/>
      <c r="AW23" s="592"/>
      <c r="AX23" s="601"/>
      <c r="AY23" s="447" t="s">
        <v>101</v>
      </c>
      <c r="AZ23" s="448"/>
      <c r="BA23" s="448"/>
      <c r="BB23" s="448"/>
      <c r="BC23" s="448"/>
      <c r="BD23" s="448"/>
      <c r="BE23" s="448"/>
      <c r="BF23" s="448"/>
      <c r="BG23" s="448"/>
      <c r="BH23" s="448"/>
      <c r="BI23" s="448"/>
      <c r="BJ23" s="448"/>
      <c r="BK23" s="448"/>
      <c r="BL23" s="448"/>
      <c r="BM23" s="449"/>
      <c r="BN23" s="413">
        <v>64001484</v>
      </c>
      <c r="BO23" s="414"/>
      <c r="BP23" s="414"/>
      <c r="BQ23" s="414"/>
      <c r="BR23" s="414"/>
      <c r="BS23" s="414"/>
      <c r="BT23" s="414"/>
      <c r="BU23" s="415"/>
      <c r="BV23" s="413">
        <v>66798721</v>
      </c>
      <c r="BW23" s="414"/>
      <c r="BX23" s="414"/>
      <c r="BY23" s="414"/>
      <c r="BZ23" s="414"/>
      <c r="CA23" s="414"/>
      <c r="CB23" s="414"/>
      <c r="CC23" s="415"/>
      <c r="CD23" s="49"/>
      <c r="CE23" s="527"/>
      <c r="CF23" s="527"/>
      <c r="CG23" s="527"/>
      <c r="CH23" s="527"/>
      <c r="CI23" s="527"/>
      <c r="CJ23" s="527"/>
      <c r="CK23" s="527"/>
      <c r="CL23" s="527"/>
      <c r="CM23" s="527"/>
      <c r="CN23" s="527"/>
      <c r="CO23" s="527"/>
      <c r="CP23" s="527"/>
      <c r="CQ23" s="527"/>
      <c r="CR23" s="527"/>
      <c r="CS23" s="528"/>
      <c r="CT23" s="410"/>
      <c r="CU23" s="411"/>
      <c r="CV23" s="411"/>
      <c r="CW23" s="411"/>
      <c r="CX23" s="411"/>
      <c r="CY23" s="411"/>
      <c r="CZ23" s="411"/>
      <c r="DA23" s="412"/>
      <c r="DB23" s="410"/>
      <c r="DC23" s="411"/>
      <c r="DD23" s="411"/>
      <c r="DE23" s="411"/>
      <c r="DF23" s="411"/>
      <c r="DG23" s="411"/>
      <c r="DH23" s="411"/>
      <c r="DI23" s="412"/>
    </row>
    <row r="24" spans="1:113" ht="18.75" customHeight="1" thickBot="1" x14ac:dyDescent="0.25">
      <c r="A24" s="40"/>
      <c r="B24" s="584"/>
      <c r="C24" s="560"/>
      <c r="D24" s="561"/>
      <c r="E24" s="463" t="s">
        <v>102</v>
      </c>
      <c r="F24" s="443"/>
      <c r="G24" s="443"/>
      <c r="H24" s="443"/>
      <c r="I24" s="443"/>
      <c r="J24" s="443"/>
      <c r="K24" s="444"/>
      <c r="L24" s="464">
        <v>1</v>
      </c>
      <c r="M24" s="465"/>
      <c r="N24" s="465"/>
      <c r="O24" s="465"/>
      <c r="P24" s="507"/>
      <c r="Q24" s="464">
        <v>10510</v>
      </c>
      <c r="R24" s="465"/>
      <c r="S24" s="465"/>
      <c r="T24" s="465"/>
      <c r="U24" s="465"/>
      <c r="V24" s="507"/>
      <c r="W24" s="559"/>
      <c r="X24" s="560"/>
      <c r="Y24" s="561"/>
      <c r="Z24" s="463" t="s">
        <v>103</v>
      </c>
      <c r="AA24" s="443"/>
      <c r="AB24" s="443"/>
      <c r="AC24" s="443"/>
      <c r="AD24" s="443"/>
      <c r="AE24" s="443"/>
      <c r="AF24" s="443"/>
      <c r="AG24" s="444"/>
      <c r="AH24" s="464">
        <v>2167</v>
      </c>
      <c r="AI24" s="465"/>
      <c r="AJ24" s="465"/>
      <c r="AK24" s="465"/>
      <c r="AL24" s="507"/>
      <c r="AM24" s="464">
        <v>6754539</v>
      </c>
      <c r="AN24" s="465"/>
      <c r="AO24" s="465"/>
      <c r="AP24" s="465"/>
      <c r="AQ24" s="465"/>
      <c r="AR24" s="507"/>
      <c r="AS24" s="464">
        <v>3117</v>
      </c>
      <c r="AT24" s="465"/>
      <c r="AU24" s="465"/>
      <c r="AV24" s="465"/>
      <c r="AW24" s="465"/>
      <c r="AX24" s="466"/>
      <c r="AY24" s="529" t="s">
        <v>104</v>
      </c>
      <c r="AZ24" s="530"/>
      <c r="BA24" s="530"/>
      <c r="BB24" s="530"/>
      <c r="BC24" s="530"/>
      <c r="BD24" s="530"/>
      <c r="BE24" s="530"/>
      <c r="BF24" s="530"/>
      <c r="BG24" s="530"/>
      <c r="BH24" s="530"/>
      <c r="BI24" s="530"/>
      <c r="BJ24" s="530"/>
      <c r="BK24" s="530"/>
      <c r="BL24" s="530"/>
      <c r="BM24" s="531"/>
      <c r="BN24" s="413">
        <v>41883395</v>
      </c>
      <c r="BO24" s="414"/>
      <c r="BP24" s="414"/>
      <c r="BQ24" s="414"/>
      <c r="BR24" s="414"/>
      <c r="BS24" s="414"/>
      <c r="BT24" s="414"/>
      <c r="BU24" s="415"/>
      <c r="BV24" s="413">
        <v>38177140</v>
      </c>
      <c r="BW24" s="414"/>
      <c r="BX24" s="414"/>
      <c r="BY24" s="414"/>
      <c r="BZ24" s="414"/>
      <c r="CA24" s="414"/>
      <c r="CB24" s="414"/>
      <c r="CC24" s="415"/>
      <c r="CD24" s="49"/>
      <c r="CE24" s="527"/>
      <c r="CF24" s="527"/>
      <c r="CG24" s="527"/>
      <c r="CH24" s="527"/>
      <c r="CI24" s="527"/>
      <c r="CJ24" s="527"/>
      <c r="CK24" s="527"/>
      <c r="CL24" s="527"/>
      <c r="CM24" s="527"/>
      <c r="CN24" s="527"/>
      <c r="CO24" s="527"/>
      <c r="CP24" s="527"/>
      <c r="CQ24" s="527"/>
      <c r="CR24" s="527"/>
      <c r="CS24" s="528"/>
      <c r="CT24" s="410"/>
      <c r="CU24" s="411"/>
      <c r="CV24" s="411"/>
      <c r="CW24" s="411"/>
      <c r="CX24" s="411"/>
      <c r="CY24" s="411"/>
      <c r="CZ24" s="411"/>
      <c r="DA24" s="412"/>
      <c r="DB24" s="410"/>
      <c r="DC24" s="411"/>
      <c r="DD24" s="411"/>
      <c r="DE24" s="411"/>
      <c r="DF24" s="411"/>
      <c r="DG24" s="411"/>
      <c r="DH24" s="411"/>
      <c r="DI24" s="412"/>
    </row>
    <row r="25" spans="1:113" ht="18.75" customHeight="1" x14ac:dyDescent="0.2">
      <c r="A25" s="40"/>
      <c r="B25" s="584"/>
      <c r="C25" s="560"/>
      <c r="D25" s="561"/>
      <c r="E25" s="463" t="s">
        <v>105</v>
      </c>
      <c r="F25" s="443"/>
      <c r="G25" s="443"/>
      <c r="H25" s="443"/>
      <c r="I25" s="443"/>
      <c r="J25" s="443"/>
      <c r="K25" s="444"/>
      <c r="L25" s="464">
        <v>1</v>
      </c>
      <c r="M25" s="465"/>
      <c r="N25" s="465"/>
      <c r="O25" s="465"/>
      <c r="P25" s="507"/>
      <c r="Q25" s="464">
        <v>8820</v>
      </c>
      <c r="R25" s="465"/>
      <c r="S25" s="465"/>
      <c r="T25" s="465"/>
      <c r="U25" s="465"/>
      <c r="V25" s="507"/>
      <c r="W25" s="559"/>
      <c r="X25" s="560"/>
      <c r="Y25" s="561"/>
      <c r="Z25" s="463" t="s">
        <v>106</v>
      </c>
      <c r="AA25" s="443"/>
      <c r="AB25" s="443"/>
      <c r="AC25" s="443"/>
      <c r="AD25" s="443"/>
      <c r="AE25" s="443"/>
      <c r="AF25" s="443"/>
      <c r="AG25" s="444"/>
      <c r="AH25" s="464">
        <v>326</v>
      </c>
      <c r="AI25" s="465"/>
      <c r="AJ25" s="465"/>
      <c r="AK25" s="465"/>
      <c r="AL25" s="507"/>
      <c r="AM25" s="464">
        <v>948008</v>
      </c>
      <c r="AN25" s="465"/>
      <c r="AO25" s="465"/>
      <c r="AP25" s="465"/>
      <c r="AQ25" s="465"/>
      <c r="AR25" s="507"/>
      <c r="AS25" s="464">
        <v>2908</v>
      </c>
      <c r="AT25" s="465"/>
      <c r="AU25" s="465"/>
      <c r="AV25" s="465"/>
      <c r="AW25" s="465"/>
      <c r="AX25" s="466"/>
      <c r="AY25" s="373" t="s">
        <v>107</v>
      </c>
      <c r="AZ25" s="374"/>
      <c r="BA25" s="374"/>
      <c r="BB25" s="374"/>
      <c r="BC25" s="374"/>
      <c r="BD25" s="374"/>
      <c r="BE25" s="374"/>
      <c r="BF25" s="374"/>
      <c r="BG25" s="374"/>
      <c r="BH25" s="374"/>
      <c r="BI25" s="374"/>
      <c r="BJ25" s="374"/>
      <c r="BK25" s="374"/>
      <c r="BL25" s="374"/>
      <c r="BM25" s="375"/>
      <c r="BN25" s="376">
        <v>30663580</v>
      </c>
      <c r="BO25" s="377"/>
      <c r="BP25" s="377"/>
      <c r="BQ25" s="377"/>
      <c r="BR25" s="377"/>
      <c r="BS25" s="377"/>
      <c r="BT25" s="377"/>
      <c r="BU25" s="378"/>
      <c r="BV25" s="376">
        <v>29112025</v>
      </c>
      <c r="BW25" s="377"/>
      <c r="BX25" s="377"/>
      <c r="BY25" s="377"/>
      <c r="BZ25" s="377"/>
      <c r="CA25" s="377"/>
      <c r="CB25" s="377"/>
      <c r="CC25" s="378"/>
      <c r="CD25" s="49"/>
      <c r="CE25" s="527"/>
      <c r="CF25" s="527"/>
      <c r="CG25" s="527"/>
      <c r="CH25" s="527"/>
      <c r="CI25" s="527"/>
      <c r="CJ25" s="527"/>
      <c r="CK25" s="527"/>
      <c r="CL25" s="527"/>
      <c r="CM25" s="527"/>
      <c r="CN25" s="527"/>
      <c r="CO25" s="527"/>
      <c r="CP25" s="527"/>
      <c r="CQ25" s="527"/>
      <c r="CR25" s="527"/>
      <c r="CS25" s="528"/>
      <c r="CT25" s="410"/>
      <c r="CU25" s="411"/>
      <c r="CV25" s="411"/>
      <c r="CW25" s="411"/>
      <c r="CX25" s="411"/>
      <c r="CY25" s="411"/>
      <c r="CZ25" s="411"/>
      <c r="DA25" s="412"/>
      <c r="DB25" s="410"/>
      <c r="DC25" s="411"/>
      <c r="DD25" s="411"/>
      <c r="DE25" s="411"/>
      <c r="DF25" s="411"/>
      <c r="DG25" s="411"/>
      <c r="DH25" s="411"/>
      <c r="DI25" s="412"/>
    </row>
    <row r="26" spans="1:113" ht="18.75" customHeight="1" x14ac:dyDescent="0.2">
      <c r="A26" s="40"/>
      <c r="B26" s="584"/>
      <c r="C26" s="560"/>
      <c r="D26" s="561"/>
      <c r="E26" s="463" t="s">
        <v>108</v>
      </c>
      <c r="F26" s="443"/>
      <c r="G26" s="443"/>
      <c r="H26" s="443"/>
      <c r="I26" s="443"/>
      <c r="J26" s="443"/>
      <c r="K26" s="444"/>
      <c r="L26" s="464">
        <v>1</v>
      </c>
      <c r="M26" s="465"/>
      <c r="N26" s="465"/>
      <c r="O26" s="465"/>
      <c r="P26" s="507"/>
      <c r="Q26" s="464">
        <v>7820</v>
      </c>
      <c r="R26" s="465"/>
      <c r="S26" s="465"/>
      <c r="T26" s="465"/>
      <c r="U26" s="465"/>
      <c r="V26" s="507"/>
      <c r="W26" s="559"/>
      <c r="X26" s="560"/>
      <c r="Y26" s="561"/>
      <c r="Z26" s="463" t="s">
        <v>109</v>
      </c>
      <c r="AA26" s="565"/>
      <c r="AB26" s="565"/>
      <c r="AC26" s="565"/>
      <c r="AD26" s="565"/>
      <c r="AE26" s="565"/>
      <c r="AF26" s="565"/>
      <c r="AG26" s="566"/>
      <c r="AH26" s="464">
        <v>305</v>
      </c>
      <c r="AI26" s="465"/>
      <c r="AJ26" s="465"/>
      <c r="AK26" s="465"/>
      <c r="AL26" s="507"/>
      <c r="AM26" s="464">
        <v>999180</v>
      </c>
      <c r="AN26" s="465"/>
      <c r="AO26" s="465"/>
      <c r="AP26" s="465"/>
      <c r="AQ26" s="465"/>
      <c r="AR26" s="507"/>
      <c r="AS26" s="464">
        <v>3276</v>
      </c>
      <c r="AT26" s="465"/>
      <c r="AU26" s="465"/>
      <c r="AV26" s="465"/>
      <c r="AW26" s="465"/>
      <c r="AX26" s="466"/>
      <c r="AY26" s="416" t="s">
        <v>110</v>
      </c>
      <c r="AZ26" s="417"/>
      <c r="BA26" s="417"/>
      <c r="BB26" s="417"/>
      <c r="BC26" s="417"/>
      <c r="BD26" s="417"/>
      <c r="BE26" s="417"/>
      <c r="BF26" s="417"/>
      <c r="BG26" s="417"/>
      <c r="BH26" s="417"/>
      <c r="BI26" s="417"/>
      <c r="BJ26" s="417"/>
      <c r="BK26" s="417"/>
      <c r="BL26" s="417"/>
      <c r="BM26" s="418"/>
      <c r="BN26" s="413">
        <v>70000</v>
      </c>
      <c r="BO26" s="414"/>
      <c r="BP26" s="414"/>
      <c r="BQ26" s="414"/>
      <c r="BR26" s="414"/>
      <c r="BS26" s="414"/>
      <c r="BT26" s="414"/>
      <c r="BU26" s="415"/>
      <c r="BV26" s="413">
        <v>70000</v>
      </c>
      <c r="BW26" s="414"/>
      <c r="BX26" s="414"/>
      <c r="BY26" s="414"/>
      <c r="BZ26" s="414"/>
      <c r="CA26" s="414"/>
      <c r="CB26" s="414"/>
      <c r="CC26" s="415"/>
      <c r="CD26" s="49"/>
      <c r="CE26" s="527"/>
      <c r="CF26" s="527"/>
      <c r="CG26" s="527"/>
      <c r="CH26" s="527"/>
      <c r="CI26" s="527"/>
      <c r="CJ26" s="527"/>
      <c r="CK26" s="527"/>
      <c r="CL26" s="527"/>
      <c r="CM26" s="527"/>
      <c r="CN26" s="527"/>
      <c r="CO26" s="527"/>
      <c r="CP26" s="527"/>
      <c r="CQ26" s="527"/>
      <c r="CR26" s="527"/>
      <c r="CS26" s="528"/>
      <c r="CT26" s="410"/>
      <c r="CU26" s="411"/>
      <c r="CV26" s="411"/>
      <c r="CW26" s="411"/>
      <c r="CX26" s="411"/>
      <c r="CY26" s="411"/>
      <c r="CZ26" s="411"/>
      <c r="DA26" s="412"/>
      <c r="DB26" s="410"/>
      <c r="DC26" s="411"/>
      <c r="DD26" s="411"/>
      <c r="DE26" s="411"/>
      <c r="DF26" s="411"/>
      <c r="DG26" s="411"/>
      <c r="DH26" s="411"/>
      <c r="DI26" s="412"/>
    </row>
    <row r="27" spans="1:113" ht="18.75" customHeight="1" thickBot="1" x14ac:dyDescent="0.25">
      <c r="A27" s="40"/>
      <c r="B27" s="584"/>
      <c r="C27" s="560"/>
      <c r="D27" s="561"/>
      <c r="E27" s="463" t="s">
        <v>111</v>
      </c>
      <c r="F27" s="443"/>
      <c r="G27" s="443"/>
      <c r="H27" s="443"/>
      <c r="I27" s="443"/>
      <c r="J27" s="443"/>
      <c r="K27" s="444"/>
      <c r="L27" s="464">
        <v>1</v>
      </c>
      <c r="M27" s="465"/>
      <c r="N27" s="465"/>
      <c r="O27" s="465"/>
      <c r="P27" s="507"/>
      <c r="Q27" s="464">
        <v>6570</v>
      </c>
      <c r="R27" s="465"/>
      <c r="S27" s="465"/>
      <c r="T27" s="465"/>
      <c r="U27" s="465"/>
      <c r="V27" s="507"/>
      <c r="W27" s="559"/>
      <c r="X27" s="560"/>
      <c r="Y27" s="561"/>
      <c r="Z27" s="463" t="s">
        <v>112</v>
      </c>
      <c r="AA27" s="443"/>
      <c r="AB27" s="443"/>
      <c r="AC27" s="443"/>
      <c r="AD27" s="443"/>
      <c r="AE27" s="443"/>
      <c r="AF27" s="443"/>
      <c r="AG27" s="444"/>
      <c r="AH27" s="464">
        <v>39</v>
      </c>
      <c r="AI27" s="465"/>
      <c r="AJ27" s="465"/>
      <c r="AK27" s="465"/>
      <c r="AL27" s="507"/>
      <c r="AM27" s="464">
        <v>169611</v>
      </c>
      <c r="AN27" s="465"/>
      <c r="AO27" s="465"/>
      <c r="AP27" s="465"/>
      <c r="AQ27" s="465"/>
      <c r="AR27" s="507"/>
      <c r="AS27" s="464">
        <v>4349</v>
      </c>
      <c r="AT27" s="465"/>
      <c r="AU27" s="465"/>
      <c r="AV27" s="465"/>
      <c r="AW27" s="465"/>
      <c r="AX27" s="466"/>
      <c r="AY27" s="508" t="s">
        <v>113</v>
      </c>
      <c r="AZ27" s="509"/>
      <c r="BA27" s="509"/>
      <c r="BB27" s="509"/>
      <c r="BC27" s="509"/>
      <c r="BD27" s="509"/>
      <c r="BE27" s="509"/>
      <c r="BF27" s="509"/>
      <c r="BG27" s="509"/>
      <c r="BH27" s="509"/>
      <c r="BI27" s="509"/>
      <c r="BJ27" s="509"/>
      <c r="BK27" s="509"/>
      <c r="BL27" s="509"/>
      <c r="BM27" s="510"/>
      <c r="BN27" s="532">
        <v>2500000</v>
      </c>
      <c r="BO27" s="533"/>
      <c r="BP27" s="533"/>
      <c r="BQ27" s="533"/>
      <c r="BR27" s="533"/>
      <c r="BS27" s="533"/>
      <c r="BT27" s="533"/>
      <c r="BU27" s="534"/>
      <c r="BV27" s="532">
        <v>2500000</v>
      </c>
      <c r="BW27" s="533"/>
      <c r="BX27" s="533"/>
      <c r="BY27" s="533"/>
      <c r="BZ27" s="533"/>
      <c r="CA27" s="533"/>
      <c r="CB27" s="533"/>
      <c r="CC27" s="534"/>
      <c r="CD27" s="43"/>
      <c r="CE27" s="527"/>
      <c r="CF27" s="527"/>
      <c r="CG27" s="527"/>
      <c r="CH27" s="527"/>
      <c r="CI27" s="527"/>
      <c r="CJ27" s="527"/>
      <c r="CK27" s="527"/>
      <c r="CL27" s="527"/>
      <c r="CM27" s="527"/>
      <c r="CN27" s="527"/>
      <c r="CO27" s="527"/>
      <c r="CP27" s="527"/>
      <c r="CQ27" s="527"/>
      <c r="CR27" s="527"/>
      <c r="CS27" s="528"/>
      <c r="CT27" s="410"/>
      <c r="CU27" s="411"/>
      <c r="CV27" s="411"/>
      <c r="CW27" s="411"/>
      <c r="CX27" s="411"/>
      <c r="CY27" s="411"/>
      <c r="CZ27" s="411"/>
      <c r="DA27" s="412"/>
      <c r="DB27" s="410"/>
      <c r="DC27" s="411"/>
      <c r="DD27" s="411"/>
      <c r="DE27" s="411"/>
      <c r="DF27" s="411"/>
      <c r="DG27" s="411"/>
      <c r="DH27" s="411"/>
      <c r="DI27" s="412"/>
    </row>
    <row r="28" spans="1:113" ht="18.75" customHeight="1" x14ac:dyDescent="0.2">
      <c r="A28" s="40"/>
      <c r="B28" s="584"/>
      <c r="C28" s="560"/>
      <c r="D28" s="561"/>
      <c r="E28" s="463" t="s">
        <v>114</v>
      </c>
      <c r="F28" s="443"/>
      <c r="G28" s="443"/>
      <c r="H28" s="443"/>
      <c r="I28" s="443"/>
      <c r="J28" s="443"/>
      <c r="K28" s="444"/>
      <c r="L28" s="464">
        <v>1</v>
      </c>
      <c r="M28" s="465"/>
      <c r="N28" s="465"/>
      <c r="O28" s="465"/>
      <c r="P28" s="507"/>
      <c r="Q28" s="464">
        <v>5910</v>
      </c>
      <c r="R28" s="465"/>
      <c r="S28" s="465"/>
      <c r="T28" s="465"/>
      <c r="U28" s="465"/>
      <c r="V28" s="507"/>
      <c r="W28" s="559"/>
      <c r="X28" s="560"/>
      <c r="Y28" s="561"/>
      <c r="Z28" s="463" t="s">
        <v>115</v>
      </c>
      <c r="AA28" s="443"/>
      <c r="AB28" s="443"/>
      <c r="AC28" s="443"/>
      <c r="AD28" s="443"/>
      <c r="AE28" s="443"/>
      <c r="AF28" s="443"/>
      <c r="AG28" s="444"/>
      <c r="AH28" s="464" t="s">
        <v>62</v>
      </c>
      <c r="AI28" s="465"/>
      <c r="AJ28" s="465"/>
      <c r="AK28" s="465"/>
      <c r="AL28" s="507"/>
      <c r="AM28" s="464" t="s">
        <v>62</v>
      </c>
      <c r="AN28" s="465"/>
      <c r="AO28" s="465"/>
      <c r="AP28" s="465"/>
      <c r="AQ28" s="465"/>
      <c r="AR28" s="507"/>
      <c r="AS28" s="464" t="s">
        <v>62</v>
      </c>
      <c r="AT28" s="465"/>
      <c r="AU28" s="465"/>
      <c r="AV28" s="465"/>
      <c r="AW28" s="465"/>
      <c r="AX28" s="466"/>
      <c r="AY28" s="567" t="s">
        <v>116</v>
      </c>
      <c r="AZ28" s="568"/>
      <c r="BA28" s="568"/>
      <c r="BB28" s="569"/>
      <c r="BC28" s="373" t="s">
        <v>117</v>
      </c>
      <c r="BD28" s="374"/>
      <c r="BE28" s="374"/>
      <c r="BF28" s="374"/>
      <c r="BG28" s="374"/>
      <c r="BH28" s="374"/>
      <c r="BI28" s="374"/>
      <c r="BJ28" s="374"/>
      <c r="BK28" s="374"/>
      <c r="BL28" s="374"/>
      <c r="BM28" s="375"/>
      <c r="BN28" s="376">
        <v>10658533</v>
      </c>
      <c r="BO28" s="377"/>
      <c r="BP28" s="377"/>
      <c r="BQ28" s="377"/>
      <c r="BR28" s="377"/>
      <c r="BS28" s="377"/>
      <c r="BT28" s="377"/>
      <c r="BU28" s="378"/>
      <c r="BV28" s="376">
        <v>10558633</v>
      </c>
      <c r="BW28" s="377"/>
      <c r="BX28" s="377"/>
      <c r="BY28" s="377"/>
      <c r="BZ28" s="377"/>
      <c r="CA28" s="377"/>
      <c r="CB28" s="377"/>
      <c r="CC28" s="378"/>
      <c r="CD28" s="49"/>
      <c r="CE28" s="527"/>
      <c r="CF28" s="527"/>
      <c r="CG28" s="527"/>
      <c r="CH28" s="527"/>
      <c r="CI28" s="527"/>
      <c r="CJ28" s="527"/>
      <c r="CK28" s="527"/>
      <c r="CL28" s="527"/>
      <c r="CM28" s="527"/>
      <c r="CN28" s="527"/>
      <c r="CO28" s="527"/>
      <c r="CP28" s="527"/>
      <c r="CQ28" s="527"/>
      <c r="CR28" s="527"/>
      <c r="CS28" s="528"/>
      <c r="CT28" s="410"/>
      <c r="CU28" s="411"/>
      <c r="CV28" s="411"/>
      <c r="CW28" s="411"/>
      <c r="CX28" s="411"/>
      <c r="CY28" s="411"/>
      <c r="CZ28" s="411"/>
      <c r="DA28" s="412"/>
      <c r="DB28" s="410"/>
      <c r="DC28" s="411"/>
      <c r="DD28" s="411"/>
      <c r="DE28" s="411"/>
      <c r="DF28" s="411"/>
      <c r="DG28" s="411"/>
      <c r="DH28" s="411"/>
      <c r="DI28" s="412"/>
    </row>
    <row r="29" spans="1:113" ht="18.75" customHeight="1" x14ac:dyDescent="0.2">
      <c r="A29" s="40"/>
      <c r="B29" s="584"/>
      <c r="C29" s="560"/>
      <c r="D29" s="561"/>
      <c r="E29" s="463" t="s">
        <v>118</v>
      </c>
      <c r="F29" s="443"/>
      <c r="G29" s="443"/>
      <c r="H29" s="443"/>
      <c r="I29" s="443"/>
      <c r="J29" s="443"/>
      <c r="K29" s="444"/>
      <c r="L29" s="464">
        <v>30</v>
      </c>
      <c r="M29" s="465"/>
      <c r="N29" s="465"/>
      <c r="O29" s="465"/>
      <c r="P29" s="507"/>
      <c r="Q29" s="464">
        <v>5750</v>
      </c>
      <c r="R29" s="465"/>
      <c r="S29" s="465"/>
      <c r="T29" s="465"/>
      <c r="U29" s="465"/>
      <c r="V29" s="507"/>
      <c r="W29" s="562"/>
      <c r="X29" s="563"/>
      <c r="Y29" s="564"/>
      <c r="Z29" s="463" t="s">
        <v>119</v>
      </c>
      <c r="AA29" s="443"/>
      <c r="AB29" s="443"/>
      <c r="AC29" s="443"/>
      <c r="AD29" s="443"/>
      <c r="AE29" s="443"/>
      <c r="AF29" s="443"/>
      <c r="AG29" s="444"/>
      <c r="AH29" s="464">
        <v>2206</v>
      </c>
      <c r="AI29" s="465"/>
      <c r="AJ29" s="465"/>
      <c r="AK29" s="465"/>
      <c r="AL29" s="507"/>
      <c r="AM29" s="464">
        <v>6924150</v>
      </c>
      <c r="AN29" s="465"/>
      <c r="AO29" s="465"/>
      <c r="AP29" s="465"/>
      <c r="AQ29" s="465"/>
      <c r="AR29" s="507"/>
      <c r="AS29" s="464">
        <v>3139</v>
      </c>
      <c r="AT29" s="465"/>
      <c r="AU29" s="465"/>
      <c r="AV29" s="465"/>
      <c r="AW29" s="465"/>
      <c r="AX29" s="466"/>
      <c r="AY29" s="570"/>
      <c r="AZ29" s="571"/>
      <c r="BA29" s="571"/>
      <c r="BB29" s="572"/>
      <c r="BC29" s="447" t="s">
        <v>120</v>
      </c>
      <c r="BD29" s="448"/>
      <c r="BE29" s="448"/>
      <c r="BF29" s="448"/>
      <c r="BG29" s="448"/>
      <c r="BH29" s="448"/>
      <c r="BI29" s="448"/>
      <c r="BJ29" s="448"/>
      <c r="BK29" s="448"/>
      <c r="BL29" s="448"/>
      <c r="BM29" s="449"/>
      <c r="BN29" s="413" t="s">
        <v>62</v>
      </c>
      <c r="BO29" s="414"/>
      <c r="BP29" s="414"/>
      <c r="BQ29" s="414"/>
      <c r="BR29" s="414"/>
      <c r="BS29" s="414"/>
      <c r="BT29" s="414"/>
      <c r="BU29" s="415"/>
      <c r="BV29" s="413" t="s">
        <v>62</v>
      </c>
      <c r="BW29" s="414"/>
      <c r="BX29" s="414"/>
      <c r="BY29" s="414"/>
      <c r="BZ29" s="414"/>
      <c r="CA29" s="414"/>
      <c r="CB29" s="414"/>
      <c r="CC29" s="415"/>
      <c r="CD29" s="43"/>
      <c r="CE29" s="527"/>
      <c r="CF29" s="527"/>
      <c r="CG29" s="527"/>
      <c r="CH29" s="527"/>
      <c r="CI29" s="527"/>
      <c r="CJ29" s="527"/>
      <c r="CK29" s="527"/>
      <c r="CL29" s="527"/>
      <c r="CM29" s="527"/>
      <c r="CN29" s="527"/>
      <c r="CO29" s="527"/>
      <c r="CP29" s="527"/>
      <c r="CQ29" s="527"/>
      <c r="CR29" s="527"/>
      <c r="CS29" s="528"/>
      <c r="CT29" s="410"/>
      <c r="CU29" s="411"/>
      <c r="CV29" s="411"/>
      <c r="CW29" s="411"/>
      <c r="CX29" s="411"/>
      <c r="CY29" s="411"/>
      <c r="CZ29" s="411"/>
      <c r="DA29" s="412"/>
      <c r="DB29" s="410"/>
      <c r="DC29" s="411"/>
      <c r="DD29" s="411"/>
      <c r="DE29" s="411"/>
      <c r="DF29" s="411"/>
      <c r="DG29" s="411"/>
      <c r="DH29" s="411"/>
      <c r="DI29" s="412"/>
    </row>
    <row r="30" spans="1:113" ht="18.75" customHeight="1" thickBot="1" x14ac:dyDescent="0.25">
      <c r="A30" s="40"/>
      <c r="B30" s="585"/>
      <c r="C30" s="586"/>
      <c r="D30" s="587"/>
      <c r="E30" s="467"/>
      <c r="F30" s="468"/>
      <c r="G30" s="468"/>
      <c r="H30" s="468"/>
      <c r="I30" s="468"/>
      <c r="J30" s="468"/>
      <c r="K30" s="469"/>
      <c r="L30" s="577"/>
      <c r="M30" s="578"/>
      <c r="N30" s="578"/>
      <c r="O30" s="578"/>
      <c r="P30" s="579"/>
      <c r="Q30" s="577"/>
      <c r="R30" s="578"/>
      <c r="S30" s="578"/>
      <c r="T30" s="578"/>
      <c r="U30" s="578"/>
      <c r="V30" s="579"/>
      <c r="W30" s="580" t="s">
        <v>121</v>
      </c>
      <c r="X30" s="581"/>
      <c r="Y30" s="581"/>
      <c r="Z30" s="581"/>
      <c r="AA30" s="581"/>
      <c r="AB30" s="581"/>
      <c r="AC30" s="581"/>
      <c r="AD30" s="581"/>
      <c r="AE30" s="581"/>
      <c r="AF30" s="581"/>
      <c r="AG30" s="582"/>
      <c r="AH30" s="540">
        <v>102.7</v>
      </c>
      <c r="AI30" s="541"/>
      <c r="AJ30" s="541"/>
      <c r="AK30" s="541"/>
      <c r="AL30" s="541"/>
      <c r="AM30" s="541"/>
      <c r="AN30" s="541"/>
      <c r="AO30" s="541"/>
      <c r="AP30" s="541"/>
      <c r="AQ30" s="541"/>
      <c r="AR30" s="541"/>
      <c r="AS30" s="541"/>
      <c r="AT30" s="541"/>
      <c r="AU30" s="541"/>
      <c r="AV30" s="541"/>
      <c r="AW30" s="541"/>
      <c r="AX30" s="543"/>
      <c r="AY30" s="573"/>
      <c r="AZ30" s="574"/>
      <c r="BA30" s="574"/>
      <c r="BB30" s="575"/>
      <c r="BC30" s="529" t="s">
        <v>122</v>
      </c>
      <c r="BD30" s="530"/>
      <c r="BE30" s="530"/>
      <c r="BF30" s="530"/>
      <c r="BG30" s="530"/>
      <c r="BH30" s="530"/>
      <c r="BI30" s="530"/>
      <c r="BJ30" s="530"/>
      <c r="BK30" s="530"/>
      <c r="BL30" s="530"/>
      <c r="BM30" s="531"/>
      <c r="BN30" s="532">
        <v>3704272</v>
      </c>
      <c r="BO30" s="533"/>
      <c r="BP30" s="533"/>
      <c r="BQ30" s="533"/>
      <c r="BR30" s="533"/>
      <c r="BS30" s="533"/>
      <c r="BT30" s="533"/>
      <c r="BU30" s="534"/>
      <c r="BV30" s="532">
        <v>4405571</v>
      </c>
      <c r="BW30" s="533"/>
      <c r="BX30" s="533"/>
      <c r="BY30" s="533"/>
      <c r="BZ30" s="533"/>
      <c r="CA30" s="533"/>
      <c r="CB30" s="533"/>
      <c r="CC30" s="53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76" t="s">
        <v>123</v>
      </c>
      <c r="D32" s="576"/>
      <c r="E32" s="576"/>
      <c r="F32" s="576"/>
      <c r="G32" s="576"/>
      <c r="H32" s="576"/>
      <c r="I32" s="576"/>
      <c r="J32" s="576"/>
      <c r="K32" s="576"/>
      <c r="L32" s="576"/>
      <c r="M32" s="576"/>
      <c r="N32" s="576"/>
      <c r="O32" s="576"/>
      <c r="P32" s="576"/>
      <c r="Q32" s="576"/>
      <c r="R32" s="576"/>
      <c r="S32" s="576"/>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37" t="s">
        <v>129</v>
      </c>
      <c r="D33" s="437"/>
      <c r="E33" s="402" t="s">
        <v>130</v>
      </c>
      <c r="F33" s="402"/>
      <c r="G33" s="402"/>
      <c r="H33" s="402"/>
      <c r="I33" s="402"/>
      <c r="J33" s="402"/>
      <c r="K33" s="402"/>
      <c r="L33" s="402"/>
      <c r="M33" s="402"/>
      <c r="N33" s="402"/>
      <c r="O33" s="402"/>
      <c r="P33" s="402"/>
      <c r="Q33" s="402"/>
      <c r="R33" s="402"/>
      <c r="S33" s="402"/>
      <c r="T33" s="44"/>
      <c r="U33" s="437" t="s">
        <v>129</v>
      </c>
      <c r="V33" s="437"/>
      <c r="W33" s="402" t="s">
        <v>130</v>
      </c>
      <c r="X33" s="402"/>
      <c r="Y33" s="402"/>
      <c r="Z33" s="402"/>
      <c r="AA33" s="402"/>
      <c r="AB33" s="402"/>
      <c r="AC33" s="402"/>
      <c r="AD33" s="402"/>
      <c r="AE33" s="402"/>
      <c r="AF33" s="402"/>
      <c r="AG33" s="402"/>
      <c r="AH33" s="402"/>
      <c r="AI33" s="402"/>
      <c r="AJ33" s="402"/>
      <c r="AK33" s="402"/>
      <c r="AL33" s="44"/>
      <c r="AM33" s="437" t="s">
        <v>129</v>
      </c>
      <c r="AN33" s="437"/>
      <c r="AO33" s="402" t="s">
        <v>130</v>
      </c>
      <c r="AP33" s="402"/>
      <c r="AQ33" s="402"/>
      <c r="AR33" s="402"/>
      <c r="AS33" s="402"/>
      <c r="AT33" s="402"/>
      <c r="AU33" s="402"/>
      <c r="AV33" s="402"/>
      <c r="AW33" s="402"/>
      <c r="AX33" s="402"/>
      <c r="AY33" s="402"/>
      <c r="AZ33" s="402"/>
      <c r="BA33" s="402"/>
      <c r="BB33" s="402"/>
      <c r="BC33" s="402"/>
      <c r="BD33" s="50"/>
      <c r="BE33" s="402" t="s">
        <v>131</v>
      </c>
      <c r="BF33" s="402"/>
      <c r="BG33" s="402" t="s">
        <v>132</v>
      </c>
      <c r="BH33" s="402"/>
      <c r="BI33" s="402"/>
      <c r="BJ33" s="402"/>
      <c r="BK33" s="402"/>
      <c r="BL33" s="402"/>
      <c r="BM33" s="402"/>
      <c r="BN33" s="402"/>
      <c r="BO33" s="402"/>
      <c r="BP33" s="402"/>
      <c r="BQ33" s="402"/>
      <c r="BR33" s="402"/>
      <c r="BS33" s="402"/>
      <c r="BT33" s="402"/>
      <c r="BU33" s="402"/>
      <c r="BV33" s="50"/>
      <c r="BW33" s="437" t="s">
        <v>131</v>
      </c>
      <c r="BX33" s="437"/>
      <c r="BY33" s="402" t="s">
        <v>133</v>
      </c>
      <c r="BZ33" s="402"/>
      <c r="CA33" s="402"/>
      <c r="CB33" s="402"/>
      <c r="CC33" s="402"/>
      <c r="CD33" s="402"/>
      <c r="CE33" s="402"/>
      <c r="CF33" s="402"/>
      <c r="CG33" s="402"/>
      <c r="CH33" s="402"/>
      <c r="CI33" s="402"/>
      <c r="CJ33" s="402"/>
      <c r="CK33" s="402"/>
      <c r="CL33" s="402"/>
      <c r="CM33" s="402"/>
      <c r="CN33" s="44"/>
      <c r="CO33" s="437" t="s">
        <v>129</v>
      </c>
      <c r="CP33" s="437"/>
      <c r="CQ33" s="402" t="s">
        <v>134</v>
      </c>
      <c r="CR33" s="402"/>
      <c r="CS33" s="402"/>
      <c r="CT33" s="402"/>
      <c r="CU33" s="402"/>
      <c r="CV33" s="402"/>
      <c r="CW33" s="402"/>
      <c r="CX33" s="402"/>
      <c r="CY33" s="402"/>
      <c r="CZ33" s="402"/>
      <c r="DA33" s="402"/>
      <c r="DB33" s="402"/>
      <c r="DC33" s="402"/>
      <c r="DD33" s="402"/>
      <c r="DE33" s="402"/>
      <c r="DF33" s="44"/>
      <c r="DG33" s="602" t="s">
        <v>135</v>
      </c>
      <c r="DH33" s="602"/>
      <c r="DI33" s="45"/>
    </row>
    <row r="34" spans="1:113" ht="32.25" customHeight="1" x14ac:dyDescent="0.2">
      <c r="A34" s="40"/>
      <c r="B34" s="67"/>
      <c r="C34" s="603">
        <f>IF(E34="","",1)</f>
        <v>1</v>
      </c>
      <c r="D34" s="603"/>
      <c r="E34" s="604" t="str">
        <f>IF('各会計、関係団体の財政状況及び健全化判断比率'!B7="","",'各会計、関係団体の財政状況及び健全化判断比率'!B7)</f>
        <v>一般会計</v>
      </c>
      <c r="F34" s="604"/>
      <c r="G34" s="604"/>
      <c r="H34" s="604"/>
      <c r="I34" s="604"/>
      <c r="J34" s="604"/>
      <c r="K34" s="604"/>
      <c r="L34" s="604"/>
      <c r="M34" s="604"/>
      <c r="N34" s="604"/>
      <c r="O34" s="604"/>
      <c r="P34" s="604"/>
      <c r="Q34" s="604"/>
      <c r="R34" s="604"/>
      <c r="S34" s="604"/>
      <c r="T34" s="40"/>
      <c r="U34" s="603">
        <f>IF(W34="","",MAX(C34:D43)+1)</f>
        <v>5</v>
      </c>
      <c r="V34" s="603"/>
      <c r="W34" s="604" t="str">
        <f>IF('各会計、関係団体の財政状況及び健全化判断比率'!B28="","",'各会計、関係団体の財政状況及び健全化判断比率'!B28)</f>
        <v>国民健康保険特別会計</v>
      </c>
      <c r="X34" s="604"/>
      <c r="Y34" s="604"/>
      <c r="Z34" s="604"/>
      <c r="AA34" s="604"/>
      <c r="AB34" s="604"/>
      <c r="AC34" s="604"/>
      <c r="AD34" s="604"/>
      <c r="AE34" s="604"/>
      <c r="AF34" s="604"/>
      <c r="AG34" s="604"/>
      <c r="AH34" s="604"/>
      <c r="AI34" s="604"/>
      <c r="AJ34" s="604"/>
      <c r="AK34" s="604"/>
      <c r="AL34" s="40"/>
      <c r="AM34" s="603">
        <f>IF(AO34="","",MAX(C34:D43,U34:V43)+1)</f>
        <v>8</v>
      </c>
      <c r="AN34" s="603"/>
      <c r="AO34" s="604" t="str">
        <f>IF('各会計、関係団体の財政状況及び健全化判断比率'!B31="","",'各会計、関係団体の財政状況及び健全化判断比率'!B31)</f>
        <v>病院事業会計</v>
      </c>
      <c r="AP34" s="604"/>
      <c r="AQ34" s="604"/>
      <c r="AR34" s="604"/>
      <c r="AS34" s="604"/>
      <c r="AT34" s="604"/>
      <c r="AU34" s="604"/>
      <c r="AV34" s="604"/>
      <c r="AW34" s="604"/>
      <c r="AX34" s="604"/>
      <c r="AY34" s="604"/>
      <c r="AZ34" s="604"/>
      <c r="BA34" s="604"/>
      <c r="BB34" s="604"/>
      <c r="BC34" s="604"/>
      <c r="BD34" s="40"/>
      <c r="BE34" s="603">
        <f>IF(BG34="","",MAX(C34:D43,U34:V43,AM34:AN43)+1)</f>
        <v>10</v>
      </c>
      <c r="BF34" s="603"/>
      <c r="BG34" s="604" t="str">
        <f>IF('各会計、関係団体の財政状況及び健全化判断比率'!B33="","",'各会計、関係団体の財政状況及び健全化判断比率'!B33)</f>
        <v>都市計画事業東越谷土地区画整理事業費特別会計</v>
      </c>
      <c r="BH34" s="604"/>
      <c r="BI34" s="604"/>
      <c r="BJ34" s="604"/>
      <c r="BK34" s="604"/>
      <c r="BL34" s="604"/>
      <c r="BM34" s="604"/>
      <c r="BN34" s="604"/>
      <c r="BO34" s="604"/>
      <c r="BP34" s="604"/>
      <c r="BQ34" s="604"/>
      <c r="BR34" s="604"/>
      <c r="BS34" s="604"/>
      <c r="BT34" s="604"/>
      <c r="BU34" s="604"/>
      <c r="BV34" s="40"/>
      <c r="BW34" s="603">
        <f>IF(BY34="","",MAX(C34:D43,U34:V43,AM34:AN43,BE34:BF43)+1)</f>
        <v>11</v>
      </c>
      <c r="BX34" s="603"/>
      <c r="BY34" s="604" t="str">
        <f>IF('各会計、関係団体の財政状況及び健全化判断比率'!B68="","",'各会計、関係団体の財政状況及び健全化判断比率'!B68)</f>
        <v>東埼玉資源環境組合</v>
      </c>
      <c r="BZ34" s="604"/>
      <c r="CA34" s="604"/>
      <c r="CB34" s="604"/>
      <c r="CC34" s="604"/>
      <c r="CD34" s="604"/>
      <c r="CE34" s="604"/>
      <c r="CF34" s="604"/>
      <c r="CG34" s="604"/>
      <c r="CH34" s="604"/>
      <c r="CI34" s="604"/>
      <c r="CJ34" s="604"/>
      <c r="CK34" s="604"/>
      <c r="CL34" s="604"/>
      <c r="CM34" s="604"/>
      <c r="CN34" s="40"/>
      <c r="CO34" s="603">
        <f>IF(CQ34="","",MAX(C34:D43,U34:V43,AM34:AN43,BE34:BF43,BW34:BX43)+1)</f>
        <v>19</v>
      </c>
      <c r="CP34" s="603"/>
      <c r="CQ34" s="604" t="str">
        <f>IF('各会計、関係団体の財政状況及び健全化判断比率'!BS7="","",'各会計、関係団体の財政状況及び健全化判断比率'!BS7)</f>
        <v>越谷市施設管理公社</v>
      </c>
      <c r="CR34" s="604"/>
      <c r="CS34" s="604"/>
      <c r="CT34" s="604"/>
      <c r="CU34" s="604"/>
      <c r="CV34" s="604"/>
      <c r="CW34" s="604"/>
      <c r="CX34" s="604"/>
      <c r="CY34" s="604"/>
      <c r="CZ34" s="604"/>
      <c r="DA34" s="604"/>
      <c r="DB34" s="604"/>
      <c r="DC34" s="604"/>
      <c r="DD34" s="604"/>
      <c r="DE34" s="604"/>
      <c r="DG34" s="605" t="str">
        <f>IF('各会計、関係団体の財政状況及び健全化判断比率'!BR7="","",'各会計、関係団体の財政状況及び健全化判断比率'!BR7)</f>
        <v/>
      </c>
      <c r="DH34" s="605"/>
      <c r="DI34" s="45"/>
    </row>
    <row r="35" spans="1:113" ht="32.25" customHeight="1" x14ac:dyDescent="0.2">
      <c r="A35" s="40"/>
      <c r="B35" s="67"/>
      <c r="C35" s="603">
        <f>IF(E35="","",C34+1)</f>
        <v>2</v>
      </c>
      <c r="D35" s="603"/>
      <c r="E35" s="604" t="str">
        <f>IF('各会計、関係団体の財政状況及び健全化判断比率'!B8="","",'各会計、関係団体の財政状況及び健全化判断比率'!B8)</f>
        <v>公共用地先行取得事業費特別会計</v>
      </c>
      <c r="F35" s="604"/>
      <c r="G35" s="604"/>
      <c r="H35" s="604"/>
      <c r="I35" s="604"/>
      <c r="J35" s="604"/>
      <c r="K35" s="604"/>
      <c r="L35" s="604"/>
      <c r="M35" s="604"/>
      <c r="N35" s="604"/>
      <c r="O35" s="604"/>
      <c r="P35" s="604"/>
      <c r="Q35" s="604"/>
      <c r="R35" s="604"/>
      <c r="S35" s="604"/>
      <c r="T35" s="40"/>
      <c r="U35" s="603">
        <f>IF(W35="","",U34+1)</f>
        <v>6</v>
      </c>
      <c r="V35" s="603"/>
      <c r="W35" s="604" t="str">
        <f>IF('各会計、関係団体の財政状況及び健全化判断比率'!B29="","",'各会計、関係団体の財政状況及び健全化判断比率'!B29)</f>
        <v>後期高齢者医療特別会計</v>
      </c>
      <c r="X35" s="604"/>
      <c r="Y35" s="604"/>
      <c r="Z35" s="604"/>
      <c r="AA35" s="604"/>
      <c r="AB35" s="604"/>
      <c r="AC35" s="604"/>
      <c r="AD35" s="604"/>
      <c r="AE35" s="604"/>
      <c r="AF35" s="604"/>
      <c r="AG35" s="604"/>
      <c r="AH35" s="604"/>
      <c r="AI35" s="604"/>
      <c r="AJ35" s="604"/>
      <c r="AK35" s="604"/>
      <c r="AL35" s="40"/>
      <c r="AM35" s="603">
        <f t="shared" ref="AM35:AM43" si="0">IF(AO35="","",AM34+1)</f>
        <v>9</v>
      </c>
      <c r="AN35" s="603"/>
      <c r="AO35" s="604" t="str">
        <f>IF('各会計、関係団体の財政状況及び健全化判断比率'!B32="","",'各会計、関係団体の財政状況及び健全化判断比率'!B32)</f>
        <v>公共下水道事業会計</v>
      </c>
      <c r="AP35" s="604"/>
      <c r="AQ35" s="604"/>
      <c r="AR35" s="604"/>
      <c r="AS35" s="604"/>
      <c r="AT35" s="604"/>
      <c r="AU35" s="604"/>
      <c r="AV35" s="604"/>
      <c r="AW35" s="604"/>
      <c r="AX35" s="604"/>
      <c r="AY35" s="604"/>
      <c r="AZ35" s="604"/>
      <c r="BA35" s="604"/>
      <c r="BB35" s="604"/>
      <c r="BC35" s="604"/>
      <c r="BD35" s="40"/>
      <c r="BE35" s="603" t="str">
        <f t="shared" ref="BE35:BE43" si="1">IF(BG35="","",BE34+1)</f>
        <v/>
      </c>
      <c r="BF35" s="603"/>
      <c r="BG35" s="604"/>
      <c r="BH35" s="604"/>
      <c r="BI35" s="604"/>
      <c r="BJ35" s="604"/>
      <c r="BK35" s="604"/>
      <c r="BL35" s="604"/>
      <c r="BM35" s="604"/>
      <c r="BN35" s="604"/>
      <c r="BO35" s="604"/>
      <c r="BP35" s="604"/>
      <c r="BQ35" s="604"/>
      <c r="BR35" s="604"/>
      <c r="BS35" s="604"/>
      <c r="BT35" s="604"/>
      <c r="BU35" s="604"/>
      <c r="BV35" s="40"/>
      <c r="BW35" s="603">
        <f t="shared" ref="BW35:BW43" si="2">IF(BY35="","",BW34+1)</f>
        <v>12</v>
      </c>
      <c r="BX35" s="603"/>
      <c r="BY35" s="604" t="str">
        <f>IF('各会計、関係団体の財政状況及び健全化判断比率'!B69="","",'各会計、関係団体の財政状況及び健全化判断比率'!B69)</f>
        <v>越谷・松伏水道企業団</v>
      </c>
      <c r="BZ35" s="604"/>
      <c r="CA35" s="604"/>
      <c r="CB35" s="604"/>
      <c r="CC35" s="604"/>
      <c r="CD35" s="604"/>
      <c r="CE35" s="604"/>
      <c r="CF35" s="604"/>
      <c r="CG35" s="604"/>
      <c r="CH35" s="604"/>
      <c r="CI35" s="604"/>
      <c r="CJ35" s="604"/>
      <c r="CK35" s="604"/>
      <c r="CL35" s="604"/>
      <c r="CM35" s="604"/>
      <c r="CN35" s="40"/>
      <c r="CO35" s="603">
        <f t="shared" ref="CO35:CO43" si="3">IF(CQ35="","",CO34+1)</f>
        <v>20</v>
      </c>
      <c r="CP35" s="603"/>
      <c r="CQ35" s="604" t="str">
        <f>IF('各会計、関係団体の財政状況及び健全化判断比率'!BS8="","",'各会計、関係団体の財政状況及び健全化判断比率'!BS8)</f>
        <v>越谷市土地開発公社</v>
      </c>
      <c r="CR35" s="604"/>
      <c r="CS35" s="604"/>
      <c r="CT35" s="604"/>
      <c r="CU35" s="604"/>
      <c r="CV35" s="604"/>
      <c r="CW35" s="604"/>
      <c r="CX35" s="604"/>
      <c r="CY35" s="604"/>
      <c r="CZ35" s="604"/>
      <c r="DA35" s="604"/>
      <c r="DB35" s="604"/>
      <c r="DC35" s="604"/>
      <c r="DD35" s="604"/>
      <c r="DE35" s="604"/>
      <c r="DG35" s="605" t="str">
        <f>IF('各会計、関係団体の財政状況及び健全化判断比率'!BR8="","",'各会計、関係団体の財政状況及び健全化判断比率'!BR8)</f>
        <v>○</v>
      </c>
      <c r="DH35" s="605"/>
      <c r="DI35" s="45"/>
    </row>
    <row r="36" spans="1:113" ht="32.25" customHeight="1" x14ac:dyDescent="0.2">
      <c r="A36" s="40"/>
      <c r="B36" s="67"/>
      <c r="C36" s="603">
        <f>IF(E36="","",C35+1)</f>
        <v>3</v>
      </c>
      <c r="D36" s="603"/>
      <c r="E36" s="604" t="str">
        <f>IF('各会計、関係団体の財政状況及び健全化判断比率'!B9="","",'各会計、関係団体の財政状況及び健全化判断比率'!B9)</f>
        <v>都市計画事業西大袋土地区画整理事業費特別会計</v>
      </c>
      <c r="F36" s="604"/>
      <c r="G36" s="604"/>
      <c r="H36" s="604"/>
      <c r="I36" s="604"/>
      <c r="J36" s="604"/>
      <c r="K36" s="604"/>
      <c r="L36" s="604"/>
      <c r="M36" s="604"/>
      <c r="N36" s="604"/>
      <c r="O36" s="604"/>
      <c r="P36" s="604"/>
      <c r="Q36" s="604"/>
      <c r="R36" s="604"/>
      <c r="S36" s="604"/>
      <c r="T36" s="40"/>
      <c r="U36" s="603">
        <f t="shared" ref="U36:U43" si="4">IF(W36="","",U35+1)</f>
        <v>7</v>
      </c>
      <c r="V36" s="603"/>
      <c r="W36" s="604" t="str">
        <f>IF('各会計、関係団体の財政状況及び健全化判断比率'!B30="","",'各会計、関係団体の財政状況及び健全化判断比率'!B30)</f>
        <v>介護保険特別会計</v>
      </c>
      <c r="X36" s="604"/>
      <c r="Y36" s="604"/>
      <c r="Z36" s="604"/>
      <c r="AA36" s="604"/>
      <c r="AB36" s="604"/>
      <c r="AC36" s="604"/>
      <c r="AD36" s="604"/>
      <c r="AE36" s="604"/>
      <c r="AF36" s="604"/>
      <c r="AG36" s="604"/>
      <c r="AH36" s="604"/>
      <c r="AI36" s="604"/>
      <c r="AJ36" s="604"/>
      <c r="AK36" s="604"/>
      <c r="AL36" s="40"/>
      <c r="AM36" s="603" t="str">
        <f t="shared" si="0"/>
        <v/>
      </c>
      <c r="AN36" s="603"/>
      <c r="AO36" s="604"/>
      <c r="AP36" s="604"/>
      <c r="AQ36" s="604"/>
      <c r="AR36" s="604"/>
      <c r="AS36" s="604"/>
      <c r="AT36" s="604"/>
      <c r="AU36" s="604"/>
      <c r="AV36" s="604"/>
      <c r="AW36" s="604"/>
      <c r="AX36" s="604"/>
      <c r="AY36" s="604"/>
      <c r="AZ36" s="604"/>
      <c r="BA36" s="604"/>
      <c r="BB36" s="604"/>
      <c r="BC36" s="604"/>
      <c r="BD36" s="40"/>
      <c r="BE36" s="603" t="str">
        <f t="shared" si="1"/>
        <v/>
      </c>
      <c r="BF36" s="603"/>
      <c r="BG36" s="604"/>
      <c r="BH36" s="604"/>
      <c r="BI36" s="604"/>
      <c r="BJ36" s="604"/>
      <c r="BK36" s="604"/>
      <c r="BL36" s="604"/>
      <c r="BM36" s="604"/>
      <c r="BN36" s="604"/>
      <c r="BO36" s="604"/>
      <c r="BP36" s="604"/>
      <c r="BQ36" s="604"/>
      <c r="BR36" s="604"/>
      <c r="BS36" s="604"/>
      <c r="BT36" s="604"/>
      <c r="BU36" s="604"/>
      <c r="BV36" s="40"/>
      <c r="BW36" s="603">
        <f t="shared" si="2"/>
        <v>13</v>
      </c>
      <c r="BX36" s="603"/>
      <c r="BY36" s="604" t="str">
        <f>IF('各会計、関係団体の財政状況及び健全化判断比率'!B70="","",'各会計、関係団体の財政状況及び健全化判断比率'!B70)</f>
        <v>埼玉県都市ボートレース企業団</v>
      </c>
      <c r="BZ36" s="604"/>
      <c r="CA36" s="604"/>
      <c r="CB36" s="604"/>
      <c r="CC36" s="604"/>
      <c r="CD36" s="604"/>
      <c r="CE36" s="604"/>
      <c r="CF36" s="604"/>
      <c r="CG36" s="604"/>
      <c r="CH36" s="604"/>
      <c r="CI36" s="604"/>
      <c r="CJ36" s="604"/>
      <c r="CK36" s="604"/>
      <c r="CL36" s="604"/>
      <c r="CM36" s="604"/>
      <c r="CN36" s="40"/>
      <c r="CO36" s="603">
        <f t="shared" si="3"/>
        <v>21</v>
      </c>
      <c r="CP36" s="603"/>
      <c r="CQ36" s="604" t="str">
        <f>IF('各会計、関係団体の財政状況及び健全化判断比率'!BS9="","",'各会計、関係団体の財政状況及び健全化判断比率'!BS9)</f>
        <v>埼玉県東部流通センター</v>
      </c>
      <c r="CR36" s="604"/>
      <c r="CS36" s="604"/>
      <c r="CT36" s="604"/>
      <c r="CU36" s="604"/>
      <c r="CV36" s="604"/>
      <c r="CW36" s="604"/>
      <c r="CX36" s="604"/>
      <c r="CY36" s="604"/>
      <c r="CZ36" s="604"/>
      <c r="DA36" s="604"/>
      <c r="DB36" s="604"/>
      <c r="DC36" s="604"/>
      <c r="DD36" s="604"/>
      <c r="DE36" s="604"/>
      <c r="DG36" s="605" t="str">
        <f>IF('各会計、関係団体の財政状況及び健全化判断比率'!BR9="","",'各会計、関係団体の財政状況及び健全化判断比率'!BR9)</f>
        <v/>
      </c>
      <c r="DH36" s="605"/>
      <c r="DI36" s="45"/>
    </row>
    <row r="37" spans="1:113" ht="32.25" customHeight="1" x14ac:dyDescent="0.2">
      <c r="A37" s="40"/>
      <c r="B37" s="67"/>
      <c r="C37" s="603">
        <f>IF(E37="","",C36+1)</f>
        <v>4</v>
      </c>
      <c r="D37" s="603"/>
      <c r="E37" s="604" t="str">
        <f>IF('各会計、関係団体の財政状況及び健全化判断比率'!B10="","",'各会計、関係団体の財政状況及び健全化判断比率'!B10)</f>
        <v>母子父子寡婦福祉資金貸付金特別会計</v>
      </c>
      <c r="F37" s="604"/>
      <c r="G37" s="604"/>
      <c r="H37" s="604"/>
      <c r="I37" s="604"/>
      <c r="J37" s="604"/>
      <c r="K37" s="604"/>
      <c r="L37" s="604"/>
      <c r="M37" s="604"/>
      <c r="N37" s="604"/>
      <c r="O37" s="604"/>
      <c r="P37" s="604"/>
      <c r="Q37" s="604"/>
      <c r="R37" s="604"/>
      <c r="S37" s="604"/>
      <c r="T37" s="40"/>
      <c r="U37" s="603" t="str">
        <f t="shared" si="4"/>
        <v/>
      </c>
      <c r="V37" s="603"/>
      <c r="W37" s="604"/>
      <c r="X37" s="604"/>
      <c r="Y37" s="604"/>
      <c r="Z37" s="604"/>
      <c r="AA37" s="604"/>
      <c r="AB37" s="604"/>
      <c r="AC37" s="604"/>
      <c r="AD37" s="604"/>
      <c r="AE37" s="604"/>
      <c r="AF37" s="604"/>
      <c r="AG37" s="604"/>
      <c r="AH37" s="604"/>
      <c r="AI37" s="604"/>
      <c r="AJ37" s="604"/>
      <c r="AK37" s="604"/>
      <c r="AL37" s="40"/>
      <c r="AM37" s="603" t="str">
        <f t="shared" si="0"/>
        <v/>
      </c>
      <c r="AN37" s="603"/>
      <c r="AO37" s="604"/>
      <c r="AP37" s="604"/>
      <c r="AQ37" s="604"/>
      <c r="AR37" s="604"/>
      <c r="AS37" s="604"/>
      <c r="AT37" s="604"/>
      <c r="AU37" s="604"/>
      <c r="AV37" s="604"/>
      <c r="AW37" s="604"/>
      <c r="AX37" s="604"/>
      <c r="AY37" s="604"/>
      <c r="AZ37" s="604"/>
      <c r="BA37" s="604"/>
      <c r="BB37" s="604"/>
      <c r="BC37" s="604"/>
      <c r="BD37" s="40"/>
      <c r="BE37" s="603" t="str">
        <f t="shared" si="1"/>
        <v/>
      </c>
      <c r="BF37" s="603"/>
      <c r="BG37" s="604"/>
      <c r="BH37" s="604"/>
      <c r="BI37" s="604"/>
      <c r="BJ37" s="604"/>
      <c r="BK37" s="604"/>
      <c r="BL37" s="604"/>
      <c r="BM37" s="604"/>
      <c r="BN37" s="604"/>
      <c r="BO37" s="604"/>
      <c r="BP37" s="604"/>
      <c r="BQ37" s="604"/>
      <c r="BR37" s="604"/>
      <c r="BS37" s="604"/>
      <c r="BT37" s="604"/>
      <c r="BU37" s="604"/>
      <c r="BV37" s="40"/>
      <c r="BW37" s="603">
        <f t="shared" si="2"/>
        <v>14</v>
      </c>
      <c r="BX37" s="603"/>
      <c r="BY37" s="604" t="str">
        <f>IF('各会計、関係団体の財政状況及び健全化判断比率'!B71="","",'各会計、関係団体の財政状況及び健全化判断比率'!B71)</f>
        <v>埼玉県後期高齢者医療広域連合</v>
      </c>
      <c r="BZ37" s="604"/>
      <c r="CA37" s="604"/>
      <c r="CB37" s="604"/>
      <c r="CC37" s="604"/>
      <c r="CD37" s="604"/>
      <c r="CE37" s="604"/>
      <c r="CF37" s="604"/>
      <c r="CG37" s="604"/>
      <c r="CH37" s="604"/>
      <c r="CI37" s="604"/>
      <c r="CJ37" s="604"/>
      <c r="CK37" s="604"/>
      <c r="CL37" s="604"/>
      <c r="CM37" s="604"/>
      <c r="CN37" s="40"/>
      <c r="CO37" s="603">
        <f t="shared" si="3"/>
        <v>22</v>
      </c>
      <c r="CP37" s="603"/>
      <c r="CQ37" s="604" t="str">
        <f>IF('各会計、関係団体の財政状況及び健全化判断比率'!BS10="","",'各会計、関係団体の財政状況及び健全化判断比率'!BS10)</f>
        <v>パルテきたこし</v>
      </c>
      <c r="CR37" s="604"/>
      <c r="CS37" s="604"/>
      <c r="CT37" s="604"/>
      <c r="CU37" s="604"/>
      <c r="CV37" s="604"/>
      <c r="CW37" s="604"/>
      <c r="CX37" s="604"/>
      <c r="CY37" s="604"/>
      <c r="CZ37" s="604"/>
      <c r="DA37" s="604"/>
      <c r="DB37" s="604"/>
      <c r="DC37" s="604"/>
      <c r="DD37" s="604"/>
      <c r="DE37" s="604"/>
      <c r="DG37" s="605" t="str">
        <f>IF('各会計、関係団体の財政状況及び健全化判断比率'!BR10="","",'各会計、関係団体の財政状況及び健全化判断比率'!BR10)</f>
        <v/>
      </c>
      <c r="DH37" s="605"/>
      <c r="DI37" s="45"/>
    </row>
    <row r="38" spans="1:113" ht="32.25" customHeight="1" x14ac:dyDescent="0.2">
      <c r="A38" s="40"/>
      <c r="B38" s="67"/>
      <c r="C38" s="603" t="str">
        <f t="shared" ref="C38:C43" si="5">IF(E38="","",C37+1)</f>
        <v/>
      </c>
      <c r="D38" s="603"/>
      <c r="E38" s="604" t="str">
        <f>IF('各会計、関係団体の財政状況及び健全化判断比率'!B11="","",'各会計、関係団体の財政状況及び健全化判断比率'!B11)</f>
        <v/>
      </c>
      <c r="F38" s="604"/>
      <c r="G38" s="604"/>
      <c r="H38" s="604"/>
      <c r="I38" s="604"/>
      <c r="J38" s="604"/>
      <c r="K38" s="604"/>
      <c r="L38" s="604"/>
      <c r="M38" s="604"/>
      <c r="N38" s="604"/>
      <c r="O38" s="604"/>
      <c r="P38" s="604"/>
      <c r="Q38" s="604"/>
      <c r="R38" s="604"/>
      <c r="S38" s="604"/>
      <c r="T38" s="40"/>
      <c r="U38" s="603" t="str">
        <f t="shared" si="4"/>
        <v/>
      </c>
      <c r="V38" s="603"/>
      <c r="W38" s="604"/>
      <c r="X38" s="604"/>
      <c r="Y38" s="604"/>
      <c r="Z38" s="604"/>
      <c r="AA38" s="604"/>
      <c r="AB38" s="604"/>
      <c r="AC38" s="604"/>
      <c r="AD38" s="604"/>
      <c r="AE38" s="604"/>
      <c r="AF38" s="604"/>
      <c r="AG38" s="604"/>
      <c r="AH38" s="604"/>
      <c r="AI38" s="604"/>
      <c r="AJ38" s="604"/>
      <c r="AK38" s="604"/>
      <c r="AL38" s="40"/>
      <c r="AM38" s="603" t="str">
        <f t="shared" si="0"/>
        <v/>
      </c>
      <c r="AN38" s="603"/>
      <c r="AO38" s="604"/>
      <c r="AP38" s="604"/>
      <c r="AQ38" s="604"/>
      <c r="AR38" s="604"/>
      <c r="AS38" s="604"/>
      <c r="AT38" s="604"/>
      <c r="AU38" s="604"/>
      <c r="AV38" s="604"/>
      <c r="AW38" s="604"/>
      <c r="AX38" s="604"/>
      <c r="AY38" s="604"/>
      <c r="AZ38" s="604"/>
      <c r="BA38" s="604"/>
      <c r="BB38" s="604"/>
      <c r="BC38" s="604"/>
      <c r="BD38" s="40"/>
      <c r="BE38" s="603" t="str">
        <f t="shared" si="1"/>
        <v/>
      </c>
      <c r="BF38" s="603"/>
      <c r="BG38" s="604"/>
      <c r="BH38" s="604"/>
      <c r="BI38" s="604"/>
      <c r="BJ38" s="604"/>
      <c r="BK38" s="604"/>
      <c r="BL38" s="604"/>
      <c r="BM38" s="604"/>
      <c r="BN38" s="604"/>
      <c r="BO38" s="604"/>
      <c r="BP38" s="604"/>
      <c r="BQ38" s="604"/>
      <c r="BR38" s="604"/>
      <c r="BS38" s="604"/>
      <c r="BT38" s="604"/>
      <c r="BU38" s="604"/>
      <c r="BV38" s="40"/>
      <c r="BW38" s="603">
        <f t="shared" si="2"/>
        <v>15</v>
      </c>
      <c r="BX38" s="603"/>
      <c r="BY38" s="604" t="str">
        <f>IF('各会計、関係団体の財政状況及び健全化判断比率'!B72="","",'各会計、関係団体の財政状況及び健全化判断比率'!B72)</f>
        <v>埼玉県後期高齢者医療広域連合</v>
      </c>
      <c r="BZ38" s="604"/>
      <c r="CA38" s="604"/>
      <c r="CB38" s="604"/>
      <c r="CC38" s="604"/>
      <c r="CD38" s="604"/>
      <c r="CE38" s="604"/>
      <c r="CF38" s="604"/>
      <c r="CG38" s="604"/>
      <c r="CH38" s="604"/>
      <c r="CI38" s="604"/>
      <c r="CJ38" s="604"/>
      <c r="CK38" s="604"/>
      <c r="CL38" s="604"/>
      <c r="CM38" s="604"/>
      <c r="CN38" s="40"/>
      <c r="CO38" s="603" t="str">
        <f t="shared" si="3"/>
        <v/>
      </c>
      <c r="CP38" s="603"/>
      <c r="CQ38" s="604" t="str">
        <f>IF('各会計、関係団体の財政状況及び健全化判断比率'!BS11="","",'各会計、関係団体の財政状況及び健全化判断比率'!BS11)</f>
        <v/>
      </c>
      <c r="CR38" s="604"/>
      <c r="CS38" s="604"/>
      <c r="CT38" s="604"/>
      <c r="CU38" s="604"/>
      <c r="CV38" s="604"/>
      <c r="CW38" s="604"/>
      <c r="CX38" s="604"/>
      <c r="CY38" s="604"/>
      <c r="CZ38" s="604"/>
      <c r="DA38" s="604"/>
      <c r="DB38" s="604"/>
      <c r="DC38" s="604"/>
      <c r="DD38" s="604"/>
      <c r="DE38" s="604"/>
      <c r="DG38" s="605" t="str">
        <f>IF('各会計、関係団体の財政状況及び健全化判断比率'!BR11="","",'各会計、関係団体の財政状況及び健全化判断比率'!BR11)</f>
        <v/>
      </c>
      <c r="DH38" s="605"/>
      <c r="DI38" s="45"/>
    </row>
    <row r="39" spans="1:113" ht="32.25" customHeight="1" x14ac:dyDescent="0.2">
      <c r="A39" s="40"/>
      <c r="B39" s="67"/>
      <c r="C39" s="603" t="str">
        <f t="shared" si="5"/>
        <v/>
      </c>
      <c r="D39" s="603"/>
      <c r="E39" s="604" t="str">
        <f>IF('各会計、関係団体の財政状況及び健全化判断比率'!B12="","",'各会計、関係団体の財政状況及び健全化判断比率'!B12)</f>
        <v/>
      </c>
      <c r="F39" s="604"/>
      <c r="G39" s="604"/>
      <c r="H39" s="604"/>
      <c r="I39" s="604"/>
      <c r="J39" s="604"/>
      <c r="K39" s="604"/>
      <c r="L39" s="604"/>
      <c r="M39" s="604"/>
      <c r="N39" s="604"/>
      <c r="O39" s="604"/>
      <c r="P39" s="604"/>
      <c r="Q39" s="604"/>
      <c r="R39" s="604"/>
      <c r="S39" s="604"/>
      <c r="T39" s="40"/>
      <c r="U39" s="603" t="str">
        <f t="shared" si="4"/>
        <v/>
      </c>
      <c r="V39" s="603"/>
      <c r="W39" s="604"/>
      <c r="X39" s="604"/>
      <c r="Y39" s="604"/>
      <c r="Z39" s="604"/>
      <c r="AA39" s="604"/>
      <c r="AB39" s="604"/>
      <c r="AC39" s="604"/>
      <c r="AD39" s="604"/>
      <c r="AE39" s="604"/>
      <c r="AF39" s="604"/>
      <c r="AG39" s="604"/>
      <c r="AH39" s="604"/>
      <c r="AI39" s="604"/>
      <c r="AJ39" s="604"/>
      <c r="AK39" s="604"/>
      <c r="AL39" s="40"/>
      <c r="AM39" s="603" t="str">
        <f t="shared" si="0"/>
        <v/>
      </c>
      <c r="AN39" s="603"/>
      <c r="AO39" s="604"/>
      <c r="AP39" s="604"/>
      <c r="AQ39" s="604"/>
      <c r="AR39" s="604"/>
      <c r="AS39" s="604"/>
      <c r="AT39" s="604"/>
      <c r="AU39" s="604"/>
      <c r="AV39" s="604"/>
      <c r="AW39" s="604"/>
      <c r="AX39" s="604"/>
      <c r="AY39" s="604"/>
      <c r="AZ39" s="604"/>
      <c r="BA39" s="604"/>
      <c r="BB39" s="604"/>
      <c r="BC39" s="604"/>
      <c r="BD39" s="40"/>
      <c r="BE39" s="603" t="str">
        <f t="shared" si="1"/>
        <v/>
      </c>
      <c r="BF39" s="603"/>
      <c r="BG39" s="604"/>
      <c r="BH39" s="604"/>
      <c r="BI39" s="604"/>
      <c r="BJ39" s="604"/>
      <c r="BK39" s="604"/>
      <c r="BL39" s="604"/>
      <c r="BM39" s="604"/>
      <c r="BN39" s="604"/>
      <c r="BO39" s="604"/>
      <c r="BP39" s="604"/>
      <c r="BQ39" s="604"/>
      <c r="BR39" s="604"/>
      <c r="BS39" s="604"/>
      <c r="BT39" s="604"/>
      <c r="BU39" s="604"/>
      <c r="BV39" s="40"/>
      <c r="BW39" s="603">
        <f t="shared" si="2"/>
        <v>16</v>
      </c>
      <c r="BX39" s="603"/>
      <c r="BY39" s="604" t="str">
        <f>IF('各会計、関係団体の財政状況及び健全化判断比率'!B73="","",'各会計、関係団体の財政状況及び健全化判断比率'!B73)</f>
        <v>埼玉県市町村総合事務組合</v>
      </c>
      <c r="BZ39" s="604"/>
      <c r="CA39" s="604"/>
      <c r="CB39" s="604"/>
      <c r="CC39" s="604"/>
      <c r="CD39" s="604"/>
      <c r="CE39" s="604"/>
      <c r="CF39" s="604"/>
      <c r="CG39" s="604"/>
      <c r="CH39" s="604"/>
      <c r="CI39" s="604"/>
      <c r="CJ39" s="604"/>
      <c r="CK39" s="604"/>
      <c r="CL39" s="604"/>
      <c r="CM39" s="604"/>
      <c r="CN39" s="40"/>
      <c r="CO39" s="603" t="str">
        <f t="shared" si="3"/>
        <v/>
      </c>
      <c r="CP39" s="603"/>
      <c r="CQ39" s="604" t="str">
        <f>IF('各会計、関係団体の財政状況及び健全化判断比率'!BS12="","",'各会計、関係団体の財政状況及び健全化判断比率'!BS12)</f>
        <v/>
      </c>
      <c r="CR39" s="604"/>
      <c r="CS39" s="604"/>
      <c r="CT39" s="604"/>
      <c r="CU39" s="604"/>
      <c r="CV39" s="604"/>
      <c r="CW39" s="604"/>
      <c r="CX39" s="604"/>
      <c r="CY39" s="604"/>
      <c r="CZ39" s="604"/>
      <c r="DA39" s="604"/>
      <c r="DB39" s="604"/>
      <c r="DC39" s="604"/>
      <c r="DD39" s="604"/>
      <c r="DE39" s="604"/>
      <c r="DG39" s="605" t="str">
        <f>IF('各会計、関係団体の財政状況及び健全化判断比率'!BR12="","",'各会計、関係団体の財政状況及び健全化判断比率'!BR12)</f>
        <v/>
      </c>
      <c r="DH39" s="605"/>
      <c r="DI39" s="45"/>
    </row>
    <row r="40" spans="1:113" ht="32.25" customHeight="1" x14ac:dyDescent="0.2">
      <c r="A40" s="40"/>
      <c r="B40" s="67"/>
      <c r="C40" s="603" t="str">
        <f t="shared" si="5"/>
        <v/>
      </c>
      <c r="D40" s="603"/>
      <c r="E40" s="604" t="str">
        <f>IF('各会計、関係団体の財政状況及び健全化判断比率'!B13="","",'各会計、関係団体の財政状況及び健全化判断比率'!B13)</f>
        <v/>
      </c>
      <c r="F40" s="604"/>
      <c r="G40" s="604"/>
      <c r="H40" s="604"/>
      <c r="I40" s="604"/>
      <c r="J40" s="604"/>
      <c r="K40" s="604"/>
      <c r="L40" s="604"/>
      <c r="M40" s="604"/>
      <c r="N40" s="604"/>
      <c r="O40" s="604"/>
      <c r="P40" s="604"/>
      <c r="Q40" s="604"/>
      <c r="R40" s="604"/>
      <c r="S40" s="604"/>
      <c r="T40" s="40"/>
      <c r="U40" s="603" t="str">
        <f t="shared" si="4"/>
        <v/>
      </c>
      <c r="V40" s="603"/>
      <c r="W40" s="604"/>
      <c r="X40" s="604"/>
      <c r="Y40" s="604"/>
      <c r="Z40" s="604"/>
      <c r="AA40" s="604"/>
      <c r="AB40" s="604"/>
      <c r="AC40" s="604"/>
      <c r="AD40" s="604"/>
      <c r="AE40" s="604"/>
      <c r="AF40" s="604"/>
      <c r="AG40" s="604"/>
      <c r="AH40" s="604"/>
      <c r="AI40" s="604"/>
      <c r="AJ40" s="604"/>
      <c r="AK40" s="604"/>
      <c r="AL40" s="40"/>
      <c r="AM40" s="603" t="str">
        <f t="shared" si="0"/>
        <v/>
      </c>
      <c r="AN40" s="603"/>
      <c r="AO40" s="604"/>
      <c r="AP40" s="604"/>
      <c r="AQ40" s="604"/>
      <c r="AR40" s="604"/>
      <c r="AS40" s="604"/>
      <c r="AT40" s="604"/>
      <c r="AU40" s="604"/>
      <c r="AV40" s="604"/>
      <c r="AW40" s="604"/>
      <c r="AX40" s="604"/>
      <c r="AY40" s="604"/>
      <c r="AZ40" s="604"/>
      <c r="BA40" s="604"/>
      <c r="BB40" s="604"/>
      <c r="BC40" s="604"/>
      <c r="BD40" s="40"/>
      <c r="BE40" s="603" t="str">
        <f t="shared" si="1"/>
        <v/>
      </c>
      <c r="BF40" s="603"/>
      <c r="BG40" s="604"/>
      <c r="BH40" s="604"/>
      <c r="BI40" s="604"/>
      <c r="BJ40" s="604"/>
      <c r="BK40" s="604"/>
      <c r="BL40" s="604"/>
      <c r="BM40" s="604"/>
      <c r="BN40" s="604"/>
      <c r="BO40" s="604"/>
      <c r="BP40" s="604"/>
      <c r="BQ40" s="604"/>
      <c r="BR40" s="604"/>
      <c r="BS40" s="604"/>
      <c r="BT40" s="604"/>
      <c r="BU40" s="604"/>
      <c r="BV40" s="40"/>
      <c r="BW40" s="603">
        <f t="shared" si="2"/>
        <v>17</v>
      </c>
      <c r="BX40" s="603"/>
      <c r="BY40" s="604" t="str">
        <f>IF('各会計、関係団体の財政状況及び健全化判断比率'!B74="","",'各会計、関係団体の財政状況及び健全化判断比率'!B74)</f>
        <v>埼玉県市町村総合事務組合</v>
      </c>
      <c r="BZ40" s="604"/>
      <c r="CA40" s="604"/>
      <c r="CB40" s="604"/>
      <c r="CC40" s="604"/>
      <c r="CD40" s="604"/>
      <c r="CE40" s="604"/>
      <c r="CF40" s="604"/>
      <c r="CG40" s="604"/>
      <c r="CH40" s="604"/>
      <c r="CI40" s="604"/>
      <c r="CJ40" s="604"/>
      <c r="CK40" s="604"/>
      <c r="CL40" s="604"/>
      <c r="CM40" s="604"/>
      <c r="CN40" s="40"/>
      <c r="CO40" s="603" t="str">
        <f t="shared" si="3"/>
        <v/>
      </c>
      <c r="CP40" s="603"/>
      <c r="CQ40" s="604" t="str">
        <f>IF('各会計、関係団体の財政状況及び健全化判断比率'!BS13="","",'各会計、関係団体の財政状況及び健全化判断比率'!BS13)</f>
        <v/>
      </c>
      <c r="CR40" s="604"/>
      <c r="CS40" s="604"/>
      <c r="CT40" s="604"/>
      <c r="CU40" s="604"/>
      <c r="CV40" s="604"/>
      <c r="CW40" s="604"/>
      <c r="CX40" s="604"/>
      <c r="CY40" s="604"/>
      <c r="CZ40" s="604"/>
      <c r="DA40" s="604"/>
      <c r="DB40" s="604"/>
      <c r="DC40" s="604"/>
      <c r="DD40" s="604"/>
      <c r="DE40" s="604"/>
      <c r="DG40" s="605" t="str">
        <f>IF('各会計、関係団体の財政状況及び健全化判断比率'!BR13="","",'各会計、関係団体の財政状況及び健全化判断比率'!BR13)</f>
        <v/>
      </c>
      <c r="DH40" s="605"/>
      <c r="DI40" s="45"/>
    </row>
    <row r="41" spans="1:113" ht="32.25" customHeight="1" x14ac:dyDescent="0.2">
      <c r="A41" s="40"/>
      <c r="B41" s="67"/>
      <c r="C41" s="603" t="str">
        <f t="shared" si="5"/>
        <v/>
      </c>
      <c r="D41" s="603"/>
      <c r="E41" s="604" t="str">
        <f>IF('各会計、関係団体の財政状況及び健全化判断比率'!B14="","",'各会計、関係団体の財政状況及び健全化判断比率'!B14)</f>
        <v/>
      </c>
      <c r="F41" s="604"/>
      <c r="G41" s="604"/>
      <c r="H41" s="604"/>
      <c r="I41" s="604"/>
      <c r="J41" s="604"/>
      <c r="K41" s="604"/>
      <c r="L41" s="604"/>
      <c r="M41" s="604"/>
      <c r="N41" s="604"/>
      <c r="O41" s="604"/>
      <c r="P41" s="604"/>
      <c r="Q41" s="604"/>
      <c r="R41" s="604"/>
      <c r="S41" s="604"/>
      <c r="T41" s="40"/>
      <c r="U41" s="603" t="str">
        <f t="shared" si="4"/>
        <v/>
      </c>
      <c r="V41" s="603"/>
      <c r="W41" s="604"/>
      <c r="X41" s="604"/>
      <c r="Y41" s="604"/>
      <c r="Z41" s="604"/>
      <c r="AA41" s="604"/>
      <c r="AB41" s="604"/>
      <c r="AC41" s="604"/>
      <c r="AD41" s="604"/>
      <c r="AE41" s="604"/>
      <c r="AF41" s="604"/>
      <c r="AG41" s="604"/>
      <c r="AH41" s="604"/>
      <c r="AI41" s="604"/>
      <c r="AJ41" s="604"/>
      <c r="AK41" s="604"/>
      <c r="AL41" s="40"/>
      <c r="AM41" s="603" t="str">
        <f t="shared" si="0"/>
        <v/>
      </c>
      <c r="AN41" s="603"/>
      <c r="AO41" s="604"/>
      <c r="AP41" s="604"/>
      <c r="AQ41" s="604"/>
      <c r="AR41" s="604"/>
      <c r="AS41" s="604"/>
      <c r="AT41" s="604"/>
      <c r="AU41" s="604"/>
      <c r="AV41" s="604"/>
      <c r="AW41" s="604"/>
      <c r="AX41" s="604"/>
      <c r="AY41" s="604"/>
      <c r="AZ41" s="604"/>
      <c r="BA41" s="604"/>
      <c r="BB41" s="604"/>
      <c r="BC41" s="604"/>
      <c r="BD41" s="40"/>
      <c r="BE41" s="603" t="str">
        <f t="shared" si="1"/>
        <v/>
      </c>
      <c r="BF41" s="603"/>
      <c r="BG41" s="604"/>
      <c r="BH41" s="604"/>
      <c r="BI41" s="604"/>
      <c r="BJ41" s="604"/>
      <c r="BK41" s="604"/>
      <c r="BL41" s="604"/>
      <c r="BM41" s="604"/>
      <c r="BN41" s="604"/>
      <c r="BO41" s="604"/>
      <c r="BP41" s="604"/>
      <c r="BQ41" s="604"/>
      <c r="BR41" s="604"/>
      <c r="BS41" s="604"/>
      <c r="BT41" s="604"/>
      <c r="BU41" s="604"/>
      <c r="BV41" s="40"/>
      <c r="BW41" s="603">
        <f t="shared" si="2"/>
        <v>18</v>
      </c>
      <c r="BX41" s="603"/>
      <c r="BY41" s="604" t="str">
        <f>IF('各会計、関係団体の財政状況及び健全化判断比率'!B75="","",'各会計、関係団体の財政状況及び健全化判断比率'!B75)</f>
        <v>彩の国さいたま人づくり広域連合</v>
      </c>
      <c r="BZ41" s="604"/>
      <c r="CA41" s="604"/>
      <c r="CB41" s="604"/>
      <c r="CC41" s="604"/>
      <c r="CD41" s="604"/>
      <c r="CE41" s="604"/>
      <c r="CF41" s="604"/>
      <c r="CG41" s="604"/>
      <c r="CH41" s="604"/>
      <c r="CI41" s="604"/>
      <c r="CJ41" s="604"/>
      <c r="CK41" s="604"/>
      <c r="CL41" s="604"/>
      <c r="CM41" s="604"/>
      <c r="CN41" s="40"/>
      <c r="CO41" s="603" t="str">
        <f t="shared" si="3"/>
        <v/>
      </c>
      <c r="CP41" s="603"/>
      <c r="CQ41" s="604" t="str">
        <f>IF('各会計、関係団体の財政状況及び健全化判断比率'!BS14="","",'各会計、関係団体の財政状況及び健全化判断比率'!BS14)</f>
        <v/>
      </c>
      <c r="CR41" s="604"/>
      <c r="CS41" s="604"/>
      <c r="CT41" s="604"/>
      <c r="CU41" s="604"/>
      <c r="CV41" s="604"/>
      <c r="CW41" s="604"/>
      <c r="CX41" s="604"/>
      <c r="CY41" s="604"/>
      <c r="CZ41" s="604"/>
      <c r="DA41" s="604"/>
      <c r="DB41" s="604"/>
      <c r="DC41" s="604"/>
      <c r="DD41" s="604"/>
      <c r="DE41" s="604"/>
      <c r="DG41" s="605" t="str">
        <f>IF('各会計、関係団体の財政状況及び健全化判断比率'!BR14="","",'各会計、関係団体の財政状況及び健全化判断比率'!BR14)</f>
        <v/>
      </c>
      <c r="DH41" s="605"/>
      <c r="DI41" s="45"/>
    </row>
    <row r="42" spans="1:113" ht="32.25" customHeight="1" x14ac:dyDescent="0.2">
      <c r="B42" s="67"/>
      <c r="C42" s="603" t="str">
        <f t="shared" si="5"/>
        <v/>
      </c>
      <c r="D42" s="603"/>
      <c r="E42" s="604" t="str">
        <f>IF('各会計、関係団体の財政状況及び健全化判断比率'!B15="","",'各会計、関係団体の財政状況及び健全化判断比率'!B15)</f>
        <v/>
      </c>
      <c r="F42" s="604"/>
      <c r="G42" s="604"/>
      <c r="H42" s="604"/>
      <c r="I42" s="604"/>
      <c r="J42" s="604"/>
      <c r="K42" s="604"/>
      <c r="L42" s="604"/>
      <c r="M42" s="604"/>
      <c r="N42" s="604"/>
      <c r="O42" s="604"/>
      <c r="P42" s="604"/>
      <c r="Q42" s="604"/>
      <c r="R42" s="604"/>
      <c r="S42" s="604"/>
      <c r="T42" s="40"/>
      <c r="U42" s="603" t="str">
        <f t="shared" si="4"/>
        <v/>
      </c>
      <c r="V42" s="603"/>
      <c r="W42" s="604"/>
      <c r="X42" s="604"/>
      <c r="Y42" s="604"/>
      <c r="Z42" s="604"/>
      <c r="AA42" s="604"/>
      <c r="AB42" s="604"/>
      <c r="AC42" s="604"/>
      <c r="AD42" s="604"/>
      <c r="AE42" s="604"/>
      <c r="AF42" s="604"/>
      <c r="AG42" s="604"/>
      <c r="AH42" s="604"/>
      <c r="AI42" s="604"/>
      <c r="AJ42" s="604"/>
      <c r="AK42" s="604"/>
      <c r="AL42" s="40"/>
      <c r="AM42" s="603" t="str">
        <f t="shared" si="0"/>
        <v/>
      </c>
      <c r="AN42" s="603"/>
      <c r="AO42" s="604"/>
      <c r="AP42" s="604"/>
      <c r="AQ42" s="604"/>
      <c r="AR42" s="604"/>
      <c r="AS42" s="604"/>
      <c r="AT42" s="604"/>
      <c r="AU42" s="604"/>
      <c r="AV42" s="604"/>
      <c r="AW42" s="604"/>
      <c r="AX42" s="604"/>
      <c r="AY42" s="604"/>
      <c r="AZ42" s="604"/>
      <c r="BA42" s="604"/>
      <c r="BB42" s="604"/>
      <c r="BC42" s="604"/>
      <c r="BD42" s="40"/>
      <c r="BE42" s="603" t="str">
        <f t="shared" si="1"/>
        <v/>
      </c>
      <c r="BF42" s="603"/>
      <c r="BG42" s="604"/>
      <c r="BH42" s="604"/>
      <c r="BI42" s="604"/>
      <c r="BJ42" s="604"/>
      <c r="BK42" s="604"/>
      <c r="BL42" s="604"/>
      <c r="BM42" s="604"/>
      <c r="BN42" s="604"/>
      <c r="BO42" s="604"/>
      <c r="BP42" s="604"/>
      <c r="BQ42" s="604"/>
      <c r="BR42" s="604"/>
      <c r="BS42" s="604"/>
      <c r="BT42" s="604"/>
      <c r="BU42" s="604"/>
      <c r="BV42" s="40"/>
      <c r="BW42" s="603" t="str">
        <f t="shared" si="2"/>
        <v/>
      </c>
      <c r="BX42" s="603"/>
      <c r="BY42" s="604" t="str">
        <f>IF('各会計、関係団体の財政状況及び健全化判断比率'!B76="","",'各会計、関係団体の財政状況及び健全化判断比率'!B76)</f>
        <v/>
      </c>
      <c r="BZ42" s="604"/>
      <c r="CA42" s="604"/>
      <c r="CB42" s="604"/>
      <c r="CC42" s="604"/>
      <c r="CD42" s="604"/>
      <c r="CE42" s="604"/>
      <c r="CF42" s="604"/>
      <c r="CG42" s="604"/>
      <c r="CH42" s="604"/>
      <c r="CI42" s="604"/>
      <c r="CJ42" s="604"/>
      <c r="CK42" s="604"/>
      <c r="CL42" s="604"/>
      <c r="CM42" s="604"/>
      <c r="CN42" s="40"/>
      <c r="CO42" s="603" t="str">
        <f t="shared" si="3"/>
        <v/>
      </c>
      <c r="CP42" s="603"/>
      <c r="CQ42" s="604" t="str">
        <f>IF('各会計、関係団体の財政状況及び健全化判断比率'!BS15="","",'各会計、関係団体の財政状況及び健全化判断比率'!BS15)</f>
        <v/>
      </c>
      <c r="CR42" s="604"/>
      <c r="CS42" s="604"/>
      <c r="CT42" s="604"/>
      <c r="CU42" s="604"/>
      <c r="CV42" s="604"/>
      <c r="CW42" s="604"/>
      <c r="CX42" s="604"/>
      <c r="CY42" s="604"/>
      <c r="CZ42" s="604"/>
      <c r="DA42" s="604"/>
      <c r="DB42" s="604"/>
      <c r="DC42" s="604"/>
      <c r="DD42" s="604"/>
      <c r="DE42" s="604"/>
      <c r="DG42" s="605" t="str">
        <f>IF('各会計、関係団体の財政状況及び健全化判断比率'!BR15="","",'各会計、関係団体の財政状況及び健全化判断比率'!BR15)</f>
        <v/>
      </c>
      <c r="DH42" s="605"/>
      <c r="DI42" s="45"/>
    </row>
    <row r="43" spans="1:113" ht="32.25" customHeight="1" x14ac:dyDescent="0.2">
      <c r="B43" s="67"/>
      <c r="C43" s="603" t="str">
        <f t="shared" si="5"/>
        <v/>
      </c>
      <c r="D43" s="603"/>
      <c r="E43" s="604" t="str">
        <f>IF('各会計、関係団体の財政状況及び健全化判断比率'!B16="","",'各会計、関係団体の財政状況及び健全化判断比率'!B16)</f>
        <v/>
      </c>
      <c r="F43" s="604"/>
      <c r="G43" s="604"/>
      <c r="H43" s="604"/>
      <c r="I43" s="604"/>
      <c r="J43" s="604"/>
      <c r="K43" s="604"/>
      <c r="L43" s="604"/>
      <c r="M43" s="604"/>
      <c r="N43" s="604"/>
      <c r="O43" s="604"/>
      <c r="P43" s="604"/>
      <c r="Q43" s="604"/>
      <c r="R43" s="604"/>
      <c r="S43" s="604"/>
      <c r="T43" s="40"/>
      <c r="U43" s="603" t="str">
        <f t="shared" si="4"/>
        <v/>
      </c>
      <c r="V43" s="603"/>
      <c r="W43" s="604"/>
      <c r="X43" s="604"/>
      <c r="Y43" s="604"/>
      <c r="Z43" s="604"/>
      <c r="AA43" s="604"/>
      <c r="AB43" s="604"/>
      <c r="AC43" s="604"/>
      <c r="AD43" s="604"/>
      <c r="AE43" s="604"/>
      <c r="AF43" s="604"/>
      <c r="AG43" s="604"/>
      <c r="AH43" s="604"/>
      <c r="AI43" s="604"/>
      <c r="AJ43" s="604"/>
      <c r="AK43" s="604"/>
      <c r="AL43" s="40"/>
      <c r="AM43" s="603" t="str">
        <f t="shared" si="0"/>
        <v/>
      </c>
      <c r="AN43" s="603"/>
      <c r="AO43" s="604"/>
      <c r="AP43" s="604"/>
      <c r="AQ43" s="604"/>
      <c r="AR43" s="604"/>
      <c r="AS43" s="604"/>
      <c r="AT43" s="604"/>
      <c r="AU43" s="604"/>
      <c r="AV43" s="604"/>
      <c r="AW43" s="604"/>
      <c r="AX43" s="604"/>
      <c r="AY43" s="604"/>
      <c r="AZ43" s="604"/>
      <c r="BA43" s="604"/>
      <c r="BB43" s="604"/>
      <c r="BC43" s="604"/>
      <c r="BD43" s="40"/>
      <c r="BE43" s="603" t="str">
        <f t="shared" si="1"/>
        <v/>
      </c>
      <c r="BF43" s="603"/>
      <c r="BG43" s="604"/>
      <c r="BH43" s="604"/>
      <c r="BI43" s="604"/>
      <c r="BJ43" s="604"/>
      <c r="BK43" s="604"/>
      <c r="BL43" s="604"/>
      <c r="BM43" s="604"/>
      <c r="BN43" s="604"/>
      <c r="BO43" s="604"/>
      <c r="BP43" s="604"/>
      <c r="BQ43" s="604"/>
      <c r="BR43" s="604"/>
      <c r="BS43" s="604"/>
      <c r="BT43" s="604"/>
      <c r="BU43" s="604"/>
      <c r="BV43" s="40"/>
      <c r="BW43" s="603" t="str">
        <f t="shared" si="2"/>
        <v/>
      </c>
      <c r="BX43" s="603"/>
      <c r="BY43" s="604" t="str">
        <f>IF('各会計、関係団体の財政状況及び健全化判断比率'!B77="","",'各会計、関係団体の財政状況及び健全化判断比率'!B77)</f>
        <v/>
      </c>
      <c r="BZ43" s="604"/>
      <c r="CA43" s="604"/>
      <c r="CB43" s="604"/>
      <c r="CC43" s="604"/>
      <c r="CD43" s="604"/>
      <c r="CE43" s="604"/>
      <c r="CF43" s="604"/>
      <c r="CG43" s="604"/>
      <c r="CH43" s="604"/>
      <c r="CI43" s="604"/>
      <c r="CJ43" s="604"/>
      <c r="CK43" s="604"/>
      <c r="CL43" s="604"/>
      <c r="CM43" s="604"/>
      <c r="CN43" s="40"/>
      <c r="CO43" s="603" t="str">
        <f t="shared" si="3"/>
        <v/>
      </c>
      <c r="CP43" s="603"/>
      <c r="CQ43" s="604" t="str">
        <f>IF('各会計、関係団体の財政状況及び健全化判断比率'!BS16="","",'各会計、関係団体の財政状況及び健全化判断比率'!BS16)</f>
        <v/>
      </c>
      <c r="CR43" s="604"/>
      <c r="CS43" s="604"/>
      <c r="CT43" s="604"/>
      <c r="CU43" s="604"/>
      <c r="CV43" s="604"/>
      <c r="CW43" s="604"/>
      <c r="CX43" s="604"/>
      <c r="CY43" s="604"/>
      <c r="CZ43" s="604"/>
      <c r="DA43" s="604"/>
      <c r="DB43" s="604"/>
      <c r="DC43" s="604"/>
      <c r="DD43" s="604"/>
      <c r="DE43" s="604"/>
      <c r="DG43" s="605" t="str">
        <f>IF('各会計、関係団体の財政状況及び健全化判断比率'!BR16="","",'各会計、関係団体の財政状況及び健全化判断比率'!BR16)</f>
        <v/>
      </c>
      <c r="DH43" s="605"/>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606" t="s">
        <v>137</v>
      </c>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06"/>
      <c r="AR46" s="606"/>
      <c r="AS46" s="606"/>
      <c r="AT46" s="606"/>
      <c r="AU46" s="606"/>
      <c r="AV46" s="606"/>
      <c r="AW46" s="606"/>
      <c r="AX46" s="606"/>
      <c r="AY46" s="606"/>
      <c r="AZ46" s="606"/>
      <c r="BA46" s="606"/>
      <c r="BB46" s="606"/>
      <c r="BC46" s="606"/>
      <c r="BD46" s="606"/>
      <c r="BE46" s="606"/>
      <c r="BF46" s="606"/>
      <c r="BG46" s="606"/>
      <c r="BH46" s="606"/>
      <c r="BI46" s="606"/>
      <c r="BJ46" s="606"/>
      <c r="BK46" s="606"/>
      <c r="BL46" s="606"/>
      <c r="BM46" s="606"/>
      <c r="BN46" s="606"/>
      <c r="BO46" s="606"/>
      <c r="BP46" s="606"/>
      <c r="BQ46" s="606"/>
      <c r="BR46" s="606"/>
      <c r="BS46" s="606"/>
      <c r="BT46" s="606"/>
      <c r="BU46" s="606"/>
      <c r="BV46" s="606"/>
      <c r="BW46" s="606"/>
      <c r="BX46" s="606"/>
      <c r="BY46" s="606"/>
      <c r="BZ46" s="606"/>
      <c r="CA46" s="606"/>
      <c r="CB46" s="606"/>
      <c r="CC46" s="606"/>
      <c r="CD46" s="606"/>
      <c r="CE46" s="606"/>
      <c r="CF46" s="606"/>
      <c r="CG46" s="606"/>
      <c r="CH46" s="606"/>
      <c r="CI46" s="606"/>
      <c r="CJ46" s="606"/>
      <c r="CK46" s="606"/>
      <c r="CL46" s="606"/>
      <c r="CM46" s="606"/>
      <c r="CN46" s="606"/>
      <c r="CO46" s="606"/>
      <c r="CP46" s="606"/>
      <c r="CQ46" s="606"/>
      <c r="CR46" s="606"/>
      <c r="CS46" s="606"/>
      <c r="CT46" s="606"/>
      <c r="CU46" s="606"/>
      <c r="CV46" s="606"/>
      <c r="CW46" s="606"/>
      <c r="CX46" s="606"/>
      <c r="CY46" s="606"/>
      <c r="CZ46" s="606"/>
      <c r="DA46" s="606"/>
      <c r="DB46" s="606"/>
      <c r="DC46" s="606"/>
      <c r="DD46" s="606"/>
      <c r="DE46" s="606"/>
      <c r="DF46" s="606"/>
      <c r="DG46" s="606"/>
      <c r="DH46" s="606"/>
      <c r="DI46" s="606"/>
    </row>
    <row r="47" spans="1:113" x14ac:dyDescent="0.2">
      <c r="E47" s="606" t="s">
        <v>138</v>
      </c>
      <c r="F47" s="606"/>
      <c r="G47" s="606"/>
      <c r="H47" s="606"/>
      <c r="I47" s="606"/>
      <c r="J47" s="606"/>
      <c r="K47" s="606"/>
      <c r="L47" s="606"/>
      <c r="M47" s="606"/>
      <c r="N47" s="606"/>
      <c r="O47" s="606"/>
      <c r="P47" s="606"/>
      <c r="Q47" s="606"/>
      <c r="R47" s="606"/>
      <c r="S47" s="606"/>
      <c r="T47" s="606"/>
      <c r="U47" s="606"/>
      <c r="V47" s="606"/>
      <c r="W47" s="606"/>
      <c r="X47" s="606"/>
      <c r="Y47" s="606"/>
      <c r="Z47" s="606"/>
      <c r="AA47" s="606"/>
      <c r="AB47" s="606"/>
      <c r="AC47" s="606"/>
      <c r="AD47" s="606"/>
      <c r="AE47" s="606"/>
      <c r="AF47" s="606"/>
      <c r="AG47" s="606"/>
      <c r="AH47" s="606"/>
      <c r="AI47" s="606"/>
      <c r="AJ47" s="606"/>
      <c r="AK47" s="606"/>
      <c r="AL47" s="606"/>
      <c r="AM47" s="606"/>
      <c r="AN47" s="606"/>
      <c r="AO47" s="606"/>
      <c r="AP47" s="606"/>
      <c r="AQ47" s="606"/>
      <c r="AR47" s="606"/>
      <c r="AS47" s="606"/>
      <c r="AT47" s="606"/>
      <c r="AU47" s="606"/>
      <c r="AV47" s="606"/>
      <c r="AW47" s="606"/>
      <c r="AX47" s="606"/>
      <c r="AY47" s="606"/>
      <c r="AZ47" s="606"/>
      <c r="BA47" s="606"/>
      <c r="BB47" s="606"/>
      <c r="BC47" s="606"/>
      <c r="BD47" s="606"/>
      <c r="BE47" s="606"/>
      <c r="BF47" s="606"/>
      <c r="BG47" s="606"/>
      <c r="BH47" s="606"/>
      <c r="BI47" s="606"/>
      <c r="BJ47" s="606"/>
      <c r="BK47" s="606"/>
      <c r="BL47" s="606"/>
      <c r="BM47" s="606"/>
      <c r="BN47" s="606"/>
      <c r="BO47" s="606"/>
      <c r="BP47" s="606"/>
      <c r="BQ47" s="606"/>
      <c r="BR47" s="606"/>
      <c r="BS47" s="606"/>
      <c r="BT47" s="606"/>
      <c r="BU47" s="606"/>
      <c r="BV47" s="606"/>
      <c r="BW47" s="606"/>
      <c r="BX47" s="606"/>
      <c r="BY47" s="606"/>
      <c r="BZ47" s="606"/>
      <c r="CA47" s="606"/>
      <c r="CB47" s="606"/>
      <c r="CC47" s="606"/>
      <c r="CD47" s="606"/>
      <c r="CE47" s="606"/>
      <c r="CF47" s="606"/>
      <c r="CG47" s="606"/>
      <c r="CH47" s="606"/>
      <c r="CI47" s="606"/>
      <c r="CJ47" s="606"/>
      <c r="CK47" s="606"/>
      <c r="CL47" s="606"/>
      <c r="CM47" s="606"/>
      <c r="CN47" s="606"/>
      <c r="CO47" s="606"/>
      <c r="CP47" s="606"/>
      <c r="CQ47" s="606"/>
      <c r="CR47" s="606"/>
      <c r="CS47" s="606"/>
      <c r="CT47" s="606"/>
      <c r="CU47" s="606"/>
      <c r="CV47" s="606"/>
      <c r="CW47" s="606"/>
      <c r="CX47" s="606"/>
      <c r="CY47" s="606"/>
      <c r="CZ47" s="606"/>
      <c r="DA47" s="606"/>
      <c r="DB47" s="606"/>
      <c r="DC47" s="606"/>
      <c r="DD47" s="606"/>
      <c r="DE47" s="606"/>
      <c r="DF47" s="606"/>
      <c r="DG47" s="606"/>
      <c r="DH47" s="606"/>
      <c r="DI47" s="606"/>
    </row>
    <row r="48" spans="1:113" x14ac:dyDescent="0.2">
      <c r="E48" s="606" t="s">
        <v>139</v>
      </c>
      <c r="F48" s="606"/>
      <c r="G48" s="606"/>
      <c r="H48" s="606"/>
      <c r="I48" s="606"/>
      <c r="J48" s="606"/>
      <c r="K48" s="606"/>
      <c r="L48" s="606"/>
      <c r="M48" s="606"/>
      <c r="N48" s="606"/>
      <c r="O48" s="606"/>
      <c r="P48" s="606"/>
      <c r="Q48" s="606"/>
      <c r="R48" s="606"/>
      <c r="S48" s="606"/>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6"/>
      <c r="AS48" s="606"/>
      <c r="AT48" s="606"/>
      <c r="AU48" s="606"/>
      <c r="AV48" s="606"/>
      <c r="AW48" s="606"/>
      <c r="AX48" s="606"/>
      <c r="AY48" s="606"/>
      <c r="AZ48" s="606"/>
      <c r="BA48" s="606"/>
      <c r="BB48" s="606"/>
      <c r="BC48" s="606"/>
      <c r="BD48" s="606"/>
      <c r="BE48" s="606"/>
      <c r="BF48" s="606"/>
      <c r="BG48" s="606"/>
      <c r="BH48" s="606"/>
      <c r="BI48" s="606"/>
      <c r="BJ48" s="606"/>
      <c r="BK48" s="606"/>
      <c r="BL48" s="606"/>
      <c r="BM48" s="606"/>
      <c r="BN48" s="606"/>
      <c r="BO48" s="606"/>
      <c r="BP48" s="606"/>
      <c r="BQ48" s="606"/>
      <c r="BR48" s="606"/>
      <c r="BS48" s="606"/>
      <c r="BT48" s="606"/>
      <c r="BU48" s="606"/>
      <c r="BV48" s="606"/>
      <c r="BW48" s="606"/>
      <c r="BX48" s="606"/>
      <c r="BY48" s="606"/>
      <c r="BZ48" s="606"/>
      <c r="CA48" s="606"/>
      <c r="CB48" s="606"/>
      <c r="CC48" s="606"/>
      <c r="CD48" s="606"/>
      <c r="CE48" s="606"/>
      <c r="CF48" s="606"/>
      <c r="CG48" s="606"/>
      <c r="CH48" s="606"/>
      <c r="CI48" s="606"/>
      <c r="CJ48" s="606"/>
      <c r="CK48" s="606"/>
      <c r="CL48" s="606"/>
      <c r="CM48" s="606"/>
      <c r="CN48" s="606"/>
      <c r="CO48" s="606"/>
      <c r="CP48" s="606"/>
      <c r="CQ48" s="606"/>
      <c r="CR48" s="606"/>
      <c r="CS48" s="606"/>
      <c r="CT48" s="606"/>
      <c r="CU48" s="606"/>
      <c r="CV48" s="606"/>
      <c r="CW48" s="606"/>
      <c r="CX48" s="606"/>
      <c r="CY48" s="606"/>
      <c r="CZ48" s="606"/>
      <c r="DA48" s="606"/>
      <c r="DB48" s="606"/>
      <c r="DC48" s="606"/>
      <c r="DD48" s="606"/>
      <c r="DE48" s="606"/>
      <c r="DF48" s="606"/>
      <c r="DG48" s="606"/>
      <c r="DH48" s="606"/>
      <c r="DI48" s="606"/>
    </row>
    <row r="49" spans="5:113" x14ac:dyDescent="0.2">
      <c r="E49" s="607" t="s">
        <v>140</v>
      </c>
      <c r="F49" s="607"/>
      <c r="G49" s="607"/>
      <c r="H49" s="607"/>
      <c r="I49" s="607"/>
      <c r="J49" s="607"/>
      <c r="K49" s="607"/>
      <c r="L49" s="607"/>
      <c r="M49" s="607"/>
      <c r="N49" s="607"/>
      <c r="O49" s="607"/>
      <c r="P49" s="607"/>
      <c r="Q49" s="607"/>
      <c r="R49" s="607"/>
      <c r="S49" s="607"/>
      <c r="T49" s="607"/>
      <c r="U49" s="607"/>
      <c r="V49" s="607"/>
      <c r="W49" s="607"/>
      <c r="X49" s="607"/>
      <c r="Y49" s="607"/>
      <c r="Z49" s="607"/>
      <c r="AA49" s="607"/>
      <c r="AB49" s="607"/>
      <c r="AC49" s="607"/>
      <c r="AD49" s="607"/>
      <c r="AE49" s="607"/>
      <c r="AF49" s="607"/>
      <c r="AG49" s="607"/>
      <c r="AH49" s="607"/>
      <c r="AI49" s="607"/>
      <c r="AJ49" s="607"/>
      <c r="AK49" s="607"/>
      <c r="AL49" s="607"/>
      <c r="AM49" s="607"/>
      <c r="AN49" s="607"/>
      <c r="AO49" s="607"/>
      <c r="AP49" s="607"/>
      <c r="AQ49" s="607"/>
      <c r="AR49" s="607"/>
      <c r="AS49" s="607"/>
      <c r="AT49" s="607"/>
      <c r="AU49" s="607"/>
      <c r="AV49" s="607"/>
      <c r="AW49" s="607"/>
      <c r="AX49" s="607"/>
      <c r="AY49" s="607"/>
      <c r="AZ49" s="607"/>
      <c r="BA49" s="607"/>
      <c r="BB49" s="607"/>
      <c r="BC49" s="607"/>
      <c r="BD49" s="607"/>
      <c r="BE49" s="607"/>
      <c r="BF49" s="607"/>
      <c r="BG49" s="607"/>
      <c r="BH49" s="607"/>
      <c r="BI49" s="607"/>
      <c r="BJ49" s="607"/>
      <c r="BK49" s="607"/>
      <c r="BL49" s="607"/>
      <c r="BM49" s="607"/>
      <c r="BN49" s="607"/>
      <c r="BO49" s="607"/>
      <c r="BP49" s="607"/>
      <c r="BQ49" s="607"/>
      <c r="BR49" s="607"/>
      <c r="BS49" s="607"/>
      <c r="BT49" s="607"/>
      <c r="BU49" s="607"/>
      <c r="BV49" s="607"/>
      <c r="BW49" s="607"/>
      <c r="BX49" s="607"/>
      <c r="BY49" s="607"/>
      <c r="BZ49" s="607"/>
      <c r="CA49" s="607"/>
      <c r="CB49" s="607"/>
      <c r="CC49" s="607"/>
      <c r="CD49" s="607"/>
      <c r="CE49" s="607"/>
      <c r="CF49" s="607"/>
      <c r="CG49" s="607"/>
      <c r="CH49" s="607"/>
      <c r="CI49" s="607"/>
      <c r="CJ49" s="607"/>
      <c r="CK49" s="607"/>
      <c r="CL49" s="607"/>
      <c r="CM49" s="607"/>
      <c r="CN49" s="607"/>
      <c r="CO49" s="607"/>
      <c r="CP49" s="607"/>
      <c r="CQ49" s="607"/>
      <c r="CR49" s="607"/>
      <c r="CS49" s="607"/>
      <c r="CT49" s="607"/>
      <c r="CU49" s="607"/>
      <c r="CV49" s="607"/>
      <c r="CW49" s="607"/>
      <c r="CX49" s="607"/>
      <c r="CY49" s="607"/>
      <c r="CZ49" s="607"/>
      <c r="DA49" s="607"/>
      <c r="DB49" s="607"/>
      <c r="DC49" s="607"/>
      <c r="DD49" s="607"/>
      <c r="DE49" s="607"/>
      <c r="DF49" s="607"/>
      <c r="DG49" s="607"/>
      <c r="DH49" s="607"/>
      <c r="DI49" s="607"/>
    </row>
    <row r="50" spans="5:113" x14ac:dyDescent="0.2">
      <c r="E50" s="606" t="s">
        <v>141</v>
      </c>
      <c r="F50" s="606"/>
      <c r="G50" s="606"/>
      <c r="H50" s="606"/>
      <c r="I50" s="60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606"/>
      <c r="AL50" s="606"/>
      <c r="AM50" s="606"/>
      <c r="AN50" s="606"/>
      <c r="AO50" s="606"/>
      <c r="AP50" s="606"/>
      <c r="AQ50" s="606"/>
      <c r="AR50" s="606"/>
      <c r="AS50" s="606"/>
      <c r="AT50" s="606"/>
      <c r="AU50" s="606"/>
      <c r="AV50" s="606"/>
      <c r="AW50" s="606"/>
      <c r="AX50" s="606"/>
      <c r="AY50" s="606"/>
      <c r="AZ50" s="606"/>
      <c r="BA50" s="606"/>
      <c r="BB50" s="606"/>
      <c r="BC50" s="606"/>
      <c r="BD50" s="606"/>
      <c r="BE50" s="606"/>
      <c r="BF50" s="606"/>
      <c r="BG50" s="606"/>
      <c r="BH50" s="606"/>
      <c r="BI50" s="606"/>
      <c r="BJ50" s="606"/>
      <c r="BK50" s="606"/>
      <c r="BL50" s="606"/>
      <c r="BM50" s="606"/>
      <c r="BN50" s="606"/>
      <c r="BO50" s="606"/>
      <c r="BP50" s="606"/>
      <c r="BQ50" s="606"/>
      <c r="BR50" s="606"/>
      <c r="BS50" s="606"/>
      <c r="BT50" s="606"/>
      <c r="BU50" s="606"/>
      <c r="BV50" s="606"/>
      <c r="BW50" s="606"/>
      <c r="BX50" s="606"/>
      <c r="BY50" s="606"/>
      <c r="BZ50" s="606"/>
      <c r="CA50" s="606"/>
      <c r="CB50" s="606"/>
      <c r="CC50" s="606"/>
      <c r="CD50" s="606"/>
      <c r="CE50" s="606"/>
      <c r="CF50" s="606"/>
      <c r="CG50" s="606"/>
      <c r="CH50" s="606"/>
      <c r="CI50" s="606"/>
      <c r="CJ50" s="606"/>
      <c r="CK50" s="606"/>
      <c r="CL50" s="606"/>
      <c r="CM50" s="606"/>
      <c r="CN50" s="606"/>
      <c r="CO50" s="606"/>
      <c r="CP50" s="606"/>
      <c r="CQ50" s="606"/>
      <c r="CR50" s="606"/>
      <c r="CS50" s="606"/>
      <c r="CT50" s="606"/>
      <c r="CU50" s="606"/>
      <c r="CV50" s="606"/>
      <c r="CW50" s="606"/>
      <c r="CX50" s="606"/>
      <c r="CY50" s="606"/>
      <c r="CZ50" s="606"/>
      <c r="DA50" s="606"/>
      <c r="DB50" s="606"/>
      <c r="DC50" s="606"/>
      <c r="DD50" s="606"/>
      <c r="DE50" s="606"/>
      <c r="DF50" s="606"/>
      <c r="DG50" s="606"/>
      <c r="DH50" s="606"/>
      <c r="DI50" s="606"/>
    </row>
    <row r="51" spans="5:113" x14ac:dyDescent="0.2">
      <c r="E51" s="606" t="s">
        <v>142</v>
      </c>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c r="BA51" s="606"/>
      <c r="BB51" s="606"/>
      <c r="BC51" s="606"/>
      <c r="BD51" s="606"/>
      <c r="BE51" s="606"/>
      <c r="BF51" s="606"/>
      <c r="BG51" s="606"/>
      <c r="BH51" s="606"/>
      <c r="BI51" s="606"/>
      <c r="BJ51" s="606"/>
      <c r="BK51" s="606"/>
      <c r="BL51" s="606"/>
      <c r="BM51" s="606"/>
      <c r="BN51" s="606"/>
      <c r="BO51" s="606"/>
      <c r="BP51" s="606"/>
      <c r="BQ51" s="606"/>
      <c r="BR51" s="606"/>
      <c r="BS51" s="606"/>
      <c r="BT51" s="606"/>
      <c r="BU51" s="606"/>
      <c r="BV51" s="606"/>
      <c r="BW51" s="606"/>
      <c r="BX51" s="606"/>
      <c r="BY51" s="606"/>
      <c r="BZ51" s="606"/>
      <c r="CA51" s="606"/>
      <c r="CB51" s="606"/>
      <c r="CC51" s="606"/>
      <c r="CD51" s="606"/>
      <c r="CE51" s="606"/>
      <c r="CF51" s="606"/>
      <c r="CG51" s="606"/>
      <c r="CH51" s="606"/>
      <c r="CI51" s="606"/>
      <c r="CJ51" s="606"/>
      <c r="CK51" s="606"/>
      <c r="CL51" s="606"/>
      <c r="CM51" s="606"/>
      <c r="CN51" s="606"/>
      <c r="CO51" s="606"/>
      <c r="CP51" s="606"/>
      <c r="CQ51" s="606"/>
      <c r="CR51" s="606"/>
      <c r="CS51" s="606"/>
      <c r="CT51" s="606"/>
      <c r="CU51" s="606"/>
      <c r="CV51" s="606"/>
      <c r="CW51" s="606"/>
      <c r="CX51" s="606"/>
      <c r="CY51" s="606"/>
      <c r="CZ51" s="606"/>
      <c r="DA51" s="606"/>
      <c r="DB51" s="606"/>
      <c r="DC51" s="606"/>
      <c r="DD51" s="606"/>
      <c r="DE51" s="606"/>
      <c r="DF51" s="606"/>
      <c r="DG51" s="606"/>
      <c r="DH51" s="606"/>
      <c r="DI51" s="606"/>
    </row>
    <row r="52" spans="5:113" x14ac:dyDescent="0.2">
      <c r="E52" s="606" t="s">
        <v>143</v>
      </c>
      <c r="F52" s="606"/>
      <c r="G52" s="606"/>
      <c r="H52" s="606"/>
      <c r="I52" s="606"/>
      <c r="J52" s="606"/>
      <c r="K52" s="606"/>
      <c r="L52" s="606"/>
      <c r="M52" s="606"/>
      <c r="N52" s="606"/>
      <c r="O52" s="606"/>
      <c r="P52" s="606"/>
      <c r="Q52" s="606"/>
      <c r="R52" s="606"/>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c r="BA52" s="606"/>
      <c r="BB52" s="606"/>
      <c r="BC52" s="606"/>
      <c r="BD52" s="606"/>
      <c r="BE52" s="606"/>
      <c r="BF52" s="606"/>
      <c r="BG52" s="606"/>
      <c r="BH52" s="606"/>
      <c r="BI52" s="606"/>
      <c r="BJ52" s="606"/>
      <c r="BK52" s="606"/>
      <c r="BL52" s="606"/>
      <c r="BM52" s="606"/>
      <c r="BN52" s="606"/>
      <c r="BO52" s="606"/>
      <c r="BP52" s="606"/>
      <c r="BQ52" s="606"/>
      <c r="BR52" s="606"/>
      <c r="BS52" s="606"/>
      <c r="BT52" s="606"/>
      <c r="BU52" s="606"/>
      <c r="BV52" s="606"/>
      <c r="BW52" s="606"/>
      <c r="BX52" s="606"/>
      <c r="BY52" s="606"/>
      <c r="BZ52" s="606"/>
      <c r="CA52" s="606"/>
      <c r="CB52" s="606"/>
      <c r="CC52" s="606"/>
      <c r="CD52" s="606"/>
      <c r="CE52" s="606"/>
      <c r="CF52" s="606"/>
      <c r="CG52" s="606"/>
      <c r="CH52" s="606"/>
      <c r="CI52" s="606"/>
      <c r="CJ52" s="606"/>
      <c r="CK52" s="606"/>
      <c r="CL52" s="606"/>
      <c r="CM52" s="606"/>
      <c r="CN52" s="606"/>
      <c r="CO52" s="606"/>
      <c r="CP52" s="606"/>
      <c r="CQ52" s="606"/>
      <c r="CR52" s="606"/>
      <c r="CS52" s="606"/>
      <c r="CT52" s="606"/>
      <c r="CU52" s="606"/>
      <c r="CV52" s="606"/>
      <c r="CW52" s="606"/>
      <c r="CX52" s="606"/>
      <c r="CY52" s="606"/>
      <c r="CZ52" s="606"/>
      <c r="DA52" s="606"/>
      <c r="DB52" s="606"/>
      <c r="DC52" s="606"/>
      <c r="DD52" s="606"/>
      <c r="DE52" s="606"/>
      <c r="DF52" s="606"/>
      <c r="DG52" s="606"/>
      <c r="DH52" s="606"/>
      <c r="DI52" s="606"/>
    </row>
    <row r="53" spans="5:113" x14ac:dyDescent="0.2">
      <c r="E53" s="606" t="s">
        <v>144</v>
      </c>
      <c r="F53" s="606"/>
      <c r="G53" s="606"/>
      <c r="H53" s="606"/>
      <c r="I53" s="606"/>
      <c r="J53" s="606"/>
      <c r="K53" s="606"/>
      <c r="L53" s="606"/>
      <c r="M53" s="606"/>
      <c r="N53" s="606"/>
      <c r="O53" s="606"/>
      <c r="P53" s="606"/>
      <c r="Q53" s="606"/>
      <c r="R53" s="606"/>
      <c r="S53" s="606"/>
      <c r="T53" s="606"/>
      <c r="U53" s="606"/>
      <c r="V53" s="606"/>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c r="BA53" s="606"/>
      <c r="BB53" s="606"/>
      <c r="BC53" s="606"/>
      <c r="BD53" s="606"/>
      <c r="BE53" s="606"/>
      <c r="BF53" s="606"/>
      <c r="BG53" s="606"/>
      <c r="BH53" s="606"/>
      <c r="BI53" s="606"/>
      <c r="BJ53" s="606"/>
      <c r="BK53" s="606"/>
      <c r="BL53" s="606"/>
      <c r="BM53" s="606"/>
      <c r="BN53" s="606"/>
      <c r="BO53" s="606"/>
      <c r="BP53" s="606"/>
      <c r="BQ53" s="606"/>
      <c r="BR53" s="606"/>
      <c r="BS53" s="606"/>
      <c r="BT53" s="606"/>
      <c r="BU53" s="606"/>
      <c r="BV53" s="606"/>
      <c r="BW53" s="606"/>
      <c r="BX53" s="606"/>
      <c r="BY53" s="606"/>
      <c r="BZ53" s="606"/>
      <c r="CA53" s="606"/>
      <c r="CB53" s="606"/>
      <c r="CC53" s="606"/>
      <c r="CD53" s="606"/>
      <c r="CE53" s="606"/>
      <c r="CF53" s="606"/>
      <c r="CG53" s="606"/>
      <c r="CH53" s="606"/>
      <c r="CI53" s="606"/>
      <c r="CJ53" s="606"/>
      <c r="CK53" s="606"/>
      <c r="CL53" s="606"/>
      <c r="CM53" s="606"/>
      <c r="CN53" s="606"/>
      <c r="CO53" s="606"/>
      <c r="CP53" s="606"/>
      <c r="CQ53" s="606"/>
      <c r="CR53" s="606"/>
      <c r="CS53" s="606"/>
      <c r="CT53" s="606"/>
      <c r="CU53" s="606"/>
      <c r="CV53" s="606"/>
      <c r="CW53" s="606"/>
      <c r="CX53" s="606"/>
      <c r="CY53" s="606"/>
      <c r="CZ53" s="606"/>
      <c r="DA53" s="606"/>
      <c r="DB53" s="606"/>
      <c r="DC53" s="606"/>
      <c r="DD53" s="606"/>
      <c r="DE53" s="606"/>
      <c r="DF53" s="606"/>
      <c r="DG53" s="606"/>
      <c r="DH53" s="606"/>
      <c r="DI53" s="606"/>
    </row>
    <row r="54" spans="5:113" x14ac:dyDescent="0.2"/>
    <row r="55" spans="5:113" x14ac:dyDescent="0.2"/>
    <row r="56" spans="5:113" x14ac:dyDescent="0.2"/>
  </sheetData>
  <sheetProtection algorithmName="SHA-512" hashValue="XuQdHO/VCtoO4356/ORAsMcqSqlg2I/kUOwUNWxII3V5tDFCjxMcF0Y5ecLqFcJ0/KfC8FfOW8+x58sLo1eagQ==" saltValue="lRm1ZFUiAe12bDTAgAi0l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38C3F-B528-4559-9B33-9A61FF8392A0}">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08" t="s">
        <v>145</v>
      </c>
      <c r="DI1" s="609"/>
      <c r="DJ1" s="609"/>
      <c r="DK1" s="609"/>
      <c r="DL1" s="609"/>
      <c r="DM1" s="609"/>
      <c r="DN1" s="610"/>
      <c r="DO1" s="73"/>
      <c r="DP1" s="608" t="s">
        <v>146</v>
      </c>
      <c r="DQ1" s="609"/>
      <c r="DR1" s="609"/>
      <c r="DS1" s="609"/>
      <c r="DT1" s="609"/>
      <c r="DU1" s="609"/>
      <c r="DV1" s="609"/>
      <c r="DW1" s="609"/>
      <c r="DX1" s="609"/>
      <c r="DY1" s="609"/>
      <c r="DZ1" s="609"/>
      <c r="EA1" s="609"/>
      <c r="EB1" s="609"/>
      <c r="EC1" s="610"/>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11" t="s">
        <v>148</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c r="AK3" s="612"/>
      <c r="AL3" s="612"/>
      <c r="AM3" s="612"/>
      <c r="AN3" s="612"/>
      <c r="AO3" s="612"/>
      <c r="AP3" s="611" t="s">
        <v>149</v>
      </c>
      <c r="AQ3" s="612"/>
      <c r="AR3" s="612"/>
      <c r="AS3" s="612"/>
      <c r="AT3" s="612"/>
      <c r="AU3" s="612"/>
      <c r="AV3" s="612"/>
      <c r="AW3" s="612"/>
      <c r="AX3" s="612"/>
      <c r="AY3" s="612"/>
      <c r="AZ3" s="612"/>
      <c r="BA3" s="612"/>
      <c r="BB3" s="612"/>
      <c r="BC3" s="612"/>
      <c r="BD3" s="612"/>
      <c r="BE3" s="612"/>
      <c r="BF3" s="612"/>
      <c r="BG3" s="612"/>
      <c r="BH3" s="612"/>
      <c r="BI3" s="612"/>
      <c r="BJ3" s="612"/>
      <c r="BK3" s="612"/>
      <c r="BL3" s="612"/>
      <c r="BM3" s="612"/>
      <c r="BN3" s="612"/>
      <c r="BO3" s="612"/>
      <c r="BP3" s="612"/>
      <c r="BQ3" s="612"/>
      <c r="BR3" s="612"/>
      <c r="BS3" s="612"/>
      <c r="BT3" s="612"/>
      <c r="BU3" s="612"/>
      <c r="BV3" s="612"/>
      <c r="BW3" s="612"/>
      <c r="BX3" s="612"/>
      <c r="BY3" s="612"/>
      <c r="BZ3" s="612"/>
      <c r="CA3" s="612"/>
      <c r="CB3" s="613"/>
      <c r="CD3" s="611" t="s">
        <v>150</v>
      </c>
      <c r="CE3" s="612"/>
      <c r="CF3" s="612"/>
      <c r="CG3" s="612"/>
      <c r="CH3" s="612"/>
      <c r="CI3" s="612"/>
      <c r="CJ3" s="612"/>
      <c r="CK3" s="612"/>
      <c r="CL3" s="612"/>
      <c r="CM3" s="612"/>
      <c r="CN3" s="612"/>
      <c r="CO3" s="612"/>
      <c r="CP3" s="612"/>
      <c r="CQ3" s="612"/>
      <c r="CR3" s="612"/>
      <c r="CS3" s="612"/>
      <c r="CT3" s="612"/>
      <c r="CU3" s="612"/>
      <c r="CV3" s="612"/>
      <c r="CW3" s="612"/>
      <c r="CX3" s="612"/>
      <c r="CY3" s="612"/>
      <c r="CZ3" s="612"/>
      <c r="DA3" s="612"/>
      <c r="DB3" s="612"/>
      <c r="DC3" s="612"/>
      <c r="DD3" s="612"/>
      <c r="DE3" s="612"/>
      <c r="DF3" s="612"/>
      <c r="DG3" s="612"/>
      <c r="DH3" s="612"/>
      <c r="DI3" s="612"/>
      <c r="DJ3" s="612"/>
      <c r="DK3" s="612"/>
      <c r="DL3" s="612"/>
      <c r="DM3" s="612"/>
      <c r="DN3" s="612"/>
      <c r="DO3" s="612"/>
      <c r="DP3" s="612"/>
      <c r="DQ3" s="612"/>
      <c r="DR3" s="612"/>
      <c r="DS3" s="612"/>
      <c r="DT3" s="612"/>
      <c r="DU3" s="612"/>
      <c r="DV3" s="612"/>
      <c r="DW3" s="612"/>
      <c r="DX3" s="612"/>
      <c r="DY3" s="612"/>
      <c r="DZ3" s="612"/>
      <c r="EA3" s="612"/>
      <c r="EB3" s="612"/>
      <c r="EC3" s="613"/>
    </row>
    <row r="4" spans="2:143" ht="11.25" customHeight="1" x14ac:dyDescent="0.2">
      <c r="B4" s="611" t="s">
        <v>22</v>
      </c>
      <c r="C4" s="612"/>
      <c r="D4" s="612"/>
      <c r="E4" s="612"/>
      <c r="F4" s="612"/>
      <c r="G4" s="612"/>
      <c r="H4" s="612"/>
      <c r="I4" s="612"/>
      <c r="J4" s="612"/>
      <c r="K4" s="612"/>
      <c r="L4" s="612"/>
      <c r="M4" s="612"/>
      <c r="N4" s="612"/>
      <c r="O4" s="612"/>
      <c r="P4" s="612"/>
      <c r="Q4" s="613"/>
      <c r="R4" s="611" t="s">
        <v>151</v>
      </c>
      <c r="S4" s="612"/>
      <c r="T4" s="612"/>
      <c r="U4" s="612"/>
      <c r="V4" s="612"/>
      <c r="W4" s="612"/>
      <c r="X4" s="612"/>
      <c r="Y4" s="613"/>
      <c r="Z4" s="611" t="s">
        <v>152</v>
      </c>
      <c r="AA4" s="612"/>
      <c r="AB4" s="612"/>
      <c r="AC4" s="613"/>
      <c r="AD4" s="611" t="s">
        <v>153</v>
      </c>
      <c r="AE4" s="612"/>
      <c r="AF4" s="612"/>
      <c r="AG4" s="612"/>
      <c r="AH4" s="612"/>
      <c r="AI4" s="612"/>
      <c r="AJ4" s="612"/>
      <c r="AK4" s="613"/>
      <c r="AL4" s="611" t="s">
        <v>152</v>
      </c>
      <c r="AM4" s="612"/>
      <c r="AN4" s="612"/>
      <c r="AO4" s="613"/>
      <c r="AP4" s="614" t="s">
        <v>154</v>
      </c>
      <c r="AQ4" s="614"/>
      <c r="AR4" s="614"/>
      <c r="AS4" s="614"/>
      <c r="AT4" s="614"/>
      <c r="AU4" s="614"/>
      <c r="AV4" s="614"/>
      <c r="AW4" s="614"/>
      <c r="AX4" s="614"/>
      <c r="AY4" s="614"/>
      <c r="AZ4" s="614"/>
      <c r="BA4" s="614"/>
      <c r="BB4" s="614"/>
      <c r="BC4" s="614"/>
      <c r="BD4" s="614"/>
      <c r="BE4" s="614"/>
      <c r="BF4" s="614"/>
      <c r="BG4" s="614" t="s">
        <v>155</v>
      </c>
      <c r="BH4" s="614"/>
      <c r="BI4" s="614"/>
      <c r="BJ4" s="614"/>
      <c r="BK4" s="614"/>
      <c r="BL4" s="614"/>
      <c r="BM4" s="614"/>
      <c r="BN4" s="614"/>
      <c r="BO4" s="614" t="s">
        <v>152</v>
      </c>
      <c r="BP4" s="614"/>
      <c r="BQ4" s="614"/>
      <c r="BR4" s="614"/>
      <c r="BS4" s="614" t="s">
        <v>156</v>
      </c>
      <c r="BT4" s="614"/>
      <c r="BU4" s="614"/>
      <c r="BV4" s="614"/>
      <c r="BW4" s="614"/>
      <c r="BX4" s="614"/>
      <c r="BY4" s="614"/>
      <c r="BZ4" s="614"/>
      <c r="CA4" s="614"/>
      <c r="CB4" s="614"/>
      <c r="CD4" s="611" t="s">
        <v>157</v>
      </c>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c r="DY4" s="612"/>
      <c r="DZ4" s="612"/>
      <c r="EA4" s="612"/>
      <c r="EB4" s="612"/>
      <c r="EC4" s="613"/>
    </row>
    <row r="5" spans="2:143" ht="11.25" customHeight="1" x14ac:dyDescent="0.2">
      <c r="B5" s="615" t="s">
        <v>158</v>
      </c>
      <c r="C5" s="616"/>
      <c r="D5" s="616"/>
      <c r="E5" s="616"/>
      <c r="F5" s="616"/>
      <c r="G5" s="616"/>
      <c r="H5" s="616"/>
      <c r="I5" s="616"/>
      <c r="J5" s="616"/>
      <c r="K5" s="616"/>
      <c r="L5" s="616"/>
      <c r="M5" s="616"/>
      <c r="N5" s="616"/>
      <c r="O5" s="616"/>
      <c r="P5" s="616"/>
      <c r="Q5" s="617"/>
      <c r="R5" s="618">
        <v>51068463</v>
      </c>
      <c r="S5" s="619"/>
      <c r="T5" s="619"/>
      <c r="U5" s="619"/>
      <c r="V5" s="619"/>
      <c r="W5" s="619"/>
      <c r="X5" s="619"/>
      <c r="Y5" s="620"/>
      <c r="Z5" s="621">
        <v>36.200000000000003</v>
      </c>
      <c r="AA5" s="621"/>
      <c r="AB5" s="621"/>
      <c r="AC5" s="621"/>
      <c r="AD5" s="622">
        <v>48546980</v>
      </c>
      <c r="AE5" s="622"/>
      <c r="AF5" s="622"/>
      <c r="AG5" s="622"/>
      <c r="AH5" s="622"/>
      <c r="AI5" s="622"/>
      <c r="AJ5" s="622"/>
      <c r="AK5" s="622"/>
      <c r="AL5" s="623">
        <v>68.900000000000006</v>
      </c>
      <c r="AM5" s="624"/>
      <c r="AN5" s="624"/>
      <c r="AO5" s="625"/>
      <c r="AP5" s="615" t="s">
        <v>159</v>
      </c>
      <c r="AQ5" s="616"/>
      <c r="AR5" s="616"/>
      <c r="AS5" s="616"/>
      <c r="AT5" s="616"/>
      <c r="AU5" s="616"/>
      <c r="AV5" s="616"/>
      <c r="AW5" s="616"/>
      <c r="AX5" s="616"/>
      <c r="AY5" s="616"/>
      <c r="AZ5" s="616"/>
      <c r="BA5" s="616"/>
      <c r="BB5" s="616"/>
      <c r="BC5" s="616"/>
      <c r="BD5" s="616"/>
      <c r="BE5" s="616"/>
      <c r="BF5" s="617"/>
      <c r="BG5" s="629">
        <v>47722952</v>
      </c>
      <c r="BH5" s="630"/>
      <c r="BI5" s="630"/>
      <c r="BJ5" s="630"/>
      <c r="BK5" s="630"/>
      <c r="BL5" s="630"/>
      <c r="BM5" s="630"/>
      <c r="BN5" s="631"/>
      <c r="BO5" s="632">
        <v>93.4</v>
      </c>
      <c r="BP5" s="632"/>
      <c r="BQ5" s="632"/>
      <c r="BR5" s="632"/>
      <c r="BS5" s="633">
        <v>636567</v>
      </c>
      <c r="BT5" s="633"/>
      <c r="BU5" s="633"/>
      <c r="BV5" s="633"/>
      <c r="BW5" s="633"/>
      <c r="BX5" s="633"/>
      <c r="BY5" s="633"/>
      <c r="BZ5" s="633"/>
      <c r="CA5" s="633"/>
      <c r="CB5" s="637"/>
      <c r="CD5" s="611" t="s">
        <v>154</v>
      </c>
      <c r="CE5" s="612"/>
      <c r="CF5" s="612"/>
      <c r="CG5" s="612"/>
      <c r="CH5" s="612"/>
      <c r="CI5" s="612"/>
      <c r="CJ5" s="612"/>
      <c r="CK5" s="612"/>
      <c r="CL5" s="612"/>
      <c r="CM5" s="612"/>
      <c r="CN5" s="612"/>
      <c r="CO5" s="612"/>
      <c r="CP5" s="612"/>
      <c r="CQ5" s="613"/>
      <c r="CR5" s="611" t="s">
        <v>160</v>
      </c>
      <c r="CS5" s="612"/>
      <c r="CT5" s="612"/>
      <c r="CU5" s="612"/>
      <c r="CV5" s="612"/>
      <c r="CW5" s="612"/>
      <c r="CX5" s="612"/>
      <c r="CY5" s="613"/>
      <c r="CZ5" s="611" t="s">
        <v>152</v>
      </c>
      <c r="DA5" s="612"/>
      <c r="DB5" s="612"/>
      <c r="DC5" s="613"/>
      <c r="DD5" s="611" t="s">
        <v>161</v>
      </c>
      <c r="DE5" s="612"/>
      <c r="DF5" s="612"/>
      <c r="DG5" s="612"/>
      <c r="DH5" s="612"/>
      <c r="DI5" s="612"/>
      <c r="DJ5" s="612"/>
      <c r="DK5" s="612"/>
      <c r="DL5" s="612"/>
      <c r="DM5" s="612"/>
      <c r="DN5" s="612"/>
      <c r="DO5" s="612"/>
      <c r="DP5" s="613"/>
      <c r="DQ5" s="611" t="s">
        <v>162</v>
      </c>
      <c r="DR5" s="612"/>
      <c r="DS5" s="612"/>
      <c r="DT5" s="612"/>
      <c r="DU5" s="612"/>
      <c r="DV5" s="612"/>
      <c r="DW5" s="612"/>
      <c r="DX5" s="612"/>
      <c r="DY5" s="612"/>
      <c r="DZ5" s="612"/>
      <c r="EA5" s="612"/>
      <c r="EB5" s="612"/>
      <c r="EC5" s="613"/>
    </row>
    <row r="6" spans="2:143" ht="11.25" customHeight="1" x14ac:dyDescent="0.2">
      <c r="B6" s="626" t="s">
        <v>163</v>
      </c>
      <c r="C6" s="627"/>
      <c r="D6" s="627"/>
      <c r="E6" s="627"/>
      <c r="F6" s="627"/>
      <c r="G6" s="627"/>
      <c r="H6" s="627"/>
      <c r="I6" s="627"/>
      <c r="J6" s="627"/>
      <c r="K6" s="627"/>
      <c r="L6" s="627"/>
      <c r="M6" s="627"/>
      <c r="N6" s="627"/>
      <c r="O6" s="627"/>
      <c r="P6" s="627"/>
      <c r="Q6" s="628"/>
      <c r="R6" s="629">
        <v>758287</v>
      </c>
      <c r="S6" s="630"/>
      <c r="T6" s="630"/>
      <c r="U6" s="630"/>
      <c r="V6" s="630"/>
      <c r="W6" s="630"/>
      <c r="X6" s="630"/>
      <c r="Y6" s="631"/>
      <c r="Z6" s="632">
        <v>0.5</v>
      </c>
      <c r="AA6" s="632"/>
      <c r="AB6" s="632"/>
      <c r="AC6" s="632"/>
      <c r="AD6" s="633">
        <v>758287</v>
      </c>
      <c r="AE6" s="633"/>
      <c r="AF6" s="633"/>
      <c r="AG6" s="633"/>
      <c r="AH6" s="633"/>
      <c r="AI6" s="633"/>
      <c r="AJ6" s="633"/>
      <c r="AK6" s="633"/>
      <c r="AL6" s="634">
        <v>1.1000000000000001</v>
      </c>
      <c r="AM6" s="635"/>
      <c r="AN6" s="635"/>
      <c r="AO6" s="636"/>
      <c r="AP6" s="626" t="s">
        <v>164</v>
      </c>
      <c r="AQ6" s="627"/>
      <c r="AR6" s="627"/>
      <c r="AS6" s="627"/>
      <c r="AT6" s="627"/>
      <c r="AU6" s="627"/>
      <c r="AV6" s="627"/>
      <c r="AW6" s="627"/>
      <c r="AX6" s="627"/>
      <c r="AY6" s="627"/>
      <c r="AZ6" s="627"/>
      <c r="BA6" s="627"/>
      <c r="BB6" s="627"/>
      <c r="BC6" s="627"/>
      <c r="BD6" s="627"/>
      <c r="BE6" s="627"/>
      <c r="BF6" s="628"/>
      <c r="BG6" s="629">
        <v>47722952</v>
      </c>
      <c r="BH6" s="630"/>
      <c r="BI6" s="630"/>
      <c r="BJ6" s="630"/>
      <c r="BK6" s="630"/>
      <c r="BL6" s="630"/>
      <c r="BM6" s="630"/>
      <c r="BN6" s="631"/>
      <c r="BO6" s="632">
        <v>93.4</v>
      </c>
      <c r="BP6" s="632"/>
      <c r="BQ6" s="632"/>
      <c r="BR6" s="632"/>
      <c r="BS6" s="633">
        <v>636567</v>
      </c>
      <c r="BT6" s="633"/>
      <c r="BU6" s="633"/>
      <c r="BV6" s="633"/>
      <c r="BW6" s="633"/>
      <c r="BX6" s="633"/>
      <c r="BY6" s="633"/>
      <c r="BZ6" s="633"/>
      <c r="CA6" s="633"/>
      <c r="CB6" s="637"/>
      <c r="CD6" s="615" t="s">
        <v>165</v>
      </c>
      <c r="CE6" s="616"/>
      <c r="CF6" s="616"/>
      <c r="CG6" s="616"/>
      <c r="CH6" s="616"/>
      <c r="CI6" s="616"/>
      <c r="CJ6" s="616"/>
      <c r="CK6" s="616"/>
      <c r="CL6" s="616"/>
      <c r="CM6" s="616"/>
      <c r="CN6" s="616"/>
      <c r="CO6" s="616"/>
      <c r="CP6" s="616"/>
      <c r="CQ6" s="617"/>
      <c r="CR6" s="629">
        <v>548404</v>
      </c>
      <c r="CS6" s="630"/>
      <c r="CT6" s="630"/>
      <c r="CU6" s="630"/>
      <c r="CV6" s="630"/>
      <c r="CW6" s="630"/>
      <c r="CX6" s="630"/>
      <c r="CY6" s="631"/>
      <c r="CZ6" s="623">
        <v>0.4</v>
      </c>
      <c r="DA6" s="624"/>
      <c r="DB6" s="624"/>
      <c r="DC6" s="640"/>
      <c r="DD6" s="638" t="s">
        <v>62</v>
      </c>
      <c r="DE6" s="630"/>
      <c r="DF6" s="630"/>
      <c r="DG6" s="630"/>
      <c r="DH6" s="630"/>
      <c r="DI6" s="630"/>
      <c r="DJ6" s="630"/>
      <c r="DK6" s="630"/>
      <c r="DL6" s="630"/>
      <c r="DM6" s="630"/>
      <c r="DN6" s="630"/>
      <c r="DO6" s="630"/>
      <c r="DP6" s="631"/>
      <c r="DQ6" s="638">
        <v>548315</v>
      </c>
      <c r="DR6" s="630"/>
      <c r="DS6" s="630"/>
      <c r="DT6" s="630"/>
      <c r="DU6" s="630"/>
      <c r="DV6" s="630"/>
      <c r="DW6" s="630"/>
      <c r="DX6" s="630"/>
      <c r="DY6" s="630"/>
      <c r="DZ6" s="630"/>
      <c r="EA6" s="630"/>
      <c r="EB6" s="630"/>
      <c r="EC6" s="639"/>
    </row>
    <row r="7" spans="2:143" ht="11.25" customHeight="1" x14ac:dyDescent="0.2">
      <c r="B7" s="626" t="s">
        <v>166</v>
      </c>
      <c r="C7" s="627"/>
      <c r="D7" s="627"/>
      <c r="E7" s="627"/>
      <c r="F7" s="627"/>
      <c r="G7" s="627"/>
      <c r="H7" s="627"/>
      <c r="I7" s="627"/>
      <c r="J7" s="627"/>
      <c r="K7" s="627"/>
      <c r="L7" s="627"/>
      <c r="M7" s="627"/>
      <c r="N7" s="627"/>
      <c r="O7" s="627"/>
      <c r="P7" s="627"/>
      <c r="Q7" s="628"/>
      <c r="R7" s="629">
        <v>25568</v>
      </c>
      <c r="S7" s="630"/>
      <c r="T7" s="630"/>
      <c r="U7" s="630"/>
      <c r="V7" s="630"/>
      <c r="W7" s="630"/>
      <c r="X7" s="630"/>
      <c r="Y7" s="631"/>
      <c r="Z7" s="632">
        <v>0</v>
      </c>
      <c r="AA7" s="632"/>
      <c r="AB7" s="632"/>
      <c r="AC7" s="632"/>
      <c r="AD7" s="633">
        <v>25568</v>
      </c>
      <c r="AE7" s="633"/>
      <c r="AF7" s="633"/>
      <c r="AG7" s="633"/>
      <c r="AH7" s="633"/>
      <c r="AI7" s="633"/>
      <c r="AJ7" s="633"/>
      <c r="AK7" s="633"/>
      <c r="AL7" s="634">
        <v>0</v>
      </c>
      <c r="AM7" s="635"/>
      <c r="AN7" s="635"/>
      <c r="AO7" s="636"/>
      <c r="AP7" s="626" t="s">
        <v>167</v>
      </c>
      <c r="AQ7" s="627"/>
      <c r="AR7" s="627"/>
      <c r="AS7" s="627"/>
      <c r="AT7" s="627"/>
      <c r="AU7" s="627"/>
      <c r="AV7" s="627"/>
      <c r="AW7" s="627"/>
      <c r="AX7" s="627"/>
      <c r="AY7" s="627"/>
      <c r="AZ7" s="627"/>
      <c r="BA7" s="627"/>
      <c r="BB7" s="627"/>
      <c r="BC7" s="627"/>
      <c r="BD7" s="627"/>
      <c r="BE7" s="627"/>
      <c r="BF7" s="628"/>
      <c r="BG7" s="629">
        <v>25128656</v>
      </c>
      <c r="BH7" s="630"/>
      <c r="BI7" s="630"/>
      <c r="BJ7" s="630"/>
      <c r="BK7" s="630"/>
      <c r="BL7" s="630"/>
      <c r="BM7" s="630"/>
      <c r="BN7" s="631"/>
      <c r="BO7" s="632">
        <v>49.2</v>
      </c>
      <c r="BP7" s="632"/>
      <c r="BQ7" s="632"/>
      <c r="BR7" s="632"/>
      <c r="BS7" s="633">
        <v>636567</v>
      </c>
      <c r="BT7" s="633"/>
      <c r="BU7" s="633"/>
      <c r="BV7" s="633"/>
      <c r="BW7" s="633"/>
      <c r="BX7" s="633"/>
      <c r="BY7" s="633"/>
      <c r="BZ7" s="633"/>
      <c r="CA7" s="633"/>
      <c r="CB7" s="637"/>
      <c r="CD7" s="626" t="s">
        <v>168</v>
      </c>
      <c r="CE7" s="627"/>
      <c r="CF7" s="627"/>
      <c r="CG7" s="627"/>
      <c r="CH7" s="627"/>
      <c r="CI7" s="627"/>
      <c r="CJ7" s="627"/>
      <c r="CK7" s="627"/>
      <c r="CL7" s="627"/>
      <c r="CM7" s="627"/>
      <c r="CN7" s="627"/>
      <c r="CO7" s="627"/>
      <c r="CP7" s="627"/>
      <c r="CQ7" s="628"/>
      <c r="CR7" s="629">
        <v>18025946</v>
      </c>
      <c r="CS7" s="630"/>
      <c r="CT7" s="630"/>
      <c r="CU7" s="630"/>
      <c r="CV7" s="630"/>
      <c r="CW7" s="630"/>
      <c r="CX7" s="630"/>
      <c r="CY7" s="631"/>
      <c r="CZ7" s="632">
        <v>13.6</v>
      </c>
      <c r="DA7" s="632"/>
      <c r="DB7" s="632"/>
      <c r="DC7" s="632"/>
      <c r="DD7" s="638">
        <v>1130145</v>
      </c>
      <c r="DE7" s="630"/>
      <c r="DF7" s="630"/>
      <c r="DG7" s="630"/>
      <c r="DH7" s="630"/>
      <c r="DI7" s="630"/>
      <c r="DJ7" s="630"/>
      <c r="DK7" s="630"/>
      <c r="DL7" s="630"/>
      <c r="DM7" s="630"/>
      <c r="DN7" s="630"/>
      <c r="DO7" s="630"/>
      <c r="DP7" s="631"/>
      <c r="DQ7" s="638">
        <v>15040633</v>
      </c>
      <c r="DR7" s="630"/>
      <c r="DS7" s="630"/>
      <c r="DT7" s="630"/>
      <c r="DU7" s="630"/>
      <c r="DV7" s="630"/>
      <c r="DW7" s="630"/>
      <c r="DX7" s="630"/>
      <c r="DY7" s="630"/>
      <c r="DZ7" s="630"/>
      <c r="EA7" s="630"/>
      <c r="EB7" s="630"/>
      <c r="EC7" s="639"/>
    </row>
    <row r="8" spans="2:143" ht="11.25" customHeight="1" x14ac:dyDescent="0.2">
      <c r="B8" s="626" t="s">
        <v>169</v>
      </c>
      <c r="C8" s="627"/>
      <c r="D8" s="627"/>
      <c r="E8" s="627"/>
      <c r="F8" s="627"/>
      <c r="G8" s="627"/>
      <c r="H8" s="627"/>
      <c r="I8" s="627"/>
      <c r="J8" s="627"/>
      <c r="K8" s="627"/>
      <c r="L8" s="627"/>
      <c r="M8" s="627"/>
      <c r="N8" s="627"/>
      <c r="O8" s="627"/>
      <c r="P8" s="627"/>
      <c r="Q8" s="628"/>
      <c r="R8" s="629">
        <v>488430</v>
      </c>
      <c r="S8" s="630"/>
      <c r="T8" s="630"/>
      <c r="U8" s="630"/>
      <c r="V8" s="630"/>
      <c r="W8" s="630"/>
      <c r="X8" s="630"/>
      <c r="Y8" s="631"/>
      <c r="Z8" s="632">
        <v>0.3</v>
      </c>
      <c r="AA8" s="632"/>
      <c r="AB8" s="632"/>
      <c r="AC8" s="632"/>
      <c r="AD8" s="633">
        <v>488430</v>
      </c>
      <c r="AE8" s="633"/>
      <c r="AF8" s="633"/>
      <c r="AG8" s="633"/>
      <c r="AH8" s="633"/>
      <c r="AI8" s="633"/>
      <c r="AJ8" s="633"/>
      <c r="AK8" s="633"/>
      <c r="AL8" s="634">
        <v>0.7</v>
      </c>
      <c r="AM8" s="635"/>
      <c r="AN8" s="635"/>
      <c r="AO8" s="636"/>
      <c r="AP8" s="626" t="s">
        <v>170</v>
      </c>
      <c r="AQ8" s="627"/>
      <c r="AR8" s="627"/>
      <c r="AS8" s="627"/>
      <c r="AT8" s="627"/>
      <c r="AU8" s="627"/>
      <c r="AV8" s="627"/>
      <c r="AW8" s="627"/>
      <c r="AX8" s="627"/>
      <c r="AY8" s="627"/>
      <c r="AZ8" s="627"/>
      <c r="BA8" s="627"/>
      <c r="BB8" s="627"/>
      <c r="BC8" s="627"/>
      <c r="BD8" s="627"/>
      <c r="BE8" s="627"/>
      <c r="BF8" s="628"/>
      <c r="BG8" s="629">
        <v>552504</v>
      </c>
      <c r="BH8" s="630"/>
      <c r="BI8" s="630"/>
      <c r="BJ8" s="630"/>
      <c r="BK8" s="630"/>
      <c r="BL8" s="630"/>
      <c r="BM8" s="630"/>
      <c r="BN8" s="631"/>
      <c r="BO8" s="632">
        <v>1.1000000000000001</v>
      </c>
      <c r="BP8" s="632"/>
      <c r="BQ8" s="632"/>
      <c r="BR8" s="632"/>
      <c r="BS8" s="633" t="s">
        <v>62</v>
      </c>
      <c r="BT8" s="633"/>
      <c r="BU8" s="633"/>
      <c r="BV8" s="633"/>
      <c r="BW8" s="633"/>
      <c r="BX8" s="633"/>
      <c r="BY8" s="633"/>
      <c r="BZ8" s="633"/>
      <c r="CA8" s="633"/>
      <c r="CB8" s="637"/>
      <c r="CD8" s="626" t="s">
        <v>171</v>
      </c>
      <c r="CE8" s="627"/>
      <c r="CF8" s="627"/>
      <c r="CG8" s="627"/>
      <c r="CH8" s="627"/>
      <c r="CI8" s="627"/>
      <c r="CJ8" s="627"/>
      <c r="CK8" s="627"/>
      <c r="CL8" s="627"/>
      <c r="CM8" s="627"/>
      <c r="CN8" s="627"/>
      <c r="CO8" s="627"/>
      <c r="CP8" s="627"/>
      <c r="CQ8" s="628"/>
      <c r="CR8" s="629">
        <v>63273865</v>
      </c>
      <c r="CS8" s="630"/>
      <c r="CT8" s="630"/>
      <c r="CU8" s="630"/>
      <c r="CV8" s="630"/>
      <c r="CW8" s="630"/>
      <c r="CX8" s="630"/>
      <c r="CY8" s="631"/>
      <c r="CZ8" s="632">
        <v>47.8</v>
      </c>
      <c r="DA8" s="632"/>
      <c r="DB8" s="632"/>
      <c r="DC8" s="632"/>
      <c r="DD8" s="638">
        <v>1562532</v>
      </c>
      <c r="DE8" s="630"/>
      <c r="DF8" s="630"/>
      <c r="DG8" s="630"/>
      <c r="DH8" s="630"/>
      <c r="DI8" s="630"/>
      <c r="DJ8" s="630"/>
      <c r="DK8" s="630"/>
      <c r="DL8" s="630"/>
      <c r="DM8" s="630"/>
      <c r="DN8" s="630"/>
      <c r="DO8" s="630"/>
      <c r="DP8" s="631"/>
      <c r="DQ8" s="638">
        <v>32640897</v>
      </c>
      <c r="DR8" s="630"/>
      <c r="DS8" s="630"/>
      <c r="DT8" s="630"/>
      <c r="DU8" s="630"/>
      <c r="DV8" s="630"/>
      <c r="DW8" s="630"/>
      <c r="DX8" s="630"/>
      <c r="DY8" s="630"/>
      <c r="DZ8" s="630"/>
      <c r="EA8" s="630"/>
      <c r="EB8" s="630"/>
      <c r="EC8" s="639"/>
    </row>
    <row r="9" spans="2:143" ht="11.25" customHeight="1" x14ac:dyDescent="0.2">
      <c r="B9" s="626" t="s">
        <v>172</v>
      </c>
      <c r="C9" s="627"/>
      <c r="D9" s="627"/>
      <c r="E9" s="627"/>
      <c r="F9" s="627"/>
      <c r="G9" s="627"/>
      <c r="H9" s="627"/>
      <c r="I9" s="627"/>
      <c r="J9" s="627"/>
      <c r="K9" s="627"/>
      <c r="L9" s="627"/>
      <c r="M9" s="627"/>
      <c r="N9" s="627"/>
      <c r="O9" s="627"/>
      <c r="P9" s="627"/>
      <c r="Q9" s="628"/>
      <c r="R9" s="629">
        <v>702413</v>
      </c>
      <c r="S9" s="630"/>
      <c r="T9" s="630"/>
      <c r="U9" s="630"/>
      <c r="V9" s="630"/>
      <c r="W9" s="630"/>
      <c r="X9" s="630"/>
      <c r="Y9" s="631"/>
      <c r="Z9" s="632">
        <v>0.5</v>
      </c>
      <c r="AA9" s="632"/>
      <c r="AB9" s="632"/>
      <c r="AC9" s="632"/>
      <c r="AD9" s="633">
        <v>702413</v>
      </c>
      <c r="AE9" s="633"/>
      <c r="AF9" s="633"/>
      <c r="AG9" s="633"/>
      <c r="AH9" s="633"/>
      <c r="AI9" s="633"/>
      <c r="AJ9" s="633"/>
      <c r="AK9" s="633"/>
      <c r="AL9" s="634">
        <v>1</v>
      </c>
      <c r="AM9" s="635"/>
      <c r="AN9" s="635"/>
      <c r="AO9" s="636"/>
      <c r="AP9" s="626" t="s">
        <v>173</v>
      </c>
      <c r="AQ9" s="627"/>
      <c r="AR9" s="627"/>
      <c r="AS9" s="627"/>
      <c r="AT9" s="627"/>
      <c r="AU9" s="627"/>
      <c r="AV9" s="627"/>
      <c r="AW9" s="627"/>
      <c r="AX9" s="627"/>
      <c r="AY9" s="627"/>
      <c r="AZ9" s="627"/>
      <c r="BA9" s="627"/>
      <c r="BB9" s="627"/>
      <c r="BC9" s="627"/>
      <c r="BD9" s="627"/>
      <c r="BE9" s="627"/>
      <c r="BF9" s="628"/>
      <c r="BG9" s="629">
        <v>21321654</v>
      </c>
      <c r="BH9" s="630"/>
      <c r="BI9" s="630"/>
      <c r="BJ9" s="630"/>
      <c r="BK9" s="630"/>
      <c r="BL9" s="630"/>
      <c r="BM9" s="630"/>
      <c r="BN9" s="631"/>
      <c r="BO9" s="632">
        <v>41.8</v>
      </c>
      <c r="BP9" s="632"/>
      <c r="BQ9" s="632"/>
      <c r="BR9" s="632"/>
      <c r="BS9" s="633" t="s">
        <v>62</v>
      </c>
      <c r="BT9" s="633"/>
      <c r="BU9" s="633"/>
      <c r="BV9" s="633"/>
      <c r="BW9" s="633"/>
      <c r="BX9" s="633"/>
      <c r="BY9" s="633"/>
      <c r="BZ9" s="633"/>
      <c r="CA9" s="633"/>
      <c r="CB9" s="637"/>
      <c r="CD9" s="626" t="s">
        <v>174</v>
      </c>
      <c r="CE9" s="627"/>
      <c r="CF9" s="627"/>
      <c r="CG9" s="627"/>
      <c r="CH9" s="627"/>
      <c r="CI9" s="627"/>
      <c r="CJ9" s="627"/>
      <c r="CK9" s="627"/>
      <c r="CL9" s="627"/>
      <c r="CM9" s="627"/>
      <c r="CN9" s="627"/>
      <c r="CO9" s="627"/>
      <c r="CP9" s="627"/>
      <c r="CQ9" s="628"/>
      <c r="CR9" s="629">
        <v>10920238</v>
      </c>
      <c r="CS9" s="630"/>
      <c r="CT9" s="630"/>
      <c r="CU9" s="630"/>
      <c r="CV9" s="630"/>
      <c r="CW9" s="630"/>
      <c r="CX9" s="630"/>
      <c r="CY9" s="631"/>
      <c r="CZ9" s="632">
        <v>8.3000000000000007</v>
      </c>
      <c r="DA9" s="632"/>
      <c r="DB9" s="632"/>
      <c r="DC9" s="632"/>
      <c r="DD9" s="638">
        <v>293795</v>
      </c>
      <c r="DE9" s="630"/>
      <c r="DF9" s="630"/>
      <c r="DG9" s="630"/>
      <c r="DH9" s="630"/>
      <c r="DI9" s="630"/>
      <c r="DJ9" s="630"/>
      <c r="DK9" s="630"/>
      <c r="DL9" s="630"/>
      <c r="DM9" s="630"/>
      <c r="DN9" s="630"/>
      <c r="DO9" s="630"/>
      <c r="DP9" s="631"/>
      <c r="DQ9" s="638">
        <v>9656115</v>
      </c>
      <c r="DR9" s="630"/>
      <c r="DS9" s="630"/>
      <c r="DT9" s="630"/>
      <c r="DU9" s="630"/>
      <c r="DV9" s="630"/>
      <c r="DW9" s="630"/>
      <c r="DX9" s="630"/>
      <c r="DY9" s="630"/>
      <c r="DZ9" s="630"/>
      <c r="EA9" s="630"/>
      <c r="EB9" s="630"/>
      <c r="EC9" s="639"/>
    </row>
    <row r="10" spans="2:143" ht="11.25" customHeight="1" x14ac:dyDescent="0.2">
      <c r="B10" s="626" t="s">
        <v>175</v>
      </c>
      <c r="C10" s="627"/>
      <c r="D10" s="627"/>
      <c r="E10" s="627"/>
      <c r="F10" s="627"/>
      <c r="G10" s="627"/>
      <c r="H10" s="627"/>
      <c r="I10" s="627"/>
      <c r="J10" s="627"/>
      <c r="K10" s="627"/>
      <c r="L10" s="627"/>
      <c r="M10" s="627"/>
      <c r="N10" s="627"/>
      <c r="O10" s="627"/>
      <c r="P10" s="627"/>
      <c r="Q10" s="628"/>
      <c r="R10" s="629" t="s">
        <v>62</v>
      </c>
      <c r="S10" s="630"/>
      <c r="T10" s="630"/>
      <c r="U10" s="630"/>
      <c r="V10" s="630"/>
      <c r="W10" s="630"/>
      <c r="X10" s="630"/>
      <c r="Y10" s="631"/>
      <c r="Z10" s="632" t="s">
        <v>62</v>
      </c>
      <c r="AA10" s="632"/>
      <c r="AB10" s="632"/>
      <c r="AC10" s="632"/>
      <c r="AD10" s="633" t="s">
        <v>62</v>
      </c>
      <c r="AE10" s="633"/>
      <c r="AF10" s="633"/>
      <c r="AG10" s="633"/>
      <c r="AH10" s="633"/>
      <c r="AI10" s="633"/>
      <c r="AJ10" s="633"/>
      <c r="AK10" s="633"/>
      <c r="AL10" s="634" t="s">
        <v>62</v>
      </c>
      <c r="AM10" s="635"/>
      <c r="AN10" s="635"/>
      <c r="AO10" s="636"/>
      <c r="AP10" s="626" t="s">
        <v>176</v>
      </c>
      <c r="AQ10" s="627"/>
      <c r="AR10" s="627"/>
      <c r="AS10" s="627"/>
      <c r="AT10" s="627"/>
      <c r="AU10" s="627"/>
      <c r="AV10" s="627"/>
      <c r="AW10" s="627"/>
      <c r="AX10" s="627"/>
      <c r="AY10" s="627"/>
      <c r="AZ10" s="627"/>
      <c r="BA10" s="627"/>
      <c r="BB10" s="627"/>
      <c r="BC10" s="627"/>
      <c r="BD10" s="627"/>
      <c r="BE10" s="627"/>
      <c r="BF10" s="628"/>
      <c r="BG10" s="629">
        <v>934287</v>
      </c>
      <c r="BH10" s="630"/>
      <c r="BI10" s="630"/>
      <c r="BJ10" s="630"/>
      <c r="BK10" s="630"/>
      <c r="BL10" s="630"/>
      <c r="BM10" s="630"/>
      <c r="BN10" s="631"/>
      <c r="BO10" s="632">
        <v>1.8</v>
      </c>
      <c r="BP10" s="632"/>
      <c r="BQ10" s="632"/>
      <c r="BR10" s="632"/>
      <c r="BS10" s="633" t="s">
        <v>62</v>
      </c>
      <c r="BT10" s="633"/>
      <c r="BU10" s="633"/>
      <c r="BV10" s="633"/>
      <c r="BW10" s="633"/>
      <c r="BX10" s="633"/>
      <c r="BY10" s="633"/>
      <c r="BZ10" s="633"/>
      <c r="CA10" s="633"/>
      <c r="CB10" s="637"/>
      <c r="CD10" s="626" t="s">
        <v>177</v>
      </c>
      <c r="CE10" s="627"/>
      <c r="CF10" s="627"/>
      <c r="CG10" s="627"/>
      <c r="CH10" s="627"/>
      <c r="CI10" s="627"/>
      <c r="CJ10" s="627"/>
      <c r="CK10" s="627"/>
      <c r="CL10" s="627"/>
      <c r="CM10" s="627"/>
      <c r="CN10" s="627"/>
      <c r="CO10" s="627"/>
      <c r="CP10" s="627"/>
      <c r="CQ10" s="628"/>
      <c r="CR10" s="629">
        <v>74502</v>
      </c>
      <c r="CS10" s="630"/>
      <c r="CT10" s="630"/>
      <c r="CU10" s="630"/>
      <c r="CV10" s="630"/>
      <c r="CW10" s="630"/>
      <c r="CX10" s="630"/>
      <c r="CY10" s="631"/>
      <c r="CZ10" s="632">
        <v>0.1</v>
      </c>
      <c r="DA10" s="632"/>
      <c r="DB10" s="632"/>
      <c r="DC10" s="632"/>
      <c r="DD10" s="638" t="s">
        <v>62</v>
      </c>
      <c r="DE10" s="630"/>
      <c r="DF10" s="630"/>
      <c r="DG10" s="630"/>
      <c r="DH10" s="630"/>
      <c r="DI10" s="630"/>
      <c r="DJ10" s="630"/>
      <c r="DK10" s="630"/>
      <c r="DL10" s="630"/>
      <c r="DM10" s="630"/>
      <c r="DN10" s="630"/>
      <c r="DO10" s="630"/>
      <c r="DP10" s="631"/>
      <c r="DQ10" s="638">
        <v>65441</v>
      </c>
      <c r="DR10" s="630"/>
      <c r="DS10" s="630"/>
      <c r="DT10" s="630"/>
      <c r="DU10" s="630"/>
      <c r="DV10" s="630"/>
      <c r="DW10" s="630"/>
      <c r="DX10" s="630"/>
      <c r="DY10" s="630"/>
      <c r="DZ10" s="630"/>
      <c r="EA10" s="630"/>
      <c r="EB10" s="630"/>
      <c r="EC10" s="639"/>
    </row>
    <row r="11" spans="2:143" ht="11.25" customHeight="1" x14ac:dyDescent="0.2">
      <c r="B11" s="626" t="s">
        <v>178</v>
      </c>
      <c r="C11" s="627"/>
      <c r="D11" s="627"/>
      <c r="E11" s="627"/>
      <c r="F11" s="627"/>
      <c r="G11" s="627"/>
      <c r="H11" s="627"/>
      <c r="I11" s="627"/>
      <c r="J11" s="627"/>
      <c r="K11" s="627"/>
      <c r="L11" s="627"/>
      <c r="M11" s="627"/>
      <c r="N11" s="627"/>
      <c r="O11" s="627"/>
      <c r="P11" s="627"/>
      <c r="Q11" s="628"/>
      <c r="R11" s="629">
        <v>8112462</v>
      </c>
      <c r="S11" s="630"/>
      <c r="T11" s="630"/>
      <c r="U11" s="630"/>
      <c r="V11" s="630"/>
      <c r="W11" s="630"/>
      <c r="X11" s="630"/>
      <c r="Y11" s="631"/>
      <c r="Z11" s="634">
        <v>5.8</v>
      </c>
      <c r="AA11" s="635"/>
      <c r="AB11" s="635"/>
      <c r="AC11" s="641"/>
      <c r="AD11" s="638">
        <v>8112462</v>
      </c>
      <c r="AE11" s="630"/>
      <c r="AF11" s="630"/>
      <c r="AG11" s="630"/>
      <c r="AH11" s="630"/>
      <c r="AI11" s="630"/>
      <c r="AJ11" s="630"/>
      <c r="AK11" s="631"/>
      <c r="AL11" s="634">
        <v>11.5</v>
      </c>
      <c r="AM11" s="635"/>
      <c r="AN11" s="635"/>
      <c r="AO11" s="636"/>
      <c r="AP11" s="626" t="s">
        <v>179</v>
      </c>
      <c r="AQ11" s="627"/>
      <c r="AR11" s="627"/>
      <c r="AS11" s="627"/>
      <c r="AT11" s="627"/>
      <c r="AU11" s="627"/>
      <c r="AV11" s="627"/>
      <c r="AW11" s="627"/>
      <c r="AX11" s="627"/>
      <c r="AY11" s="627"/>
      <c r="AZ11" s="627"/>
      <c r="BA11" s="627"/>
      <c r="BB11" s="627"/>
      <c r="BC11" s="627"/>
      <c r="BD11" s="627"/>
      <c r="BE11" s="627"/>
      <c r="BF11" s="628"/>
      <c r="BG11" s="629">
        <v>2320211</v>
      </c>
      <c r="BH11" s="630"/>
      <c r="BI11" s="630"/>
      <c r="BJ11" s="630"/>
      <c r="BK11" s="630"/>
      <c r="BL11" s="630"/>
      <c r="BM11" s="630"/>
      <c r="BN11" s="631"/>
      <c r="BO11" s="632">
        <v>4.5</v>
      </c>
      <c r="BP11" s="632"/>
      <c r="BQ11" s="632"/>
      <c r="BR11" s="632"/>
      <c r="BS11" s="633">
        <v>636567</v>
      </c>
      <c r="BT11" s="633"/>
      <c r="BU11" s="633"/>
      <c r="BV11" s="633"/>
      <c r="BW11" s="633"/>
      <c r="BX11" s="633"/>
      <c r="BY11" s="633"/>
      <c r="BZ11" s="633"/>
      <c r="CA11" s="633"/>
      <c r="CB11" s="637"/>
      <c r="CD11" s="626" t="s">
        <v>180</v>
      </c>
      <c r="CE11" s="627"/>
      <c r="CF11" s="627"/>
      <c r="CG11" s="627"/>
      <c r="CH11" s="627"/>
      <c r="CI11" s="627"/>
      <c r="CJ11" s="627"/>
      <c r="CK11" s="627"/>
      <c r="CL11" s="627"/>
      <c r="CM11" s="627"/>
      <c r="CN11" s="627"/>
      <c r="CO11" s="627"/>
      <c r="CP11" s="627"/>
      <c r="CQ11" s="628"/>
      <c r="CR11" s="629">
        <v>652477</v>
      </c>
      <c r="CS11" s="630"/>
      <c r="CT11" s="630"/>
      <c r="CU11" s="630"/>
      <c r="CV11" s="630"/>
      <c r="CW11" s="630"/>
      <c r="CX11" s="630"/>
      <c r="CY11" s="631"/>
      <c r="CZ11" s="632">
        <v>0.5</v>
      </c>
      <c r="DA11" s="632"/>
      <c r="DB11" s="632"/>
      <c r="DC11" s="632"/>
      <c r="DD11" s="638">
        <v>282305</v>
      </c>
      <c r="DE11" s="630"/>
      <c r="DF11" s="630"/>
      <c r="DG11" s="630"/>
      <c r="DH11" s="630"/>
      <c r="DI11" s="630"/>
      <c r="DJ11" s="630"/>
      <c r="DK11" s="630"/>
      <c r="DL11" s="630"/>
      <c r="DM11" s="630"/>
      <c r="DN11" s="630"/>
      <c r="DO11" s="630"/>
      <c r="DP11" s="631"/>
      <c r="DQ11" s="638">
        <v>425526</v>
      </c>
      <c r="DR11" s="630"/>
      <c r="DS11" s="630"/>
      <c r="DT11" s="630"/>
      <c r="DU11" s="630"/>
      <c r="DV11" s="630"/>
      <c r="DW11" s="630"/>
      <c r="DX11" s="630"/>
      <c r="DY11" s="630"/>
      <c r="DZ11" s="630"/>
      <c r="EA11" s="630"/>
      <c r="EB11" s="630"/>
      <c r="EC11" s="639"/>
    </row>
    <row r="12" spans="2:143" ht="11.25" customHeight="1" x14ac:dyDescent="0.2">
      <c r="B12" s="626" t="s">
        <v>181</v>
      </c>
      <c r="C12" s="627"/>
      <c r="D12" s="627"/>
      <c r="E12" s="627"/>
      <c r="F12" s="627"/>
      <c r="G12" s="627"/>
      <c r="H12" s="627"/>
      <c r="I12" s="627"/>
      <c r="J12" s="627"/>
      <c r="K12" s="627"/>
      <c r="L12" s="627"/>
      <c r="M12" s="627"/>
      <c r="N12" s="627"/>
      <c r="O12" s="627"/>
      <c r="P12" s="627"/>
      <c r="Q12" s="628"/>
      <c r="R12" s="629" t="s">
        <v>62</v>
      </c>
      <c r="S12" s="630"/>
      <c r="T12" s="630"/>
      <c r="U12" s="630"/>
      <c r="V12" s="630"/>
      <c r="W12" s="630"/>
      <c r="X12" s="630"/>
      <c r="Y12" s="631"/>
      <c r="Z12" s="632" t="s">
        <v>62</v>
      </c>
      <c r="AA12" s="632"/>
      <c r="AB12" s="632"/>
      <c r="AC12" s="632"/>
      <c r="AD12" s="633" t="s">
        <v>62</v>
      </c>
      <c r="AE12" s="633"/>
      <c r="AF12" s="633"/>
      <c r="AG12" s="633"/>
      <c r="AH12" s="633"/>
      <c r="AI12" s="633"/>
      <c r="AJ12" s="633"/>
      <c r="AK12" s="633"/>
      <c r="AL12" s="634" t="s">
        <v>62</v>
      </c>
      <c r="AM12" s="635"/>
      <c r="AN12" s="635"/>
      <c r="AO12" s="636"/>
      <c r="AP12" s="626" t="s">
        <v>182</v>
      </c>
      <c r="AQ12" s="627"/>
      <c r="AR12" s="627"/>
      <c r="AS12" s="627"/>
      <c r="AT12" s="627"/>
      <c r="AU12" s="627"/>
      <c r="AV12" s="627"/>
      <c r="AW12" s="627"/>
      <c r="AX12" s="627"/>
      <c r="AY12" s="627"/>
      <c r="AZ12" s="627"/>
      <c r="BA12" s="627"/>
      <c r="BB12" s="627"/>
      <c r="BC12" s="627"/>
      <c r="BD12" s="627"/>
      <c r="BE12" s="627"/>
      <c r="BF12" s="628"/>
      <c r="BG12" s="629">
        <v>19581764</v>
      </c>
      <c r="BH12" s="630"/>
      <c r="BI12" s="630"/>
      <c r="BJ12" s="630"/>
      <c r="BK12" s="630"/>
      <c r="BL12" s="630"/>
      <c r="BM12" s="630"/>
      <c r="BN12" s="631"/>
      <c r="BO12" s="632">
        <v>38.299999999999997</v>
      </c>
      <c r="BP12" s="632"/>
      <c r="BQ12" s="632"/>
      <c r="BR12" s="632"/>
      <c r="BS12" s="633" t="s">
        <v>62</v>
      </c>
      <c r="BT12" s="633"/>
      <c r="BU12" s="633"/>
      <c r="BV12" s="633"/>
      <c r="BW12" s="633"/>
      <c r="BX12" s="633"/>
      <c r="BY12" s="633"/>
      <c r="BZ12" s="633"/>
      <c r="CA12" s="633"/>
      <c r="CB12" s="637"/>
      <c r="CD12" s="626" t="s">
        <v>183</v>
      </c>
      <c r="CE12" s="627"/>
      <c r="CF12" s="627"/>
      <c r="CG12" s="627"/>
      <c r="CH12" s="627"/>
      <c r="CI12" s="627"/>
      <c r="CJ12" s="627"/>
      <c r="CK12" s="627"/>
      <c r="CL12" s="627"/>
      <c r="CM12" s="627"/>
      <c r="CN12" s="627"/>
      <c r="CO12" s="627"/>
      <c r="CP12" s="627"/>
      <c r="CQ12" s="628"/>
      <c r="CR12" s="629">
        <v>702024</v>
      </c>
      <c r="CS12" s="630"/>
      <c r="CT12" s="630"/>
      <c r="CU12" s="630"/>
      <c r="CV12" s="630"/>
      <c r="CW12" s="630"/>
      <c r="CX12" s="630"/>
      <c r="CY12" s="631"/>
      <c r="CZ12" s="632">
        <v>0.5</v>
      </c>
      <c r="DA12" s="632"/>
      <c r="DB12" s="632"/>
      <c r="DC12" s="632"/>
      <c r="DD12" s="638">
        <v>1252</v>
      </c>
      <c r="DE12" s="630"/>
      <c r="DF12" s="630"/>
      <c r="DG12" s="630"/>
      <c r="DH12" s="630"/>
      <c r="DI12" s="630"/>
      <c r="DJ12" s="630"/>
      <c r="DK12" s="630"/>
      <c r="DL12" s="630"/>
      <c r="DM12" s="630"/>
      <c r="DN12" s="630"/>
      <c r="DO12" s="630"/>
      <c r="DP12" s="631"/>
      <c r="DQ12" s="638">
        <v>609436</v>
      </c>
      <c r="DR12" s="630"/>
      <c r="DS12" s="630"/>
      <c r="DT12" s="630"/>
      <c r="DU12" s="630"/>
      <c r="DV12" s="630"/>
      <c r="DW12" s="630"/>
      <c r="DX12" s="630"/>
      <c r="DY12" s="630"/>
      <c r="DZ12" s="630"/>
      <c r="EA12" s="630"/>
      <c r="EB12" s="630"/>
      <c r="EC12" s="639"/>
    </row>
    <row r="13" spans="2:143" ht="11.25" customHeight="1" x14ac:dyDescent="0.2">
      <c r="B13" s="626" t="s">
        <v>184</v>
      </c>
      <c r="C13" s="627"/>
      <c r="D13" s="627"/>
      <c r="E13" s="627"/>
      <c r="F13" s="627"/>
      <c r="G13" s="627"/>
      <c r="H13" s="627"/>
      <c r="I13" s="627"/>
      <c r="J13" s="627"/>
      <c r="K13" s="627"/>
      <c r="L13" s="627"/>
      <c r="M13" s="627"/>
      <c r="N13" s="627"/>
      <c r="O13" s="627"/>
      <c r="P13" s="627"/>
      <c r="Q13" s="628"/>
      <c r="R13" s="629" t="s">
        <v>62</v>
      </c>
      <c r="S13" s="630"/>
      <c r="T13" s="630"/>
      <c r="U13" s="630"/>
      <c r="V13" s="630"/>
      <c r="W13" s="630"/>
      <c r="X13" s="630"/>
      <c r="Y13" s="631"/>
      <c r="Z13" s="632" t="s">
        <v>62</v>
      </c>
      <c r="AA13" s="632"/>
      <c r="AB13" s="632"/>
      <c r="AC13" s="632"/>
      <c r="AD13" s="633" t="s">
        <v>62</v>
      </c>
      <c r="AE13" s="633"/>
      <c r="AF13" s="633"/>
      <c r="AG13" s="633"/>
      <c r="AH13" s="633"/>
      <c r="AI13" s="633"/>
      <c r="AJ13" s="633"/>
      <c r="AK13" s="633"/>
      <c r="AL13" s="634" t="s">
        <v>62</v>
      </c>
      <c r="AM13" s="635"/>
      <c r="AN13" s="635"/>
      <c r="AO13" s="636"/>
      <c r="AP13" s="626" t="s">
        <v>185</v>
      </c>
      <c r="AQ13" s="627"/>
      <c r="AR13" s="627"/>
      <c r="AS13" s="627"/>
      <c r="AT13" s="627"/>
      <c r="AU13" s="627"/>
      <c r="AV13" s="627"/>
      <c r="AW13" s="627"/>
      <c r="AX13" s="627"/>
      <c r="AY13" s="627"/>
      <c r="AZ13" s="627"/>
      <c r="BA13" s="627"/>
      <c r="BB13" s="627"/>
      <c r="BC13" s="627"/>
      <c r="BD13" s="627"/>
      <c r="BE13" s="627"/>
      <c r="BF13" s="628"/>
      <c r="BG13" s="629">
        <v>19544773</v>
      </c>
      <c r="BH13" s="630"/>
      <c r="BI13" s="630"/>
      <c r="BJ13" s="630"/>
      <c r="BK13" s="630"/>
      <c r="BL13" s="630"/>
      <c r="BM13" s="630"/>
      <c r="BN13" s="631"/>
      <c r="BO13" s="632">
        <v>38.299999999999997</v>
      </c>
      <c r="BP13" s="632"/>
      <c r="BQ13" s="632"/>
      <c r="BR13" s="632"/>
      <c r="BS13" s="633" t="s">
        <v>62</v>
      </c>
      <c r="BT13" s="633"/>
      <c r="BU13" s="633"/>
      <c r="BV13" s="633"/>
      <c r="BW13" s="633"/>
      <c r="BX13" s="633"/>
      <c r="BY13" s="633"/>
      <c r="BZ13" s="633"/>
      <c r="CA13" s="633"/>
      <c r="CB13" s="637"/>
      <c r="CD13" s="626" t="s">
        <v>186</v>
      </c>
      <c r="CE13" s="627"/>
      <c r="CF13" s="627"/>
      <c r="CG13" s="627"/>
      <c r="CH13" s="627"/>
      <c r="CI13" s="627"/>
      <c r="CJ13" s="627"/>
      <c r="CK13" s="627"/>
      <c r="CL13" s="627"/>
      <c r="CM13" s="627"/>
      <c r="CN13" s="627"/>
      <c r="CO13" s="627"/>
      <c r="CP13" s="627"/>
      <c r="CQ13" s="628"/>
      <c r="CR13" s="629">
        <v>9569682</v>
      </c>
      <c r="CS13" s="630"/>
      <c r="CT13" s="630"/>
      <c r="CU13" s="630"/>
      <c r="CV13" s="630"/>
      <c r="CW13" s="630"/>
      <c r="CX13" s="630"/>
      <c r="CY13" s="631"/>
      <c r="CZ13" s="632">
        <v>7.2</v>
      </c>
      <c r="DA13" s="632"/>
      <c r="DB13" s="632"/>
      <c r="DC13" s="632"/>
      <c r="DD13" s="638">
        <v>4517253</v>
      </c>
      <c r="DE13" s="630"/>
      <c r="DF13" s="630"/>
      <c r="DG13" s="630"/>
      <c r="DH13" s="630"/>
      <c r="DI13" s="630"/>
      <c r="DJ13" s="630"/>
      <c r="DK13" s="630"/>
      <c r="DL13" s="630"/>
      <c r="DM13" s="630"/>
      <c r="DN13" s="630"/>
      <c r="DO13" s="630"/>
      <c r="DP13" s="631"/>
      <c r="DQ13" s="638">
        <v>6116261</v>
      </c>
      <c r="DR13" s="630"/>
      <c r="DS13" s="630"/>
      <c r="DT13" s="630"/>
      <c r="DU13" s="630"/>
      <c r="DV13" s="630"/>
      <c r="DW13" s="630"/>
      <c r="DX13" s="630"/>
      <c r="DY13" s="630"/>
      <c r="DZ13" s="630"/>
      <c r="EA13" s="630"/>
      <c r="EB13" s="630"/>
      <c r="EC13" s="639"/>
    </row>
    <row r="14" spans="2:143" ht="11.25" customHeight="1" x14ac:dyDescent="0.2">
      <c r="B14" s="626" t="s">
        <v>187</v>
      </c>
      <c r="C14" s="627"/>
      <c r="D14" s="627"/>
      <c r="E14" s="627"/>
      <c r="F14" s="627"/>
      <c r="G14" s="627"/>
      <c r="H14" s="627"/>
      <c r="I14" s="627"/>
      <c r="J14" s="627"/>
      <c r="K14" s="627"/>
      <c r="L14" s="627"/>
      <c r="M14" s="627"/>
      <c r="N14" s="627"/>
      <c r="O14" s="627"/>
      <c r="P14" s="627"/>
      <c r="Q14" s="628"/>
      <c r="R14" s="629" t="s">
        <v>62</v>
      </c>
      <c r="S14" s="630"/>
      <c r="T14" s="630"/>
      <c r="U14" s="630"/>
      <c r="V14" s="630"/>
      <c r="W14" s="630"/>
      <c r="X14" s="630"/>
      <c r="Y14" s="631"/>
      <c r="Z14" s="632" t="s">
        <v>62</v>
      </c>
      <c r="AA14" s="632"/>
      <c r="AB14" s="632"/>
      <c r="AC14" s="632"/>
      <c r="AD14" s="633" t="s">
        <v>62</v>
      </c>
      <c r="AE14" s="633"/>
      <c r="AF14" s="633"/>
      <c r="AG14" s="633"/>
      <c r="AH14" s="633"/>
      <c r="AI14" s="633"/>
      <c r="AJ14" s="633"/>
      <c r="AK14" s="633"/>
      <c r="AL14" s="634" t="s">
        <v>62</v>
      </c>
      <c r="AM14" s="635"/>
      <c r="AN14" s="635"/>
      <c r="AO14" s="636"/>
      <c r="AP14" s="626" t="s">
        <v>188</v>
      </c>
      <c r="AQ14" s="627"/>
      <c r="AR14" s="627"/>
      <c r="AS14" s="627"/>
      <c r="AT14" s="627"/>
      <c r="AU14" s="627"/>
      <c r="AV14" s="627"/>
      <c r="AW14" s="627"/>
      <c r="AX14" s="627"/>
      <c r="AY14" s="627"/>
      <c r="AZ14" s="627"/>
      <c r="BA14" s="627"/>
      <c r="BB14" s="627"/>
      <c r="BC14" s="627"/>
      <c r="BD14" s="627"/>
      <c r="BE14" s="627"/>
      <c r="BF14" s="628"/>
      <c r="BG14" s="629">
        <v>560068</v>
      </c>
      <c r="BH14" s="630"/>
      <c r="BI14" s="630"/>
      <c r="BJ14" s="630"/>
      <c r="BK14" s="630"/>
      <c r="BL14" s="630"/>
      <c r="BM14" s="630"/>
      <c r="BN14" s="631"/>
      <c r="BO14" s="632">
        <v>1.1000000000000001</v>
      </c>
      <c r="BP14" s="632"/>
      <c r="BQ14" s="632"/>
      <c r="BR14" s="632"/>
      <c r="BS14" s="633" t="s">
        <v>62</v>
      </c>
      <c r="BT14" s="633"/>
      <c r="BU14" s="633"/>
      <c r="BV14" s="633"/>
      <c r="BW14" s="633"/>
      <c r="BX14" s="633"/>
      <c r="BY14" s="633"/>
      <c r="BZ14" s="633"/>
      <c r="CA14" s="633"/>
      <c r="CB14" s="637"/>
      <c r="CD14" s="626" t="s">
        <v>189</v>
      </c>
      <c r="CE14" s="627"/>
      <c r="CF14" s="627"/>
      <c r="CG14" s="627"/>
      <c r="CH14" s="627"/>
      <c r="CI14" s="627"/>
      <c r="CJ14" s="627"/>
      <c r="CK14" s="627"/>
      <c r="CL14" s="627"/>
      <c r="CM14" s="627"/>
      <c r="CN14" s="627"/>
      <c r="CO14" s="627"/>
      <c r="CP14" s="627"/>
      <c r="CQ14" s="628"/>
      <c r="CR14" s="629">
        <v>3594943</v>
      </c>
      <c r="CS14" s="630"/>
      <c r="CT14" s="630"/>
      <c r="CU14" s="630"/>
      <c r="CV14" s="630"/>
      <c r="CW14" s="630"/>
      <c r="CX14" s="630"/>
      <c r="CY14" s="631"/>
      <c r="CZ14" s="632">
        <v>2.7</v>
      </c>
      <c r="DA14" s="632"/>
      <c r="DB14" s="632"/>
      <c r="DC14" s="632"/>
      <c r="DD14" s="638">
        <v>337918</v>
      </c>
      <c r="DE14" s="630"/>
      <c r="DF14" s="630"/>
      <c r="DG14" s="630"/>
      <c r="DH14" s="630"/>
      <c r="DI14" s="630"/>
      <c r="DJ14" s="630"/>
      <c r="DK14" s="630"/>
      <c r="DL14" s="630"/>
      <c r="DM14" s="630"/>
      <c r="DN14" s="630"/>
      <c r="DO14" s="630"/>
      <c r="DP14" s="631"/>
      <c r="DQ14" s="638">
        <v>3287258</v>
      </c>
      <c r="DR14" s="630"/>
      <c r="DS14" s="630"/>
      <c r="DT14" s="630"/>
      <c r="DU14" s="630"/>
      <c r="DV14" s="630"/>
      <c r="DW14" s="630"/>
      <c r="DX14" s="630"/>
      <c r="DY14" s="630"/>
      <c r="DZ14" s="630"/>
      <c r="EA14" s="630"/>
      <c r="EB14" s="630"/>
      <c r="EC14" s="639"/>
    </row>
    <row r="15" spans="2:143" ht="11.25" customHeight="1" x14ac:dyDescent="0.2">
      <c r="B15" s="626" t="s">
        <v>190</v>
      </c>
      <c r="C15" s="627"/>
      <c r="D15" s="627"/>
      <c r="E15" s="627"/>
      <c r="F15" s="627"/>
      <c r="G15" s="627"/>
      <c r="H15" s="627"/>
      <c r="I15" s="627"/>
      <c r="J15" s="627"/>
      <c r="K15" s="627"/>
      <c r="L15" s="627"/>
      <c r="M15" s="627"/>
      <c r="N15" s="627"/>
      <c r="O15" s="627"/>
      <c r="P15" s="627"/>
      <c r="Q15" s="628"/>
      <c r="R15" s="629">
        <v>163556</v>
      </c>
      <c r="S15" s="630"/>
      <c r="T15" s="630"/>
      <c r="U15" s="630"/>
      <c r="V15" s="630"/>
      <c r="W15" s="630"/>
      <c r="X15" s="630"/>
      <c r="Y15" s="631"/>
      <c r="Z15" s="632">
        <v>0.1</v>
      </c>
      <c r="AA15" s="632"/>
      <c r="AB15" s="632"/>
      <c r="AC15" s="632"/>
      <c r="AD15" s="633">
        <v>163556</v>
      </c>
      <c r="AE15" s="633"/>
      <c r="AF15" s="633"/>
      <c r="AG15" s="633"/>
      <c r="AH15" s="633"/>
      <c r="AI15" s="633"/>
      <c r="AJ15" s="633"/>
      <c r="AK15" s="633"/>
      <c r="AL15" s="634">
        <v>0.2</v>
      </c>
      <c r="AM15" s="635"/>
      <c r="AN15" s="635"/>
      <c r="AO15" s="636"/>
      <c r="AP15" s="626" t="s">
        <v>191</v>
      </c>
      <c r="AQ15" s="627"/>
      <c r="AR15" s="627"/>
      <c r="AS15" s="627"/>
      <c r="AT15" s="627"/>
      <c r="AU15" s="627"/>
      <c r="AV15" s="627"/>
      <c r="AW15" s="627"/>
      <c r="AX15" s="627"/>
      <c r="AY15" s="627"/>
      <c r="AZ15" s="627"/>
      <c r="BA15" s="627"/>
      <c r="BB15" s="627"/>
      <c r="BC15" s="627"/>
      <c r="BD15" s="627"/>
      <c r="BE15" s="627"/>
      <c r="BF15" s="628"/>
      <c r="BG15" s="629">
        <v>2452464</v>
      </c>
      <c r="BH15" s="630"/>
      <c r="BI15" s="630"/>
      <c r="BJ15" s="630"/>
      <c r="BK15" s="630"/>
      <c r="BL15" s="630"/>
      <c r="BM15" s="630"/>
      <c r="BN15" s="631"/>
      <c r="BO15" s="632">
        <v>4.8</v>
      </c>
      <c r="BP15" s="632"/>
      <c r="BQ15" s="632"/>
      <c r="BR15" s="632"/>
      <c r="BS15" s="633" t="s">
        <v>62</v>
      </c>
      <c r="BT15" s="633"/>
      <c r="BU15" s="633"/>
      <c r="BV15" s="633"/>
      <c r="BW15" s="633"/>
      <c r="BX15" s="633"/>
      <c r="BY15" s="633"/>
      <c r="BZ15" s="633"/>
      <c r="CA15" s="633"/>
      <c r="CB15" s="637"/>
      <c r="CD15" s="626" t="s">
        <v>192</v>
      </c>
      <c r="CE15" s="627"/>
      <c r="CF15" s="627"/>
      <c r="CG15" s="627"/>
      <c r="CH15" s="627"/>
      <c r="CI15" s="627"/>
      <c r="CJ15" s="627"/>
      <c r="CK15" s="627"/>
      <c r="CL15" s="627"/>
      <c r="CM15" s="627"/>
      <c r="CN15" s="627"/>
      <c r="CO15" s="627"/>
      <c r="CP15" s="627"/>
      <c r="CQ15" s="628"/>
      <c r="CR15" s="629">
        <v>16363069</v>
      </c>
      <c r="CS15" s="630"/>
      <c r="CT15" s="630"/>
      <c r="CU15" s="630"/>
      <c r="CV15" s="630"/>
      <c r="CW15" s="630"/>
      <c r="CX15" s="630"/>
      <c r="CY15" s="631"/>
      <c r="CZ15" s="632">
        <v>12.4</v>
      </c>
      <c r="DA15" s="632"/>
      <c r="DB15" s="632"/>
      <c r="DC15" s="632"/>
      <c r="DD15" s="638">
        <v>5088921</v>
      </c>
      <c r="DE15" s="630"/>
      <c r="DF15" s="630"/>
      <c r="DG15" s="630"/>
      <c r="DH15" s="630"/>
      <c r="DI15" s="630"/>
      <c r="DJ15" s="630"/>
      <c r="DK15" s="630"/>
      <c r="DL15" s="630"/>
      <c r="DM15" s="630"/>
      <c r="DN15" s="630"/>
      <c r="DO15" s="630"/>
      <c r="DP15" s="631"/>
      <c r="DQ15" s="638">
        <v>9151327</v>
      </c>
      <c r="DR15" s="630"/>
      <c r="DS15" s="630"/>
      <c r="DT15" s="630"/>
      <c r="DU15" s="630"/>
      <c r="DV15" s="630"/>
      <c r="DW15" s="630"/>
      <c r="DX15" s="630"/>
      <c r="DY15" s="630"/>
      <c r="DZ15" s="630"/>
      <c r="EA15" s="630"/>
      <c r="EB15" s="630"/>
      <c r="EC15" s="639"/>
    </row>
    <row r="16" spans="2:143" ht="11.25" customHeight="1" x14ac:dyDescent="0.2">
      <c r="B16" s="626" t="s">
        <v>193</v>
      </c>
      <c r="C16" s="627"/>
      <c r="D16" s="627"/>
      <c r="E16" s="627"/>
      <c r="F16" s="627"/>
      <c r="G16" s="627"/>
      <c r="H16" s="627"/>
      <c r="I16" s="627"/>
      <c r="J16" s="627"/>
      <c r="K16" s="627"/>
      <c r="L16" s="627"/>
      <c r="M16" s="627"/>
      <c r="N16" s="627"/>
      <c r="O16" s="627"/>
      <c r="P16" s="627"/>
      <c r="Q16" s="628"/>
      <c r="R16" s="629">
        <v>616502</v>
      </c>
      <c r="S16" s="630"/>
      <c r="T16" s="630"/>
      <c r="U16" s="630"/>
      <c r="V16" s="630"/>
      <c r="W16" s="630"/>
      <c r="X16" s="630"/>
      <c r="Y16" s="631"/>
      <c r="Z16" s="632">
        <v>0.4</v>
      </c>
      <c r="AA16" s="632"/>
      <c r="AB16" s="632"/>
      <c r="AC16" s="632"/>
      <c r="AD16" s="633">
        <v>616502</v>
      </c>
      <c r="AE16" s="633"/>
      <c r="AF16" s="633"/>
      <c r="AG16" s="633"/>
      <c r="AH16" s="633"/>
      <c r="AI16" s="633"/>
      <c r="AJ16" s="633"/>
      <c r="AK16" s="633"/>
      <c r="AL16" s="634">
        <v>0.9</v>
      </c>
      <c r="AM16" s="635"/>
      <c r="AN16" s="635"/>
      <c r="AO16" s="636"/>
      <c r="AP16" s="626" t="s">
        <v>194</v>
      </c>
      <c r="AQ16" s="627"/>
      <c r="AR16" s="627"/>
      <c r="AS16" s="627"/>
      <c r="AT16" s="627"/>
      <c r="AU16" s="627"/>
      <c r="AV16" s="627"/>
      <c r="AW16" s="627"/>
      <c r="AX16" s="627"/>
      <c r="AY16" s="627"/>
      <c r="AZ16" s="627"/>
      <c r="BA16" s="627"/>
      <c r="BB16" s="627"/>
      <c r="BC16" s="627"/>
      <c r="BD16" s="627"/>
      <c r="BE16" s="627"/>
      <c r="BF16" s="628"/>
      <c r="BG16" s="629" t="s">
        <v>62</v>
      </c>
      <c r="BH16" s="630"/>
      <c r="BI16" s="630"/>
      <c r="BJ16" s="630"/>
      <c r="BK16" s="630"/>
      <c r="BL16" s="630"/>
      <c r="BM16" s="630"/>
      <c r="BN16" s="631"/>
      <c r="BO16" s="632" t="s">
        <v>62</v>
      </c>
      <c r="BP16" s="632"/>
      <c r="BQ16" s="632"/>
      <c r="BR16" s="632"/>
      <c r="BS16" s="633" t="s">
        <v>62</v>
      </c>
      <c r="BT16" s="633"/>
      <c r="BU16" s="633"/>
      <c r="BV16" s="633"/>
      <c r="BW16" s="633"/>
      <c r="BX16" s="633"/>
      <c r="BY16" s="633"/>
      <c r="BZ16" s="633"/>
      <c r="CA16" s="633"/>
      <c r="CB16" s="637"/>
      <c r="CD16" s="626" t="s">
        <v>195</v>
      </c>
      <c r="CE16" s="627"/>
      <c r="CF16" s="627"/>
      <c r="CG16" s="627"/>
      <c r="CH16" s="627"/>
      <c r="CI16" s="627"/>
      <c r="CJ16" s="627"/>
      <c r="CK16" s="627"/>
      <c r="CL16" s="627"/>
      <c r="CM16" s="627"/>
      <c r="CN16" s="627"/>
      <c r="CO16" s="627"/>
      <c r="CP16" s="627"/>
      <c r="CQ16" s="628"/>
      <c r="CR16" s="629">
        <v>10711</v>
      </c>
      <c r="CS16" s="630"/>
      <c r="CT16" s="630"/>
      <c r="CU16" s="630"/>
      <c r="CV16" s="630"/>
      <c r="CW16" s="630"/>
      <c r="CX16" s="630"/>
      <c r="CY16" s="631"/>
      <c r="CZ16" s="632">
        <v>0</v>
      </c>
      <c r="DA16" s="632"/>
      <c r="DB16" s="632"/>
      <c r="DC16" s="632"/>
      <c r="DD16" s="638" t="s">
        <v>62</v>
      </c>
      <c r="DE16" s="630"/>
      <c r="DF16" s="630"/>
      <c r="DG16" s="630"/>
      <c r="DH16" s="630"/>
      <c r="DI16" s="630"/>
      <c r="DJ16" s="630"/>
      <c r="DK16" s="630"/>
      <c r="DL16" s="630"/>
      <c r="DM16" s="630"/>
      <c r="DN16" s="630"/>
      <c r="DO16" s="630"/>
      <c r="DP16" s="631"/>
      <c r="DQ16" s="638">
        <v>395</v>
      </c>
      <c r="DR16" s="630"/>
      <c r="DS16" s="630"/>
      <c r="DT16" s="630"/>
      <c r="DU16" s="630"/>
      <c r="DV16" s="630"/>
      <c r="DW16" s="630"/>
      <c r="DX16" s="630"/>
      <c r="DY16" s="630"/>
      <c r="DZ16" s="630"/>
      <c r="EA16" s="630"/>
      <c r="EB16" s="630"/>
      <c r="EC16" s="639"/>
    </row>
    <row r="17" spans="2:133" ht="11.25" customHeight="1" x14ac:dyDescent="0.2">
      <c r="B17" s="626" t="s">
        <v>196</v>
      </c>
      <c r="C17" s="627"/>
      <c r="D17" s="627"/>
      <c r="E17" s="627"/>
      <c r="F17" s="627"/>
      <c r="G17" s="627"/>
      <c r="H17" s="627"/>
      <c r="I17" s="627"/>
      <c r="J17" s="627"/>
      <c r="K17" s="627"/>
      <c r="L17" s="627"/>
      <c r="M17" s="627"/>
      <c r="N17" s="627"/>
      <c r="O17" s="627"/>
      <c r="P17" s="627"/>
      <c r="Q17" s="628"/>
      <c r="R17" s="629">
        <v>2046282</v>
      </c>
      <c r="S17" s="630"/>
      <c r="T17" s="630"/>
      <c r="U17" s="630"/>
      <c r="V17" s="630"/>
      <c r="W17" s="630"/>
      <c r="X17" s="630"/>
      <c r="Y17" s="631"/>
      <c r="Z17" s="632">
        <v>1.5</v>
      </c>
      <c r="AA17" s="632"/>
      <c r="AB17" s="632"/>
      <c r="AC17" s="632"/>
      <c r="AD17" s="633">
        <v>2046282</v>
      </c>
      <c r="AE17" s="633"/>
      <c r="AF17" s="633"/>
      <c r="AG17" s="633"/>
      <c r="AH17" s="633"/>
      <c r="AI17" s="633"/>
      <c r="AJ17" s="633"/>
      <c r="AK17" s="633"/>
      <c r="AL17" s="634">
        <v>2.9</v>
      </c>
      <c r="AM17" s="635"/>
      <c r="AN17" s="635"/>
      <c r="AO17" s="636"/>
      <c r="AP17" s="626" t="s">
        <v>197</v>
      </c>
      <c r="AQ17" s="627"/>
      <c r="AR17" s="627"/>
      <c r="AS17" s="627"/>
      <c r="AT17" s="627"/>
      <c r="AU17" s="627"/>
      <c r="AV17" s="627"/>
      <c r="AW17" s="627"/>
      <c r="AX17" s="627"/>
      <c r="AY17" s="627"/>
      <c r="AZ17" s="627"/>
      <c r="BA17" s="627"/>
      <c r="BB17" s="627"/>
      <c r="BC17" s="627"/>
      <c r="BD17" s="627"/>
      <c r="BE17" s="627"/>
      <c r="BF17" s="628"/>
      <c r="BG17" s="629" t="s">
        <v>62</v>
      </c>
      <c r="BH17" s="630"/>
      <c r="BI17" s="630"/>
      <c r="BJ17" s="630"/>
      <c r="BK17" s="630"/>
      <c r="BL17" s="630"/>
      <c r="BM17" s="630"/>
      <c r="BN17" s="631"/>
      <c r="BO17" s="632" t="s">
        <v>62</v>
      </c>
      <c r="BP17" s="632"/>
      <c r="BQ17" s="632"/>
      <c r="BR17" s="632"/>
      <c r="BS17" s="633" t="s">
        <v>62</v>
      </c>
      <c r="BT17" s="633"/>
      <c r="BU17" s="633"/>
      <c r="BV17" s="633"/>
      <c r="BW17" s="633"/>
      <c r="BX17" s="633"/>
      <c r="BY17" s="633"/>
      <c r="BZ17" s="633"/>
      <c r="CA17" s="633"/>
      <c r="CB17" s="637"/>
      <c r="CD17" s="626" t="s">
        <v>198</v>
      </c>
      <c r="CE17" s="627"/>
      <c r="CF17" s="627"/>
      <c r="CG17" s="627"/>
      <c r="CH17" s="627"/>
      <c r="CI17" s="627"/>
      <c r="CJ17" s="627"/>
      <c r="CK17" s="627"/>
      <c r="CL17" s="627"/>
      <c r="CM17" s="627"/>
      <c r="CN17" s="627"/>
      <c r="CO17" s="627"/>
      <c r="CP17" s="627"/>
      <c r="CQ17" s="628"/>
      <c r="CR17" s="629">
        <v>8561744</v>
      </c>
      <c r="CS17" s="630"/>
      <c r="CT17" s="630"/>
      <c r="CU17" s="630"/>
      <c r="CV17" s="630"/>
      <c r="CW17" s="630"/>
      <c r="CX17" s="630"/>
      <c r="CY17" s="631"/>
      <c r="CZ17" s="632">
        <v>6.5</v>
      </c>
      <c r="DA17" s="632"/>
      <c r="DB17" s="632"/>
      <c r="DC17" s="632"/>
      <c r="DD17" s="638" t="s">
        <v>62</v>
      </c>
      <c r="DE17" s="630"/>
      <c r="DF17" s="630"/>
      <c r="DG17" s="630"/>
      <c r="DH17" s="630"/>
      <c r="DI17" s="630"/>
      <c r="DJ17" s="630"/>
      <c r="DK17" s="630"/>
      <c r="DL17" s="630"/>
      <c r="DM17" s="630"/>
      <c r="DN17" s="630"/>
      <c r="DO17" s="630"/>
      <c r="DP17" s="631"/>
      <c r="DQ17" s="638">
        <v>8552032</v>
      </c>
      <c r="DR17" s="630"/>
      <c r="DS17" s="630"/>
      <c r="DT17" s="630"/>
      <c r="DU17" s="630"/>
      <c r="DV17" s="630"/>
      <c r="DW17" s="630"/>
      <c r="DX17" s="630"/>
      <c r="DY17" s="630"/>
      <c r="DZ17" s="630"/>
      <c r="EA17" s="630"/>
      <c r="EB17" s="630"/>
      <c r="EC17" s="639"/>
    </row>
    <row r="18" spans="2:133" ht="11.25" customHeight="1" x14ac:dyDescent="0.2">
      <c r="B18" s="626" t="s">
        <v>199</v>
      </c>
      <c r="C18" s="627"/>
      <c r="D18" s="627"/>
      <c r="E18" s="627"/>
      <c r="F18" s="627"/>
      <c r="G18" s="627"/>
      <c r="H18" s="627"/>
      <c r="I18" s="627"/>
      <c r="J18" s="627"/>
      <c r="K18" s="627"/>
      <c r="L18" s="627"/>
      <c r="M18" s="627"/>
      <c r="N18" s="627"/>
      <c r="O18" s="627"/>
      <c r="P18" s="627"/>
      <c r="Q18" s="628"/>
      <c r="R18" s="629">
        <v>424888</v>
      </c>
      <c r="S18" s="630"/>
      <c r="T18" s="630"/>
      <c r="U18" s="630"/>
      <c r="V18" s="630"/>
      <c r="W18" s="630"/>
      <c r="X18" s="630"/>
      <c r="Y18" s="631"/>
      <c r="Z18" s="632">
        <v>0.3</v>
      </c>
      <c r="AA18" s="632"/>
      <c r="AB18" s="632"/>
      <c r="AC18" s="632"/>
      <c r="AD18" s="633">
        <v>424888</v>
      </c>
      <c r="AE18" s="633"/>
      <c r="AF18" s="633"/>
      <c r="AG18" s="633"/>
      <c r="AH18" s="633"/>
      <c r="AI18" s="633"/>
      <c r="AJ18" s="633"/>
      <c r="AK18" s="633"/>
      <c r="AL18" s="634">
        <v>0.6</v>
      </c>
      <c r="AM18" s="635"/>
      <c r="AN18" s="635"/>
      <c r="AO18" s="636"/>
      <c r="AP18" s="626" t="s">
        <v>200</v>
      </c>
      <c r="AQ18" s="627"/>
      <c r="AR18" s="627"/>
      <c r="AS18" s="627"/>
      <c r="AT18" s="627"/>
      <c r="AU18" s="627"/>
      <c r="AV18" s="627"/>
      <c r="AW18" s="627"/>
      <c r="AX18" s="627"/>
      <c r="AY18" s="627"/>
      <c r="AZ18" s="627"/>
      <c r="BA18" s="627"/>
      <c r="BB18" s="627"/>
      <c r="BC18" s="627"/>
      <c r="BD18" s="627"/>
      <c r="BE18" s="627"/>
      <c r="BF18" s="628"/>
      <c r="BG18" s="629" t="s">
        <v>62</v>
      </c>
      <c r="BH18" s="630"/>
      <c r="BI18" s="630"/>
      <c r="BJ18" s="630"/>
      <c r="BK18" s="630"/>
      <c r="BL18" s="630"/>
      <c r="BM18" s="630"/>
      <c r="BN18" s="631"/>
      <c r="BO18" s="632" t="s">
        <v>62</v>
      </c>
      <c r="BP18" s="632"/>
      <c r="BQ18" s="632"/>
      <c r="BR18" s="632"/>
      <c r="BS18" s="633" t="s">
        <v>62</v>
      </c>
      <c r="BT18" s="633"/>
      <c r="BU18" s="633"/>
      <c r="BV18" s="633"/>
      <c r="BW18" s="633"/>
      <c r="BX18" s="633"/>
      <c r="BY18" s="633"/>
      <c r="BZ18" s="633"/>
      <c r="CA18" s="633"/>
      <c r="CB18" s="637"/>
      <c r="CD18" s="626" t="s">
        <v>201</v>
      </c>
      <c r="CE18" s="627"/>
      <c r="CF18" s="627"/>
      <c r="CG18" s="627"/>
      <c r="CH18" s="627"/>
      <c r="CI18" s="627"/>
      <c r="CJ18" s="627"/>
      <c r="CK18" s="627"/>
      <c r="CL18" s="627"/>
      <c r="CM18" s="627"/>
      <c r="CN18" s="627"/>
      <c r="CO18" s="627"/>
      <c r="CP18" s="627"/>
      <c r="CQ18" s="628"/>
      <c r="CR18" s="629" t="s">
        <v>62</v>
      </c>
      <c r="CS18" s="630"/>
      <c r="CT18" s="630"/>
      <c r="CU18" s="630"/>
      <c r="CV18" s="630"/>
      <c r="CW18" s="630"/>
      <c r="CX18" s="630"/>
      <c r="CY18" s="631"/>
      <c r="CZ18" s="632" t="s">
        <v>62</v>
      </c>
      <c r="DA18" s="632"/>
      <c r="DB18" s="632"/>
      <c r="DC18" s="632"/>
      <c r="DD18" s="638" t="s">
        <v>62</v>
      </c>
      <c r="DE18" s="630"/>
      <c r="DF18" s="630"/>
      <c r="DG18" s="630"/>
      <c r="DH18" s="630"/>
      <c r="DI18" s="630"/>
      <c r="DJ18" s="630"/>
      <c r="DK18" s="630"/>
      <c r="DL18" s="630"/>
      <c r="DM18" s="630"/>
      <c r="DN18" s="630"/>
      <c r="DO18" s="630"/>
      <c r="DP18" s="631"/>
      <c r="DQ18" s="638" t="s">
        <v>62</v>
      </c>
      <c r="DR18" s="630"/>
      <c r="DS18" s="630"/>
      <c r="DT18" s="630"/>
      <c r="DU18" s="630"/>
      <c r="DV18" s="630"/>
      <c r="DW18" s="630"/>
      <c r="DX18" s="630"/>
      <c r="DY18" s="630"/>
      <c r="DZ18" s="630"/>
      <c r="EA18" s="630"/>
      <c r="EB18" s="630"/>
      <c r="EC18" s="639"/>
    </row>
    <row r="19" spans="2:133" ht="11.25" customHeight="1" x14ac:dyDescent="0.2">
      <c r="B19" s="626" t="s">
        <v>202</v>
      </c>
      <c r="C19" s="627"/>
      <c r="D19" s="627"/>
      <c r="E19" s="627"/>
      <c r="F19" s="627"/>
      <c r="G19" s="627"/>
      <c r="H19" s="627"/>
      <c r="I19" s="627"/>
      <c r="J19" s="627"/>
      <c r="K19" s="627"/>
      <c r="L19" s="627"/>
      <c r="M19" s="627"/>
      <c r="N19" s="627"/>
      <c r="O19" s="627"/>
      <c r="P19" s="627"/>
      <c r="Q19" s="628"/>
      <c r="R19" s="629">
        <v>1610461</v>
      </c>
      <c r="S19" s="630"/>
      <c r="T19" s="630"/>
      <c r="U19" s="630"/>
      <c r="V19" s="630"/>
      <c r="W19" s="630"/>
      <c r="X19" s="630"/>
      <c r="Y19" s="631"/>
      <c r="Z19" s="632">
        <v>1.1000000000000001</v>
      </c>
      <c r="AA19" s="632"/>
      <c r="AB19" s="632"/>
      <c r="AC19" s="632"/>
      <c r="AD19" s="633">
        <v>1610461</v>
      </c>
      <c r="AE19" s="633"/>
      <c r="AF19" s="633"/>
      <c r="AG19" s="633"/>
      <c r="AH19" s="633"/>
      <c r="AI19" s="633"/>
      <c r="AJ19" s="633"/>
      <c r="AK19" s="633"/>
      <c r="AL19" s="634">
        <v>2.2999999999999998</v>
      </c>
      <c r="AM19" s="635"/>
      <c r="AN19" s="635"/>
      <c r="AO19" s="636"/>
      <c r="AP19" s="626" t="s">
        <v>203</v>
      </c>
      <c r="AQ19" s="627"/>
      <c r="AR19" s="627"/>
      <c r="AS19" s="627"/>
      <c r="AT19" s="627"/>
      <c r="AU19" s="627"/>
      <c r="AV19" s="627"/>
      <c r="AW19" s="627"/>
      <c r="AX19" s="627"/>
      <c r="AY19" s="627"/>
      <c r="AZ19" s="627"/>
      <c r="BA19" s="627"/>
      <c r="BB19" s="627"/>
      <c r="BC19" s="627"/>
      <c r="BD19" s="627"/>
      <c r="BE19" s="627"/>
      <c r="BF19" s="628"/>
      <c r="BG19" s="629">
        <v>3345511</v>
      </c>
      <c r="BH19" s="630"/>
      <c r="BI19" s="630"/>
      <c r="BJ19" s="630"/>
      <c r="BK19" s="630"/>
      <c r="BL19" s="630"/>
      <c r="BM19" s="630"/>
      <c r="BN19" s="631"/>
      <c r="BO19" s="632">
        <v>6.6</v>
      </c>
      <c r="BP19" s="632"/>
      <c r="BQ19" s="632"/>
      <c r="BR19" s="632"/>
      <c r="BS19" s="633" t="s">
        <v>62</v>
      </c>
      <c r="BT19" s="633"/>
      <c r="BU19" s="633"/>
      <c r="BV19" s="633"/>
      <c r="BW19" s="633"/>
      <c r="BX19" s="633"/>
      <c r="BY19" s="633"/>
      <c r="BZ19" s="633"/>
      <c r="CA19" s="633"/>
      <c r="CB19" s="637"/>
      <c r="CD19" s="626" t="s">
        <v>204</v>
      </c>
      <c r="CE19" s="627"/>
      <c r="CF19" s="627"/>
      <c r="CG19" s="627"/>
      <c r="CH19" s="627"/>
      <c r="CI19" s="627"/>
      <c r="CJ19" s="627"/>
      <c r="CK19" s="627"/>
      <c r="CL19" s="627"/>
      <c r="CM19" s="627"/>
      <c r="CN19" s="627"/>
      <c r="CO19" s="627"/>
      <c r="CP19" s="627"/>
      <c r="CQ19" s="628"/>
      <c r="CR19" s="629" t="s">
        <v>62</v>
      </c>
      <c r="CS19" s="630"/>
      <c r="CT19" s="630"/>
      <c r="CU19" s="630"/>
      <c r="CV19" s="630"/>
      <c r="CW19" s="630"/>
      <c r="CX19" s="630"/>
      <c r="CY19" s="631"/>
      <c r="CZ19" s="632" t="s">
        <v>62</v>
      </c>
      <c r="DA19" s="632"/>
      <c r="DB19" s="632"/>
      <c r="DC19" s="632"/>
      <c r="DD19" s="638" t="s">
        <v>62</v>
      </c>
      <c r="DE19" s="630"/>
      <c r="DF19" s="630"/>
      <c r="DG19" s="630"/>
      <c r="DH19" s="630"/>
      <c r="DI19" s="630"/>
      <c r="DJ19" s="630"/>
      <c r="DK19" s="630"/>
      <c r="DL19" s="630"/>
      <c r="DM19" s="630"/>
      <c r="DN19" s="630"/>
      <c r="DO19" s="630"/>
      <c r="DP19" s="631"/>
      <c r="DQ19" s="638" t="s">
        <v>62</v>
      </c>
      <c r="DR19" s="630"/>
      <c r="DS19" s="630"/>
      <c r="DT19" s="630"/>
      <c r="DU19" s="630"/>
      <c r="DV19" s="630"/>
      <c r="DW19" s="630"/>
      <c r="DX19" s="630"/>
      <c r="DY19" s="630"/>
      <c r="DZ19" s="630"/>
      <c r="EA19" s="630"/>
      <c r="EB19" s="630"/>
      <c r="EC19" s="639"/>
    </row>
    <row r="20" spans="2:133" ht="11.25" customHeight="1" x14ac:dyDescent="0.2">
      <c r="B20" s="642" t="s">
        <v>205</v>
      </c>
      <c r="C20" s="643"/>
      <c r="D20" s="643"/>
      <c r="E20" s="643"/>
      <c r="F20" s="643"/>
      <c r="G20" s="643"/>
      <c r="H20" s="643"/>
      <c r="I20" s="643"/>
      <c r="J20" s="643"/>
      <c r="K20" s="643"/>
      <c r="L20" s="643"/>
      <c r="M20" s="643"/>
      <c r="N20" s="643"/>
      <c r="O20" s="643"/>
      <c r="P20" s="643"/>
      <c r="Q20" s="644"/>
      <c r="R20" s="629">
        <v>10933</v>
      </c>
      <c r="S20" s="630"/>
      <c r="T20" s="630"/>
      <c r="U20" s="630"/>
      <c r="V20" s="630"/>
      <c r="W20" s="630"/>
      <c r="X20" s="630"/>
      <c r="Y20" s="631"/>
      <c r="Z20" s="632">
        <v>0</v>
      </c>
      <c r="AA20" s="632"/>
      <c r="AB20" s="632"/>
      <c r="AC20" s="632"/>
      <c r="AD20" s="633">
        <v>10933</v>
      </c>
      <c r="AE20" s="633"/>
      <c r="AF20" s="633"/>
      <c r="AG20" s="633"/>
      <c r="AH20" s="633"/>
      <c r="AI20" s="633"/>
      <c r="AJ20" s="633"/>
      <c r="AK20" s="633"/>
      <c r="AL20" s="634">
        <v>0</v>
      </c>
      <c r="AM20" s="635"/>
      <c r="AN20" s="635"/>
      <c r="AO20" s="636"/>
      <c r="AP20" s="626" t="s">
        <v>206</v>
      </c>
      <c r="AQ20" s="627"/>
      <c r="AR20" s="627"/>
      <c r="AS20" s="627"/>
      <c r="AT20" s="627"/>
      <c r="AU20" s="627"/>
      <c r="AV20" s="627"/>
      <c r="AW20" s="627"/>
      <c r="AX20" s="627"/>
      <c r="AY20" s="627"/>
      <c r="AZ20" s="627"/>
      <c r="BA20" s="627"/>
      <c r="BB20" s="627"/>
      <c r="BC20" s="627"/>
      <c r="BD20" s="627"/>
      <c r="BE20" s="627"/>
      <c r="BF20" s="628"/>
      <c r="BG20" s="629">
        <v>3345511</v>
      </c>
      <c r="BH20" s="630"/>
      <c r="BI20" s="630"/>
      <c r="BJ20" s="630"/>
      <c r="BK20" s="630"/>
      <c r="BL20" s="630"/>
      <c r="BM20" s="630"/>
      <c r="BN20" s="631"/>
      <c r="BO20" s="632">
        <v>6.6</v>
      </c>
      <c r="BP20" s="632"/>
      <c r="BQ20" s="632"/>
      <c r="BR20" s="632"/>
      <c r="BS20" s="633" t="s">
        <v>62</v>
      </c>
      <c r="BT20" s="633"/>
      <c r="BU20" s="633"/>
      <c r="BV20" s="633"/>
      <c r="BW20" s="633"/>
      <c r="BX20" s="633"/>
      <c r="BY20" s="633"/>
      <c r="BZ20" s="633"/>
      <c r="CA20" s="633"/>
      <c r="CB20" s="637"/>
      <c r="CD20" s="626" t="s">
        <v>207</v>
      </c>
      <c r="CE20" s="627"/>
      <c r="CF20" s="627"/>
      <c r="CG20" s="627"/>
      <c r="CH20" s="627"/>
      <c r="CI20" s="627"/>
      <c r="CJ20" s="627"/>
      <c r="CK20" s="627"/>
      <c r="CL20" s="627"/>
      <c r="CM20" s="627"/>
      <c r="CN20" s="627"/>
      <c r="CO20" s="627"/>
      <c r="CP20" s="627"/>
      <c r="CQ20" s="628"/>
      <c r="CR20" s="629">
        <v>132297605</v>
      </c>
      <c r="CS20" s="630"/>
      <c r="CT20" s="630"/>
      <c r="CU20" s="630"/>
      <c r="CV20" s="630"/>
      <c r="CW20" s="630"/>
      <c r="CX20" s="630"/>
      <c r="CY20" s="631"/>
      <c r="CZ20" s="632">
        <v>100</v>
      </c>
      <c r="DA20" s="632"/>
      <c r="DB20" s="632"/>
      <c r="DC20" s="632"/>
      <c r="DD20" s="638">
        <v>13214121</v>
      </c>
      <c r="DE20" s="630"/>
      <c r="DF20" s="630"/>
      <c r="DG20" s="630"/>
      <c r="DH20" s="630"/>
      <c r="DI20" s="630"/>
      <c r="DJ20" s="630"/>
      <c r="DK20" s="630"/>
      <c r="DL20" s="630"/>
      <c r="DM20" s="630"/>
      <c r="DN20" s="630"/>
      <c r="DO20" s="630"/>
      <c r="DP20" s="631"/>
      <c r="DQ20" s="638">
        <v>86093636</v>
      </c>
      <c r="DR20" s="630"/>
      <c r="DS20" s="630"/>
      <c r="DT20" s="630"/>
      <c r="DU20" s="630"/>
      <c r="DV20" s="630"/>
      <c r="DW20" s="630"/>
      <c r="DX20" s="630"/>
      <c r="DY20" s="630"/>
      <c r="DZ20" s="630"/>
      <c r="EA20" s="630"/>
      <c r="EB20" s="630"/>
      <c r="EC20" s="639"/>
    </row>
    <row r="21" spans="2:133" ht="11.25" customHeight="1" x14ac:dyDescent="0.2">
      <c r="B21" s="626" t="s">
        <v>208</v>
      </c>
      <c r="C21" s="627"/>
      <c r="D21" s="627"/>
      <c r="E21" s="627"/>
      <c r="F21" s="627"/>
      <c r="G21" s="627"/>
      <c r="H21" s="627"/>
      <c r="I21" s="627"/>
      <c r="J21" s="627"/>
      <c r="K21" s="627"/>
      <c r="L21" s="627"/>
      <c r="M21" s="627"/>
      <c r="N21" s="627"/>
      <c r="O21" s="627"/>
      <c r="P21" s="627"/>
      <c r="Q21" s="628"/>
      <c r="R21" s="629">
        <v>9152261</v>
      </c>
      <c r="S21" s="630"/>
      <c r="T21" s="630"/>
      <c r="U21" s="630"/>
      <c r="V21" s="630"/>
      <c r="W21" s="630"/>
      <c r="X21" s="630"/>
      <c r="Y21" s="631"/>
      <c r="Z21" s="632">
        <v>6.5</v>
      </c>
      <c r="AA21" s="632"/>
      <c r="AB21" s="632"/>
      <c r="AC21" s="632"/>
      <c r="AD21" s="633">
        <v>8638802</v>
      </c>
      <c r="AE21" s="633"/>
      <c r="AF21" s="633"/>
      <c r="AG21" s="633"/>
      <c r="AH21" s="633"/>
      <c r="AI21" s="633"/>
      <c r="AJ21" s="633"/>
      <c r="AK21" s="633"/>
      <c r="AL21" s="634">
        <v>12.3</v>
      </c>
      <c r="AM21" s="635"/>
      <c r="AN21" s="635"/>
      <c r="AO21" s="636"/>
      <c r="AP21" s="626" t="s">
        <v>209</v>
      </c>
      <c r="AQ21" s="645"/>
      <c r="AR21" s="645"/>
      <c r="AS21" s="645"/>
      <c r="AT21" s="645"/>
      <c r="AU21" s="645"/>
      <c r="AV21" s="645"/>
      <c r="AW21" s="645"/>
      <c r="AX21" s="645"/>
      <c r="AY21" s="645"/>
      <c r="AZ21" s="645"/>
      <c r="BA21" s="645"/>
      <c r="BB21" s="645"/>
      <c r="BC21" s="645"/>
      <c r="BD21" s="645"/>
      <c r="BE21" s="645"/>
      <c r="BF21" s="646"/>
      <c r="BG21" s="629" t="s">
        <v>62</v>
      </c>
      <c r="BH21" s="630"/>
      <c r="BI21" s="630"/>
      <c r="BJ21" s="630"/>
      <c r="BK21" s="630"/>
      <c r="BL21" s="630"/>
      <c r="BM21" s="630"/>
      <c r="BN21" s="631"/>
      <c r="BO21" s="632" t="s">
        <v>62</v>
      </c>
      <c r="BP21" s="632"/>
      <c r="BQ21" s="632"/>
      <c r="BR21" s="632"/>
      <c r="BS21" s="633" t="s">
        <v>62</v>
      </c>
      <c r="BT21" s="633"/>
      <c r="BU21" s="633"/>
      <c r="BV21" s="633"/>
      <c r="BW21" s="633"/>
      <c r="BX21" s="633"/>
      <c r="BY21" s="633"/>
      <c r="BZ21" s="633"/>
      <c r="CA21" s="633"/>
      <c r="CB21" s="637"/>
      <c r="CD21" s="650"/>
      <c r="CE21" s="651"/>
      <c r="CF21" s="651"/>
      <c r="CG21" s="651"/>
      <c r="CH21" s="651"/>
      <c r="CI21" s="651"/>
      <c r="CJ21" s="651"/>
      <c r="CK21" s="651"/>
      <c r="CL21" s="651"/>
      <c r="CM21" s="651"/>
      <c r="CN21" s="651"/>
      <c r="CO21" s="651"/>
      <c r="CP21" s="651"/>
      <c r="CQ21" s="652"/>
      <c r="CR21" s="653"/>
      <c r="CS21" s="648"/>
      <c r="CT21" s="648"/>
      <c r="CU21" s="648"/>
      <c r="CV21" s="648"/>
      <c r="CW21" s="648"/>
      <c r="CX21" s="648"/>
      <c r="CY21" s="654"/>
      <c r="CZ21" s="655"/>
      <c r="DA21" s="655"/>
      <c r="DB21" s="655"/>
      <c r="DC21" s="655"/>
      <c r="DD21" s="647"/>
      <c r="DE21" s="648"/>
      <c r="DF21" s="648"/>
      <c r="DG21" s="648"/>
      <c r="DH21" s="648"/>
      <c r="DI21" s="648"/>
      <c r="DJ21" s="648"/>
      <c r="DK21" s="648"/>
      <c r="DL21" s="648"/>
      <c r="DM21" s="648"/>
      <c r="DN21" s="648"/>
      <c r="DO21" s="648"/>
      <c r="DP21" s="654"/>
      <c r="DQ21" s="647"/>
      <c r="DR21" s="648"/>
      <c r="DS21" s="648"/>
      <c r="DT21" s="648"/>
      <c r="DU21" s="648"/>
      <c r="DV21" s="648"/>
      <c r="DW21" s="648"/>
      <c r="DX21" s="648"/>
      <c r="DY21" s="648"/>
      <c r="DZ21" s="648"/>
      <c r="EA21" s="648"/>
      <c r="EB21" s="648"/>
      <c r="EC21" s="649"/>
    </row>
    <row r="22" spans="2:133" ht="11.25" customHeight="1" x14ac:dyDescent="0.2">
      <c r="B22" s="626" t="s">
        <v>210</v>
      </c>
      <c r="C22" s="627"/>
      <c r="D22" s="627"/>
      <c r="E22" s="627"/>
      <c r="F22" s="627"/>
      <c r="G22" s="627"/>
      <c r="H22" s="627"/>
      <c r="I22" s="627"/>
      <c r="J22" s="627"/>
      <c r="K22" s="627"/>
      <c r="L22" s="627"/>
      <c r="M22" s="627"/>
      <c r="N22" s="627"/>
      <c r="O22" s="627"/>
      <c r="P22" s="627"/>
      <c r="Q22" s="628"/>
      <c r="R22" s="629">
        <v>8638802</v>
      </c>
      <c r="S22" s="630"/>
      <c r="T22" s="630"/>
      <c r="U22" s="630"/>
      <c r="V22" s="630"/>
      <c r="W22" s="630"/>
      <c r="X22" s="630"/>
      <c r="Y22" s="631"/>
      <c r="Z22" s="632">
        <v>6.1</v>
      </c>
      <c r="AA22" s="632"/>
      <c r="AB22" s="632"/>
      <c r="AC22" s="632"/>
      <c r="AD22" s="633">
        <v>8638802</v>
      </c>
      <c r="AE22" s="633"/>
      <c r="AF22" s="633"/>
      <c r="AG22" s="633"/>
      <c r="AH22" s="633"/>
      <c r="AI22" s="633"/>
      <c r="AJ22" s="633"/>
      <c r="AK22" s="633"/>
      <c r="AL22" s="634">
        <v>12.3</v>
      </c>
      <c r="AM22" s="635"/>
      <c r="AN22" s="635"/>
      <c r="AO22" s="636"/>
      <c r="AP22" s="626" t="s">
        <v>211</v>
      </c>
      <c r="AQ22" s="645"/>
      <c r="AR22" s="645"/>
      <c r="AS22" s="645"/>
      <c r="AT22" s="645"/>
      <c r="AU22" s="645"/>
      <c r="AV22" s="645"/>
      <c r="AW22" s="645"/>
      <c r="AX22" s="645"/>
      <c r="AY22" s="645"/>
      <c r="AZ22" s="645"/>
      <c r="BA22" s="645"/>
      <c r="BB22" s="645"/>
      <c r="BC22" s="645"/>
      <c r="BD22" s="645"/>
      <c r="BE22" s="645"/>
      <c r="BF22" s="646"/>
      <c r="BG22" s="629">
        <v>824028</v>
      </c>
      <c r="BH22" s="630"/>
      <c r="BI22" s="630"/>
      <c r="BJ22" s="630"/>
      <c r="BK22" s="630"/>
      <c r="BL22" s="630"/>
      <c r="BM22" s="630"/>
      <c r="BN22" s="631"/>
      <c r="BO22" s="632">
        <v>1.6</v>
      </c>
      <c r="BP22" s="632"/>
      <c r="BQ22" s="632"/>
      <c r="BR22" s="632"/>
      <c r="BS22" s="633" t="s">
        <v>62</v>
      </c>
      <c r="BT22" s="633"/>
      <c r="BU22" s="633"/>
      <c r="BV22" s="633"/>
      <c r="BW22" s="633"/>
      <c r="BX22" s="633"/>
      <c r="BY22" s="633"/>
      <c r="BZ22" s="633"/>
      <c r="CA22" s="633"/>
      <c r="CB22" s="637"/>
      <c r="CD22" s="611" t="s">
        <v>212</v>
      </c>
      <c r="CE22" s="612"/>
      <c r="CF22" s="612"/>
      <c r="CG22" s="612"/>
      <c r="CH22" s="612"/>
      <c r="CI22" s="612"/>
      <c r="CJ22" s="612"/>
      <c r="CK22" s="612"/>
      <c r="CL22" s="612"/>
      <c r="CM22" s="612"/>
      <c r="CN22" s="612"/>
      <c r="CO22" s="612"/>
      <c r="CP22" s="612"/>
      <c r="CQ22" s="612"/>
      <c r="CR22" s="612"/>
      <c r="CS22" s="612"/>
      <c r="CT22" s="612"/>
      <c r="CU22" s="612"/>
      <c r="CV22" s="612"/>
      <c r="CW22" s="612"/>
      <c r="CX22" s="612"/>
      <c r="CY22" s="612"/>
      <c r="CZ22" s="612"/>
      <c r="DA22" s="612"/>
      <c r="DB22" s="612"/>
      <c r="DC22" s="612"/>
      <c r="DD22" s="612"/>
      <c r="DE22" s="612"/>
      <c r="DF22" s="612"/>
      <c r="DG22" s="612"/>
      <c r="DH22" s="612"/>
      <c r="DI22" s="612"/>
      <c r="DJ22" s="612"/>
      <c r="DK22" s="612"/>
      <c r="DL22" s="612"/>
      <c r="DM22" s="612"/>
      <c r="DN22" s="612"/>
      <c r="DO22" s="612"/>
      <c r="DP22" s="612"/>
      <c r="DQ22" s="612"/>
      <c r="DR22" s="612"/>
      <c r="DS22" s="612"/>
      <c r="DT22" s="612"/>
      <c r="DU22" s="612"/>
      <c r="DV22" s="612"/>
      <c r="DW22" s="612"/>
      <c r="DX22" s="612"/>
      <c r="DY22" s="612"/>
      <c r="DZ22" s="612"/>
      <c r="EA22" s="612"/>
      <c r="EB22" s="612"/>
      <c r="EC22" s="613"/>
    </row>
    <row r="23" spans="2:133" ht="11.25" customHeight="1" x14ac:dyDescent="0.2">
      <c r="B23" s="626" t="s">
        <v>213</v>
      </c>
      <c r="C23" s="627"/>
      <c r="D23" s="627"/>
      <c r="E23" s="627"/>
      <c r="F23" s="627"/>
      <c r="G23" s="627"/>
      <c r="H23" s="627"/>
      <c r="I23" s="627"/>
      <c r="J23" s="627"/>
      <c r="K23" s="627"/>
      <c r="L23" s="627"/>
      <c r="M23" s="627"/>
      <c r="N23" s="627"/>
      <c r="O23" s="627"/>
      <c r="P23" s="627"/>
      <c r="Q23" s="628"/>
      <c r="R23" s="629">
        <v>513459</v>
      </c>
      <c r="S23" s="630"/>
      <c r="T23" s="630"/>
      <c r="U23" s="630"/>
      <c r="V23" s="630"/>
      <c r="W23" s="630"/>
      <c r="X23" s="630"/>
      <c r="Y23" s="631"/>
      <c r="Z23" s="632">
        <v>0.4</v>
      </c>
      <c r="AA23" s="632"/>
      <c r="AB23" s="632"/>
      <c r="AC23" s="632"/>
      <c r="AD23" s="633" t="s">
        <v>62</v>
      </c>
      <c r="AE23" s="633"/>
      <c r="AF23" s="633"/>
      <c r="AG23" s="633"/>
      <c r="AH23" s="633"/>
      <c r="AI23" s="633"/>
      <c r="AJ23" s="633"/>
      <c r="AK23" s="633"/>
      <c r="AL23" s="634" t="s">
        <v>62</v>
      </c>
      <c r="AM23" s="635"/>
      <c r="AN23" s="635"/>
      <c r="AO23" s="636"/>
      <c r="AP23" s="626" t="s">
        <v>214</v>
      </c>
      <c r="AQ23" s="645"/>
      <c r="AR23" s="645"/>
      <c r="AS23" s="645"/>
      <c r="AT23" s="645"/>
      <c r="AU23" s="645"/>
      <c r="AV23" s="645"/>
      <c r="AW23" s="645"/>
      <c r="AX23" s="645"/>
      <c r="AY23" s="645"/>
      <c r="AZ23" s="645"/>
      <c r="BA23" s="645"/>
      <c r="BB23" s="645"/>
      <c r="BC23" s="645"/>
      <c r="BD23" s="645"/>
      <c r="BE23" s="645"/>
      <c r="BF23" s="646"/>
      <c r="BG23" s="629">
        <v>2521483</v>
      </c>
      <c r="BH23" s="630"/>
      <c r="BI23" s="630"/>
      <c r="BJ23" s="630"/>
      <c r="BK23" s="630"/>
      <c r="BL23" s="630"/>
      <c r="BM23" s="630"/>
      <c r="BN23" s="631"/>
      <c r="BO23" s="632">
        <v>4.9000000000000004</v>
      </c>
      <c r="BP23" s="632"/>
      <c r="BQ23" s="632"/>
      <c r="BR23" s="632"/>
      <c r="BS23" s="633" t="s">
        <v>62</v>
      </c>
      <c r="BT23" s="633"/>
      <c r="BU23" s="633"/>
      <c r="BV23" s="633"/>
      <c r="BW23" s="633"/>
      <c r="BX23" s="633"/>
      <c r="BY23" s="633"/>
      <c r="BZ23" s="633"/>
      <c r="CA23" s="633"/>
      <c r="CB23" s="637"/>
      <c r="CD23" s="611" t="s">
        <v>154</v>
      </c>
      <c r="CE23" s="612"/>
      <c r="CF23" s="612"/>
      <c r="CG23" s="612"/>
      <c r="CH23" s="612"/>
      <c r="CI23" s="612"/>
      <c r="CJ23" s="612"/>
      <c r="CK23" s="612"/>
      <c r="CL23" s="612"/>
      <c r="CM23" s="612"/>
      <c r="CN23" s="612"/>
      <c r="CO23" s="612"/>
      <c r="CP23" s="612"/>
      <c r="CQ23" s="613"/>
      <c r="CR23" s="611" t="s">
        <v>215</v>
      </c>
      <c r="CS23" s="612"/>
      <c r="CT23" s="612"/>
      <c r="CU23" s="612"/>
      <c r="CV23" s="612"/>
      <c r="CW23" s="612"/>
      <c r="CX23" s="612"/>
      <c r="CY23" s="613"/>
      <c r="CZ23" s="611" t="s">
        <v>216</v>
      </c>
      <c r="DA23" s="612"/>
      <c r="DB23" s="612"/>
      <c r="DC23" s="613"/>
      <c r="DD23" s="611" t="s">
        <v>217</v>
      </c>
      <c r="DE23" s="612"/>
      <c r="DF23" s="612"/>
      <c r="DG23" s="612"/>
      <c r="DH23" s="612"/>
      <c r="DI23" s="612"/>
      <c r="DJ23" s="612"/>
      <c r="DK23" s="613"/>
      <c r="DL23" s="656" t="s">
        <v>218</v>
      </c>
      <c r="DM23" s="657"/>
      <c r="DN23" s="657"/>
      <c r="DO23" s="657"/>
      <c r="DP23" s="657"/>
      <c r="DQ23" s="657"/>
      <c r="DR23" s="657"/>
      <c r="DS23" s="657"/>
      <c r="DT23" s="657"/>
      <c r="DU23" s="657"/>
      <c r="DV23" s="658"/>
      <c r="DW23" s="611" t="s">
        <v>219</v>
      </c>
      <c r="DX23" s="612"/>
      <c r="DY23" s="612"/>
      <c r="DZ23" s="612"/>
      <c r="EA23" s="612"/>
      <c r="EB23" s="612"/>
      <c r="EC23" s="613"/>
    </row>
    <row r="24" spans="2:133" ht="11.25" customHeight="1" x14ac:dyDescent="0.2">
      <c r="B24" s="626" t="s">
        <v>220</v>
      </c>
      <c r="C24" s="627"/>
      <c r="D24" s="627"/>
      <c r="E24" s="627"/>
      <c r="F24" s="627"/>
      <c r="G24" s="627"/>
      <c r="H24" s="627"/>
      <c r="I24" s="627"/>
      <c r="J24" s="627"/>
      <c r="K24" s="627"/>
      <c r="L24" s="627"/>
      <c r="M24" s="627"/>
      <c r="N24" s="627"/>
      <c r="O24" s="627"/>
      <c r="P24" s="627"/>
      <c r="Q24" s="628"/>
      <c r="R24" s="629" t="s">
        <v>62</v>
      </c>
      <c r="S24" s="630"/>
      <c r="T24" s="630"/>
      <c r="U24" s="630"/>
      <c r="V24" s="630"/>
      <c r="W24" s="630"/>
      <c r="X24" s="630"/>
      <c r="Y24" s="631"/>
      <c r="Z24" s="632" t="s">
        <v>62</v>
      </c>
      <c r="AA24" s="632"/>
      <c r="AB24" s="632"/>
      <c r="AC24" s="632"/>
      <c r="AD24" s="633" t="s">
        <v>62</v>
      </c>
      <c r="AE24" s="633"/>
      <c r="AF24" s="633"/>
      <c r="AG24" s="633"/>
      <c r="AH24" s="633"/>
      <c r="AI24" s="633"/>
      <c r="AJ24" s="633"/>
      <c r="AK24" s="633"/>
      <c r="AL24" s="634" t="s">
        <v>62</v>
      </c>
      <c r="AM24" s="635"/>
      <c r="AN24" s="635"/>
      <c r="AO24" s="636"/>
      <c r="AP24" s="626" t="s">
        <v>221</v>
      </c>
      <c r="AQ24" s="645"/>
      <c r="AR24" s="645"/>
      <c r="AS24" s="645"/>
      <c r="AT24" s="645"/>
      <c r="AU24" s="645"/>
      <c r="AV24" s="645"/>
      <c r="AW24" s="645"/>
      <c r="AX24" s="645"/>
      <c r="AY24" s="645"/>
      <c r="AZ24" s="645"/>
      <c r="BA24" s="645"/>
      <c r="BB24" s="645"/>
      <c r="BC24" s="645"/>
      <c r="BD24" s="645"/>
      <c r="BE24" s="645"/>
      <c r="BF24" s="646"/>
      <c r="BG24" s="629" t="s">
        <v>62</v>
      </c>
      <c r="BH24" s="630"/>
      <c r="BI24" s="630"/>
      <c r="BJ24" s="630"/>
      <c r="BK24" s="630"/>
      <c r="BL24" s="630"/>
      <c r="BM24" s="630"/>
      <c r="BN24" s="631"/>
      <c r="BO24" s="632" t="s">
        <v>62</v>
      </c>
      <c r="BP24" s="632"/>
      <c r="BQ24" s="632"/>
      <c r="BR24" s="632"/>
      <c r="BS24" s="633" t="s">
        <v>62</v>
      </c>
      <c r="BT24" s="633"/>
      <c r="BU24" s="633"/>
      <c r="BV24" s="633"/>
      <c r="BW24" s="633"/>
      <c r="BX24" s="633"/>
      <c r="BY24" s="633"/>
      <c r="BZ24" s="633"/>
      <c r="CA24" s="633"/>
      <c r="CB24" s="637"/>
      <c r="CD24" s="615" t="s">
        <v>222</v>
      </c>
      <c r="CE24" s="616"/>
      <c r="CF24" s="616"/>
      <c r="CG24" s="616"/>
      <c r="CH24" s="616"/>
      <c r="CI24" s="616"/>
      <c r="CJ24" s="616"/>
      <c r="CK24" s="616"/>
      <c r="CL24" s="616"/>
      <c r="CM24" s="616"/>
      <c r="CN24" s="616"/>
      <c r="CO24" s="616"/>
      <c r="CP24" s="616"/>
      <c r="CQ24" s="617"/>
      <c r="CR24" s="618">
        <v>72263157</v>
      </c>
      <c r="CS24" s="619"/>
      <c r="CT24" s="619"/>
      <c r="CU24" s="619"/>
      <c r="CV24" s="619"/>
      <c r="CW24" s="619"/>
      <c r="CX24" s="619"/>
      <c r="CY24" s="620"/>
      <c r="CZ24" s="623">
        <v>54.6</v>
      </c>
      <c r="DA24" s="624"/>
      <c r="DB24" s="624"/>
      <c r="DC24" s="640"/>
      <c r="DD24" s="659">
        <v>43770340</v>
      </c>
      <c r="DE24" s="619"/>
      <c r="DF24" s="619"/>
      <c r="DG24" s="619"/>
      <c r="DH24" s="619"/>
      <c r="DI24" s="619"/>
      <c r="DJ24" s="619"/>
      <c r="DK24" s="620"/>
      <c r="DL24" s="659">
        <v>37951515</v>
      </c>
      <c r="DM24" s="619"/>
      <c r="DN24" s="619"/>
      <c r="DO24" s="619"/>
      <c r="DP24" s="619"/>
      <c r="DQ24" s="619"/>
      <c r="DR24" s="619"/>
      <c r="DS24" s="619"/>
      <c r="DT24" s="619"/>
      <c r="DU24" s="619"/>
      <c r="DV24" s="620"/>
      <c r="DW24" s="623">
        <v>53.3</v>
      </c>
      <c r="DX24" s="624"/>
      <c r="DY24" s="624"/>
      <c r="DZ24" s="624"/>
      <c r="EA24" s="624"/>
      <c r="EB24" s="624"/>
      <c r="EC24" s="625"/>
    </row>
    <row r="25" spans="2:133" ht="11.25" customHeight="1" x14ac:dyDescent="0.2">
      <c r="B25" s="626" t="s">
        <v>223</v>
      </c>
      <c r="C25" s="627"/>
      <c r="D25" s="627"/>
      <c r="E25" s="627"/>
      <c r="F25" s="627"/>
      <c r="G25" s="627"/>
      <c r="H25" s="627"/>
      <c r="I25" s="627"/>
      <c r="J25" s="627"/>
      <c r="K25" s="627"/>
      <c r="L25" s="627"/>
      <c r="M25" s="627"/>
      <c r="N25" s="627"/>
      <c r="O25" s="627"/>
      <c r="P25" s="627"/>
      <c r="Q25" s="628"/>
      <c r="R25" s="629">
        <v>73134224</v>
      </c>
      <c r="S25" s="630"/>
      <c r="T25" s="630"/>
      <c r="U25" s="630"/>
      <c r="V25" s="630"/>
      <c r="W25" s="630"/>
      <c r="X25" s="630"/>
      <c r="Y25" s="631"/>
      <c r="Z25" s="632">
        <v>51.9</v>
      </c>
      <c r="AA25" s="632"/>
      <c r="AB25" s="632"/>
      <c r="AC25" s="632"/>
      <c r="AD25" s="633">
        <v>70099282</v>
      </c>
      <c r="AE25" s="633"/>
      <c r="AF25" s="633"/>
      <c r="AG25" s="633"/>
      <c r="AH25" s="633"/>
      <c r="AI25" s="633"/>
      <c r="AJ25" s="633"/>
      <c r="AK25" s="633"/>
      <c r="AL25" s="634">
        <v>99.4</v>
      </c>
      <c r="AM25" s="635"/>
      <c r="AN25" s="635"/>
      <c r="AO25" s="636"/>
      <c r="AP25" s="626" t="s">
        <v>224</v>
      </c>
      <c r="AQ25" s="645"/>
      <c r="AR25" s="645"/>
      <c r="AS25" s="645"/>
      <c r="AT25" s="645"/>
      <c r="AU25" s="645"/>
      <c r="AV25" s="645"/>
      <c r="AW25" s="645"/>
      <c r="AX25" s="645"/>
      <c r="AY25" s="645"/>
      <c r="AZ25" s="645"/>
      <c r="BA25" s="645"/>
      <c r="BB25" s="645"/>
      <c r="BC25" s="645"/>
      <c r="BD25" s="645"/>
      <c r="BE25" s="645"/>
      <c r="BF25" s="646"/>
      <c r="BG25" s="629" t="s">
        <v>62</v>
      </c>
      <c r="BH25" s="630"/>
      <c r="BI25" s="630"/>
      <c r="BJ25" s="630"/>
      <c r="BK25" s="630"/>
      <c r="BL25" s="630"/>
      <c r="BM25" s="630"/>
      <c r="BN25" s="631"/>
      <c r="BO25" s="632" t="s">
        <v>62</v>
      </c>
      <c r="BP25" s="632"/>
      <c r="BQ25" s="632"/>
      <c r="BR25" s="632"/>
      <c r="BS25" s="633" t="s">
        <v>62</v>
      </c>
      <c r="BT25" s="633"/>
      <c r="BU25" s="633"/>
      <c r="BV25" s="633"/>
      <c r="BW25" s="633"/>
      <c r="BX25" s="633"/>
      <c r="BY25" s="633"/>
      <c r="BZ25" s="633"/>
      <c r="CA25" s="633"/>
      <c r="CB25" s="637"/>
      <c r="CD25" s="626" t="s">
        <v>225</v>
      </c>
      <c r="CE25" s="627"/>
      <c r="CF25" s="627"/>
      <c r="CG25" s="627"/>
      <c r="CH25" s="627"/>
      <c r="CI25" s="627"/>
      <c r="CJ25" s="627"/>
      <c r="CK25" s="627"/>
      <c r="CL25" s="627"/>
      <c r="CM25" s="627"/>
      <c r="CN25" s="627"/>
      <c r="CO25" s="627"/>
      <c r="CP25" s="627"/>
      <c r="CQ25" s="628"/>
      <c r="CR25" s="629">
        <v>21672134</v>
      </c>
      <c r="CS25" s="662"/>
      <c r="CT25" s="662"/>
      <c r="CU25" s="662"/>
      <c r="CV25" s="662"/>
      <c r="CW25" s="662"/>
      <c r="CX25" s="662"/>
      <c r="CY25" s="663"/>
      <c r="CZ25" s="634">
        <v>16.399999999999999</v>
      </c>
      <c r="DA25" s="660"/>
      <c r="DB25" s="660"/>
      <c r="DC25" s="664"/>
      <c r="DD25" s="638">
        <v>19883210</v>
      </c>
      <c r="DE25" s="662"/>
      <c r="DF25" s="662"/>
      <c r="DG25" s="662"/>
      <c r="DH25" s="662"/>
      <c r="DI25" s="662"/>
      <c r="DJ25" s="662"/>
      <c r="DK25" s="663"/>
      <c r="DL25" s="638">
        <v>17892848</v>
      </c>
      <c r="DM25" s="662"/>
      <c r="DN25" s="662"/>
      <c r="DO25" s="662"/>
      <c r="DP25" s="662"/>
      <c r="DQ25" s="662"/>
      <c r="DR25" s="662"/>
      <c r="DS25" s="662"/>
      <c r="DT25" s="662"/>
      <c r="DU25" s="662"/>
      <c r="DV25" s="663"/>
      <c r="DW25" s="634">
        <v>25.1</v>
      </c>
      <c r="DX25" s="660"/>
      <c r="DY25" s="660"/>
      <c r="DZ25" s="660"/>
      <c r="EA25" s="660"/>
      <c r="EB25" s="660"/>
      <c r="EC25" s="661"/>
    </row>
    <row r="26" spans="2:133" ht="11.25" customHeight="1" x14ac:dyDescent="0.2">
      <c r="B26" s="626" t="s">
        <v>226</v>
      </c>
      <c r="C26" s="627"/>
      <c r="D26" s="627"/>
      <c r="E26" s="627"/>
      <c r="F26" s="627"/>
      <c r="G26" s="627"/>
      <c r="H26" s="627"/>
      <c r="I26" s="627"/>
      <c r="J26" s="627"/>
      <c r="K26" s="627"/>
      <c r="L26" s="627"/>
      <c r="M26" s="627"/>
      <c r="N26" s="627"/>
      <c r="O26" s="627"/>
      <c r="P26" s="627"/>
      <c r="Q26" s="628"/>
      <c r="R26" s="629">
        <v>33579</v>
      </c>
      <c r="S26" s="630"/>
      <c r="T26" s="630"/>
      <c r="U26" s="630"/>
      <c r="V26" s="630"/>
      <c r="W26" s="630"/>
      <c r="X26" s="630"/>
      <c r="Y26" s="631"/>
      <c r="Z26" s="632">
        <v>0</v>
      </c>
      <c r="AA26" s="632"/>
      <c r="AB26" s="632"/>
      <c r="AC26" s="632"/>
      <c r="AD26" s="633">
        <v>33579</v>
      </c>
      <c r="AE26" s="633"/>
      <c r="AF26" s="633"/>
      <c r="AG26" s="633"/>
      <c r="AH26" s="633"/>
      <c r="AI26" s="633"/>
      <c r="AJ26" s="633"/>
      <c r="AK26" s="633"/>
      <c r="AL26" s="634">
        <v>0</v>
      </c>
      <c r="AM26" s="635"/>
      <c r="AN26" s="635"/>
      <c r="AO26" s="636"/>
      <c r="AP26" s="626" t="s">
        <v>227</v>
      </c>
      <c r="AQ26" s="645"/>
      <c r="AR26" s="645"/>
      <c r="AS26" s="645"/>
      <c r="AT26" s="645"/>
      <c r="AU26" s="645"/>
      <c r="AV26" s="645"/>
      <c r="AW26" s="645"/>
      <c r="AX26" s="645"/>
      <c r="AY26" s="645"/>
      <c r="AZ26" s="645"/>
      <c r="BA26" s="645"/>
      <c r="BB26" s="645"/>
      <c r="BC26" s="645"/>
      <c r="BD26" s="645"/>
      <c r="BE26" s="645"/>
      <c r="BF26" s="646"/>
      <c r="BG26" s="629" t="s">
        <v>62</v>
      </c>
      <c r="BH26" s="630"/>
      <c r="BI26" s="630"/>
      <c r="BJ26" s="630"/>
      <c r="BK26" s="630"/>
      <c r="BL26" s="630"/>
      <c r="BM26" s="630"/>
      <c r="BN26" s="631"/>
      <c r="BO26" s="632" t="s">
        <v>62</v>
      </c>
      <c r="BP26" s="632"/>
      <c r="BQ26" s="632"/>
      <c r="BR26" s="632"/>
      <c r="BS26" s="633" t="s">
        <v>62</v>
      </c>
      <c r="BT26" s="633"/>
      <c r="BU26" s="633"/>
      <c r="BV26" s="633"/>
      <c r="BW26" s="633"/>
      <c r="BX26" s="633"/>
      <c r="BY26" s="633"/>
      <c r="BZ26" s="633"/>
      <c r="CA26" s="633"/>
      <c r="CB26" s="637"/>
      <c r="CD26" s="626" t="s">
        <v>228</v>
      </c>
      <c r="CE26" s="627"/>
      <c r="CF26" s="627"/>
      <c r="CG26" s="627"/>
      <c r="CH26" s="627"/>
      <c r="CI26" s="627"/>
      <c r="CJ26" s="627"/>
      <c r="CK26" s="627"/>
      <c r="CL26" s="627"/>
      <c r="CM26" s="627"/>
      <c r="CN26" s="627"/>
      <c r="CO26" s="627"/>
      <c r="CP26" s="627"/>
      <c r="CQ26" s="628"/>
      <c r="CR26" s="629">
        <v>13602452</v>
      </c>
      <c r="CS26" s="630"/>
      <c r="CT26" s="630"/>
      <c r="CU26" s="630"/>
      <c r="CV26" s="630"/>
      <c r="CW26" s="630"/>
      <c r="CX26" s="630"/>
      <c r="CY26" s="631"/>
      <c r="CZ26" s="634">
        <v>10.3</v>
      </c>
      <c r="DA26" s="660"/>
      <c r="DB26" s="660"/>
      <c r="DC26" s="664"/>
      <c r="DD26" s="638">
        <v>12560449</v>
      </c>
      <c r="DE26" s="630"/>
      <c r="DF26" s="630"/>
      <c r="DG26" s="630"/>
      <c r="DH26" s="630"/>
      <c r="DI26" s="630"/>
      <c r="DJ26" s="630"/>
      <c r="DK26" s="631"/>
      <c r="DL26" s="638" t="s">
        <v>62</v>
      </c>
      <c r="DM26" s="630"/>
      <c r="DN26" s="630"/>
      <c r="DO26" s="630"/>
      <c r="DP26" s="630"/>
      <c r="DQ26" s="630"/>
      <c r="DR26" s="630"/>
      <c r="DS26" s="630"/>
      <c r="DT26" s="630"/>
      <c r="DU26" s="630"/>
      <c r="DV26" s="631"/>
      <c r="DW26" s="634" t="s">
        <v>62</v>
      </c>
      <c r="DX26" s="660"/>
      <c r="DY26" s="660"/>
      <c r="DZ26" s="660"/>
      <c r="EA26" s="660"/>
      <c r="EB26" s="660"/>
      <c r="EC26" s="661"/>
    </row>
    <row r="27" spans="2:133" ht="11.25" customHeight="1" x14ac:dyDescent="0.2">
      <c r="B27" s="626" t="s">
        <v>229</v>
      </c>
      <c r="C27" s="627"/>
      <c r="D27" s="627"/>
      <c r="E27" s="627"/>
      <c r="F27" s="627"/>
      <c r="G27" s="627"/>
      <c r="H27" s="627"/>
      <c r="I27" s="627"/>
      <c r="J27" s="627"/>
      <c r="K27" s="627"/>
      <c r="L27" s="627"/>
      <c r="M27" s="627"/>
      <c r="N27" s="627"/>
      <c r="O27" s="627"/>
      <c r="P27" s="627"/>
      <c r="Q27" s="628"/>
      <c r="R27" s="629">
        <v>535286</v>
      </c>
      <c r="S27" s="630"/>
      <c r="T27" s="630"/>
      <c r="U27" s="630"/>
      <c r="V27" s="630"/>
      <c r="W27" s="630"/>
      <c r="X27" s="630"/>
      <c r="Y27" s="631"/>
      <c r="Z27" s="632">
        <v>0.4</v>
      </c>
      <c r="AA27" s="632"/>
      <c r="AB27" s="632"/>
      <c r="AC27" s="632"/>
      <c r="AD27" s="633" t="s">
        <v>62</v>
      </c>
      <c r="AE27" s="633"/>
      <c r="AF27" s="633"/>
      <c r="AG27" s="633"/>
      <c r="AH27" s="633"/>
      <c r="AI27" s="633"/>
      <c r="AJ27" s="633"/>
      <c r="AK27" s="633"/>
      <c r="AL27" s="634" t="s">
        <v>62</v>
      </c>
      <c r="AM27" s="635"/>
      <c r="AN27" s="635"/>
      <c r="AO27" s="636"/>
      <c r="AP27" s="626" t="s">
        <v>230</v>
      </c>
      <c r="AQ27" s="627"/>
      <c r="AR27" s="627"/>
      <c r="AS27" s="627"/>
      <c r="AT27" s="627"/>
      <c r="AU27" s="627"/>
      <c r="AV27" s="627"/>
      <c r="AW27" s="627"/>
      <c r="AX27" s="627"/>
      <c r="AY27" s="627"/>
      <c r="AZ27" s="627"/>
      <c r="BA27" s="627"/>
      <c r="BB27" s="627"/>
      <c r="BC27" s="627"/>
      <c r="BD27" s="627"/>
      <c r="BE27" s="627"/>
      <c r="BF27" s="628"/>
      <c r="BG27" s="629">
        <v>51068463</v>
      </c>
      <c r="BH27" s="630"/>
      <c r="BI27" s="630"/>
      <c r="BJ27" s="630"/>
      <c r="BK27" s="630"/>
      <c r="BL27" s="630"/>
      <c r="BM27" s="630"/>
      <c r="BN27" s="631"/>
      <c r="BO27" s="632">
        <v>100</v>
      </c>
      <c r="BP27" s="632"/>
      <c r="BQ27" s="632"/>
      <c r="BR27" s="632"/>
      <c r="BS27" s="633">
        <v>636567</v>
      </c>
      <c r="BT27" s="633"/>
      <c r="BU27" s="633"/>
      <c r="BV27" s="633"/>
      <c r="BW27" s="633"/>
      <c r="BX27" s="633"/>
      <c r="BY27" s="633"/>
      <c r="BZ27" s="633"/>
      <c r="CA27" s="633"/>
      <c r="CB27" s="637"/>
      <c r="CD27" s="626" t="s">
        <v>231</v>
      </c>
      <c r="CE27" s="627"/>
      <c r="CF27" s="627"/>
      <c r="CG27" s="627"/>
      <c r="CH27" s="627"/>
      <c r="CI27" s="627"/>
      <c r="CJ27" s="627"/>
      <c r="CK27" s="627"/>
      <c r="CL27" s="627"/>
      <c r="CM27" s="627"/>
      <c r="CN27" s="627"/>
      <c r="CO27" s="627"/>
      <c r="CP27" s="627"/>
      <c r="CQ27" s="628"/>
      <c r="CR27" s="629">
        <v>42029279</v>
      </c>
      <c r="CS27" s="662"/>
      <c r="CT27" s="662"/>
      <c r="CU27" s="662"/>
      <c r="CV27" s="662"/>
      <c r="CW27" s="662"/>
      <c r="CX27" s="662"/>
      <c r="CY27" s="663"/>
      <c r="CZ27" s="634">
        <v>31.8</v>
      </c>
      <c r="DA27" s="660"/>
      <c r="DB27" s="660"/>
      <c r="DC27" s="664"/>
      <c r="DD27" s="638">
        <v>15335098</v>
      </c>
      <c r="DE27" s="662"/>
      <c r="DF27" s="662"/>
      <c r="DG27" s="662"/>
      <c r="DH27" s="662"/>
      <c r="DI27" s="662"/>
      <c r="DJ27" s="662"/>
      <c r="DK27" s="663"/>
      <c r="DL27" s="638">
        <v>11506635</v>
      </c>
      <c r="DM27" s="662"/>
      <c r="DN27" s="662"/>
      <c r="DO27" s="662"/>
      <c r="DP27" s="662"/>
      <c r="DQ27" s="662"/>
      <c r="DR27" s="662"/>
      <c r="DS27" s="662"/>
      <c r="DT27" s="662"/>
      <c r="DU27" s="662"/>
      <c r="DV27" s="663"/>
      <c r="DW27" s="634">
        <v>16.2</v>
      </c>
      <c r="DX27" s="660"/>
      <c r="DY27" s="660"/>
      <c r="DZ27" s="660"/>
      <c r="EA27" s="660"/>
      <c r="EB27" s="660"/>
      <c r="EC27" s="661"/>
    </row>
    <row r="28" spans="2:133" ht="11.25" customHeight="1" x14ac:dyDescent="0.2">
      <c r="B28" s="626" t="s">
        <v>232</v>
      </c>
      <c r="C28" s="627"/>
      <c r="D28" s="627"/>
      <c r="E28" s="627"/>
      <c r="F28" s="627"/>
      <c r="G28" s="627"/>
      <c r="H28" s="627"/>
      <c r="I28" s="627"/>
      <c r="J28" s="627"/>
      <c r="K28" s="627"/>
      <c r="L28" s="627"/>
      <c r="M28" s="627"/>
      <c r="N28" s="627"/>
      <c r="O28" s="627"/>
      <c r="P28" s="627"/>
      <c r="Q28" s="628"/>
      <c r="R28" s="629">
        <v>1335266</v>
      </c>
      <c r="S28" s="630"/>
      <c r="T28" s="630"/>
      <c r="U28" s="630"/>
      <c r="V28" s="630"/>
      <c r="W28" s="630"/>
      <c r="X28" s="630"/>
      <c r="Y28" s="631"/>
      <c r="Z28" s="632">
        <v>0.9</v>
      </c>
      <c r="AA28" s="632"/>
      <c r="AB28" s="632"/>
      <c r="AC28" s="632"/>
      <c r="AD28" s="633">
        <v>232371</v>
      </c>
      <c r="AE28" s="633"/>
      <c r="AF28" s="633"/>
      <c r="AG28" s="633"/>
      <c r="AH28" s="633"/>
      <c r="AI28" s="633"/>
      <c r="AJ28" s="633"/>
      <c r="AK28" s="633"/>
      <c r="AL28" s="634">
        <v>0.3</v>
      </c>
      <c r="AM28" s="635"/>
      <c r="AN28" s="635"/>
      <c r="AO28" s="636"/>
      <c r="AP28" s="626"/>
      <c r="AQ28" s="627"/>
      <c r="AR28" s="627"/>
      <c r="AS28" s="627"/>
      <c r="AT28" s="627"/>
      <c r="AU28" s="627"/>
      <c r="AV28" s="627"/>
      <c r="AW28" s="627"/>
      <c r="AX28" s="627"/>
      <c r="AY28" s="627"/>
      <c r="AZ28" s="627"/>
      <c r="BA28" s="627"/>
      <c r="BB28" s="627"/>
      <c r="BC28" s="627"/>
      <c r="BD28" s="627"/>
      <c r="BE28" s="627"/>
      <c r="BF28" s="628"/>
      <c r="BG28" s="629"/>
      <c r="BH28" s="630"/>
      <c r="BI28" s="630"/>
      <c r="BJ28" s="630"/>
      <c r="BK28" s="630"/>
      <c r="BL28" s="630"/>
      <c r="BM28" s="630"/>
      <c r="BN28" s="631"/>
      <c r="BO28" s="632"/>
      <c r="BP28" s="632"/>
      <c r="BQ28" s="632"/>
      <c r="BR28" s="632"/>
      <c r="BS28" s="638"/>
      <c r="BT28" s="630"/>
      <c r="BU28" s="630"/>
      <c r="BV28" s="630"/>
      <c r="BW28" s="630"/>
      <c r="BX28" s="630"/>
      <c r="BY28" s="630"/>
      <c r="BZ28" s="630"/>
      <c r="CA28" s="630"/>
      <c r="CB28" s="639"/>
      <c r="CD28" s="626" t="s">
        <v>233</v>
      </c>
      <c r="CE28" s="627"/>
      <c r="CF28" s="627"/>
      <c r="CG28" s="627"/>
      <c r="CH28" s="627"/>
      <c r="CI28" s="627"/>
      <c r="CJ28" s="627"/>
      <c r="CK28" s="627"/>
      <c r="CL28" s="627"/>
      <c r="CM28" s="627"/>
      <c r="CN28" s="627"/>
      <c r="CO28" s="627"/>
      <c r="CP28" s="627"/>
      <c r="CQ28" s="628"/>
      <c r="CR28" s="629">
        <v>8561744</v>
      </c>
      <c r="CS28" s="630"/>
      <c r="CT28" s="630"/>
      <c r="CU28" s="630"/>
      <c r="CV28" s="630"/>
      <c r="CW28" s="630"/>
      <c r="CX28" s="630"/>
      <c r="CY28" s="631"/>
      <c r="CZ28" s="634">
        <v>6.5</v>
      </c>
      <c r="DA28" s="660"/>
      <c r="DB28" s="660"/>
      <c r="DC28" s="664"/>
      <c r="DD28" s="638">
        <v>8552032</v>
      </c>
      <c r="DE28" s="630"/>
      <c r="DF28" s="630"/>
      <c r="DG28" s="630"/>
      <c r="DH28" s="630"/>
      <c r="DI28" s="630"/>
      <c r="DJ28" s="630"/>
      <c r="DK28" s="631"/>
      <c r="DL28" s="638">
        <v>8552032</v>
      </c>
      <c r="DM28" s="630"/>
      <c r="DN28" s="630"/>
      <c r="DO28" s="630"/>
      <c r="DP28" s="630"/>
      <c r="DQ28" s="630"/>
      <c r="DR28" s="630"/>
      <c r="DS28" s="630"/>
      <c r="DT28" s="630"/>
      <c r="DU28" s="630"/>
      <c r="DV28" s="631"/>
      <c r="DW28" s="634">
        <v>12</v>
      </c>
      <c r="DX28" s="660"/>
      <c r="DY28" s="660"/>
      <c r="DZ28" s="660"/>
      <c r="EA28" s="660"/>
      <c r="EB28" s="660"/>
      <c r="EC28" s="661"/>
    </row>
    <row r="29" spans="2:133" ht="11.25" customHeight="1" x14ac:dyDescent="0.2">
      <c r="B29" s="626" t="s">
        <v>234</v>
      </c>
      <c r="C29" s="627"/>
      <c r="D29" s="627"/>
      <c r="E29" s="627"/>
      <c r="F29" s="627"/>
      <c r="G29" s="627"/>
      <c r="H29" s="627"/>
      <c r="I29" s="627"/>
      <c r="J29" s="627"/>
      <c r="K29" s="627"/>
      <c r="L29" s="627"/>
      <c r="M29" s="627"/>
      <c r="N29" s="627"/>
      <c r="O29" s="627"/>
      <c r="P29" s="627"/>
      <c r="Q29" s="628"/>
      <c r="R29" s="629">
        <v>268666</v>
      </c>
      <c r="S29" s="630"/>
      <c r="T29" s="630"/>
      <c r="U29" s="630"/>
      <c r="V29" s="630"/>
      <c r="W29" s="630"/>
      <c r="X29" s="630"/>
      <c r="Y29" s="631"/>
      <c r="Z29" s="632">
        <v>0.2</v>
      </c>
      <c r="AA29" s="632"/>
      <c r="AB29" s="632"/>
      <c r="AC29" s="632"/>
      <c r="AD29" s="633" t="s">
        <v>62</v>
      </c>
      <c r="AE29" s="633"/>
      <c r="AF29" s="633"/>
      <c r="AG29" s="633"/>
      <c r="AH29" s="633"/>
      <c r="AI29" s="633"/>
      <c r="AJ29" s="633"/>
      <c r="AK29" s="633"/>
      <c r="AL29" s="634" t="s">
        <v>62</v>
      </c>
      <c r="AM29" s="635"/>
      <c r="AN29" s="635"/>
      <c r="AO29" s="636"/>
      <c r="AP29" s="650"/>
      <c r="AQ29" s="651"/>
      <c r="AR29" s="651"/>
      <c r="AS29" s="651"/>
      <c r="AT29" s="651"/>
      <c r="AU29" s="651"/>
      <c r="AV29" s="651"/>
      <c r="AW29" s="651"/>
      <c r="AX29" s="651"/>
      <c r="AY29" s="651"/>
      <c r="AZ29" s="651"/>
      <c r="BA29" s="651"/>
      <c r="BB29" s="651"/>
      <c r="BC29" s="651"/>
      <c r="BD29" s="651"/>
      <c r="BE29" s="651"/>
      <c r="BF29" s="652"/>
      <c r="BG29" s="629"/>
      <c r="BH29" s="630"/>
      <c r="BI29" s="630"/>
      <c r="BJ29" s="630"/>
      <c r="BK29" s="630"/>
      <c r="BL29" s="630"/>
      <c r="BM29" s="630"/>
      <c r="BN29" s="631"/>
      <c r="BO29" s="632"/>
      <c r="BP29" s="632"/>
      <c r="BQ29" s="632"/>
      <c r="BR29" s="632"/>
      <c r="BS29" s="633"/>
      <c r="BT29" s="633"/>
      <c r="BU29" s="633"/>
      <c r="BV29" s="633"/>
      <c r="BW29" s="633"/>
      <c r="BX29" s="633"/>
      <c r="BY29" s="633"/>
      <c r="BZ29" s="633"/>
      <c r="CA29" s="633"/>
      <c r="CB29" s="637"/>
      <c r="CD29" s="665" t="s">
        <v>235</v>
      </c>
      <c r="CE29" s="666"/>
      <c r="CF29" s="626" t="s">
        <v>236</v>
      </c>
      <c r="CG29" s="627"/>
      <c r="CH29" s="627"/>
      <c r="CI29" s="627"/>
      <c r="CJ29" s="627"/>
      <c r="CK29" s="627"/>
      <c r="CL29" s="627"/>
      <c r="CM29" s="627"/>
      <c r="CN29" s="627"/>
      <c r="CO29" s="627"/>
      <c r="CP29" s="627"/>
      <c r="CQ29" s="628"/>
      <c r="CR29" s="629">
        <v>8561744</v>
      </c>
      <c r="CS29" s="662"/>
      <c r="CT29" s="662"/>
      <c r="CU29" s="662"/>
      <c r="CV29" s="662"/>
      <c r="CW29" s="662"/>
      <c r="CX29" s="662"/>
      <c r="CY29" s="663"/>
      <c r="CZ29" s="634">
        <v>6.5</v>
      </c>
      <c r="DA29" s="660"/>
      <c r="DB29" s="660"/>
      <c r="DC29" s="664"/>
      <c r="DD29" s="638">
        <v>8552032</v>
      </c>
      <c r="DE29" s="662"/>
      <c r="DF29" s="662"/>
      <c r="DG29" s="662"/>
      <c r="DH29" s="662"/>
      <c r="DI29" s="662"/>
      <c r="DJ29" s="662"/>
      <c r="DK29" s="663"/>
      <c r="DL29" s="638">
        <v>8552032</v>
      </c>
      <c r="DM29" s="662"/>
      <c r="DN29" s="662"/>
      <c r="DO29" s="662"/>
      <c r="DP29" s="662"/>
      <c r="DQ29" s="662"/>
      <c r="DR29" s="662"/>
      <c r="DS29" s="662"/>
      <c r="DT29" s="662"/>
      <c r="DU29" s="662"/>
      <c r="DV29" s="663"/>
      <c r="DW29" s="634">
        <v>12</v>
      </c>
      <c r="DX29" s="660"/>
      <c r="DY29" s="660"/>
      <c r="DZ29" s="660"/>
      <c r="EA29" s="660"/>
      <c r="EB29" s="660"/>
      <c r="EC29" s="661"/>
    </row>
    <row r="30" spans="2:133" ht="11.25" customHeight="1" x14ac:dyDescent="0.2">
      <c r="B30" s="626" t="s">
        <v>237</v>
      </c>
      <c r="C30" s="627"/>
      <c r="D30" s="627"/>
      <c r="E30" s="627"/>
      <c r="F30" s="627"/>
      <c r="G30" s="627"/>
      <c r="H30" s="627"/>
      <c r="I30" s="627"/>
      <c r="J30" s="627"/>
      <c r="K30" s="627"/>
      <c r="L30" s="627"/>
      <c r="M30" s="627"/>
      <c r="N30" s="627"/>
      <c r="O30" s="627"/>
      <c r="P30" s="627"/>
      <c r="Q30" s="628"/>
      <c r="R30" s="629">
        <v>27997329</v>
      </c>
      <c r="S30" s="630"/>
      <c r="T30" s="630"/>
      <c r="U30" s="630"/>
      <c r="V30" s="630"/>
      <c r="W30" s="630"/>
      <c r="X30" s="630"/>
      <c r="Y30" s="631"/>
      <c r="Z30" s="632">
        <v>19.899999999999999</v>
      </c>
      <c r="AA30" s="632"/>
      <c r="AB30" s="632"/>
      <c r="AC30" s="632"/>
      <c r="AD30" s="633" t="s">
        <v>62</v>
      </c>
      <c r="AE30" s="633"/>
      <c r="AF30" s="633"/>
      <c r="AG30" s="633"/>
      <c r="AH30" s="633"/>
      <c r="AI30" s="633"/>
      <c r="AJ30" s="633"/>
      <c r="AK30" s="633"/>
      <c r="AL30" s="634" t="s">
        <v>62</v>
      </c>
      <c r="AM30" s="635"/>
      <c r="AN30" s="635"/>
      <c r="AO30" s="636"/>
      <c r="AP30" s="611" t="s">
        <v>154</v>
      </c>
      <c r="AQ30" s="612"/>
      <c r="AR30" s="612"/>
      <c r="AS30" s="612"/>
      <c r="AT30" s="612"/>
      <c r="AU30" s="612"/>
      <c r="AV30" s="612"/>
      <c r="AW30" s="612"/>
      <c r="AX30" s="612"/>
      <c r="AY30" s="612"/>
      <c r="AZ30" s="612"/>
      <c r="BA30" s="612"/>
      <c r="BB30" s="612"/>
      <c r="BC30" s="612"/>
      <c r="BD30" s="612"/>
      <c r="BE30" s="612"/>
      <c r="BF30" s="613"/>
      <c r="BG30" s="611" t="s">
        <v>238</v>
      </c>
      <c r="BH30" s="671"/>
      <c r="BI30" s="671"/>
      <c r="BJ30" s="671"/>
      <c r="BK30" s="671"/>
      <c r="BL30" s="671"/>
      <c r="BM30" s="671"/>
      <c r="BN30" s="671"/>
      <c r="BO30" s="671"/>
      <c r="BP30" s="671"/>
      <c r="BQ30" s="672"/>
      <c r="BR30" s="611" t="s">
        <v>239</v>
      </c>
      <c r="BS30" s="671"/>
      <c r="BT30" s="671"/>
      <c r="BU30" s="671"/>
      <c r="BV30" s="671"/>
      <c r="BW30" s="671"/>
      <c r="BX30" s="671"/>
      <c r="BY30" s="671"/>
      <c r="BZ30" s="671"/>
      <c r="CA30" s="671"/>
      <c r="CB30" s="672"/>
      <c r="CD30" s="667"/>
      <c r="CE30" s="668"/>
      <c r="CF30" s="626" t="s">
        <v>240</v>
      </c>
      <c r="CG30" s="627"/>
      <c r="CH30" s="627"/>
      <c r="CI30" s="627"/>
      <c r="CJ30" s="627"/>
      <c r="CK30" s="627"/>
      <c r="CL30" s="627"/>
      <c r="CM30" s="627"/>
      <c r="CN30" s="627"/>
      <c r="CO30" s="627"/>
      <c r="CP30" s="627"/>
      <c r="CQ30" s="628"/>
      <c r="CR30" s="629">
        <v>8300487</v>
      </c>
      <c r="CS30" s="630"/>
      <c r="CT30" s="630"/>
      <c r="CU30" s="630"/>
      <c r="CV30" s="630"/>
      <c r="CW30" s="630"/>
      <c r="CX30" s="630"/>
      <c r="CY30" s="631"/>
      <c r="CZ30" s="634">
        <v>6.3</v>
      </c>
      <c r="DA30" s="660"/>
      <c r="DB30" s="660"/>
      <c r="DC30" s="664"/>
      <c r="DD30" s="638">
        <v>8290775</v>
      </c>
      <c r="DE30" s="630"/>
      <c r="DF30" s="630"/>
      <c r="DG30" s="630"/>
      <c r="DH30" s="630"/>
      <c r="DI30" s="630"/>
      <c r="DJ30" s="630"/>
      <c r="DK30" s="631"/>
      <c r="DL30" s="638">
        <v>8290775</v>
      </c>
      <c r="DM30" s="630"/>
      <c r="DN30" s="630"/>
      <c r="DO30" s="630"/>
      <c r="DP30" s="630"/>
      <c r="DQ30" s="630"/>
      <c r="DR30" s="630"/>
      <c r="DS30" s="630"/>
      <c r="DT30" s="630"/>
      <c r="DU30" s="630"/>
      <c r="DV30" s="631"/>
      <c r="DW30" s="634">
        <v>11.6</v>
      </c>
      <c r="DX30" s="660"/>
      <c r="DY30" s="660"/>
      <c r="DZ30" s="660"/>
      <c r="EA30" s="660"/>
      <c r="EB30" s="660"/>
      <c r="EC30" s="661"/>
    </row>
    <row r="31" spans="2:133" ht="11.25" customHeight="1" x14ac:dyDescent="0.2">
      <c r="B31" s="642" t="s">
        <v>241</v>
      </c>
      <c r="C31" s="643"/>
      <c r="D31" s="643"/>
      <c r="E31" s="643"/>
      <c r="F31" s="643"/>
      <c r="G31" s="643"/>
      <c r="H31" s="643"/>
      <c r="I31" s="643"/>
      <c r="J31" s="643"/>
      <c r="K31" s="643"/>
      <c r="L31" s="643"/>
      <c r="M31" s="643"/>
      <c r="N31" s="643"/>
      <c r="O31" s="643"/>
      <c r="P31" s="643"/>
      <c r="Q31" s="644"/>
      <c r="R31" s="629" t="s">
        <v>62</v>
      </c>
      <c r="S31" s="630"/>
      <c r="T31" s="630"/>
      <c r="U31" s="630"/>
      <c r="V31" s="630"/>
      <c r="W31" s="630"/>
      <c r="X31" s="630"/>
      <c r="Y31" s="631"/>
      <c r="Z31" s="632" t="s">
        <v>62</v>
      </c>
      <c r="AA31" s="632"/>
      <c r="AB31" s="632"/>
      <c r="AC31" s="632"/>
      <c r="AD31" s="633" t="s">
        <v>62</v>
      </c>
      <c r="AE31" s="633"/>
      <c r="AF31" s="633"/>
      <c r="AG31" s="633"/>
      <c r="AH31" s="633"/>
      <c r="AI31" s="633"/>
      <c r="AJ31" s="633"/>
      <c r="AK31" s="633"/>
      <c r="AL31" s="634" t="s">
        <v>62</v>
      </c>
      <c r="AM31" s="635"/>
      <c r="AN31" s="635"/>
      <c r="AO31" s="636"/>
      <c r="AP31" s="675" t="s">
        <v>242</v>
      </c>
      <c r="AQ31" s="676"/>
      <c r="AR31" s="676"/>
      <c r="AS31" s="676"/>
      <c r="AT31" s="681" t="s">
        <v>243</v>
      </c>
      <c r="AU31" s="77"/>
      <c r="AV31" s="77"/>
      <c r="AW31" s="77"/>
      <c r="AX31" s="615" t="s">
        <v>119</v>
      </c>
      <c r="AY31" s="616"/>
      <c r="AZ31" s="616"/>
      <c r="BA31" s="616"/>
      <c r="BB31" s="616"/>
      <c r="BC31" s="616"/>
      <c r="BD31" s="616"/>
      <c r="BE31" s="616"/>
      <c r="BF31" s="617"/>
      <c r="BG31" s="685">
        <v>99.3</v>
      </c>
      <c r="BH31" s="673"/>
      <c r="BI31" s="673"/>
      <c r="BJ31" s="673"/>
      <c r="BK31" s="673"/>
      <c r="BL31" s="673"/>
      <c r="BM31" s="624">
        <v>98.5</v>
      </c>
      <c r="BN31" s="673"/>
      <c r="BO31" s="673"/>
      <c r="BP31" s="673"/>
      <c r="BQ31" s="674"/>
      <c r="BR31" s="685">
        <v>99.3</v>
      </c>
      <c r="BS31" s="673"/>
      <c r="BT31" s="673"/>
      <c r="BU31" s="673"/>
      <c r="BV31" s="673"/>
      <c r="BW31" s="673"/>
      <c r="BX31" s="624">
        <v>98.4</v>
      </c>
      <c r="BY31" s="673"/>
      <c r="BZ31" s="673"/>
      <c r="CA31" s="673"/>
      <c r="CB31" s="674"/>
      <c r="CD31" s="667"/>
      <c r="CE31" s="668"/>
      <c r="CF31" s="626" t="s">
        <v>244</v>
      </c>
      <c r="CG31" s="627"/>
      <c r="CH31" s="627"/>
      <c r="CI31" s="627"/>
      <c r="CJ31" s="627"/>
      <c r="CK31" s="627"/>
      <c r="CL31" s="627"/>
      <c r="CM31" s="627"/>
      <c r="CN31" s="627"/>
      <c r="CO31" s="627"/>
      <c r="CP31" s="627"/>
      <c r="CQ31" s="628"/>
      <c r="CR31" s="629">
        <v>261257</v>
      </c>
      <c r="CS31" s="662"/>
      <c r="CT31" s="662"/>
      <c r="CU31" s="662"/>
      <c r="CV31" s="662"/>
      <c r="CW31" s="662"/>
      <c r="CX31" s="662"/>
      <c r="CY31" s="663"/>
      <c r="CZ31" s="634">
        <v>0.2</v>
      </c>
      <c r="DA31" s="660"/>
      <c r="DB31" s="660"/>
      <c r="DC31" s="664"/>
      <c r="DD31" s="638">
        <v>261257</v>
      </c>
      <c r="DE31" s="662"/>
      <c r="DF31" s="662"/>
      <c r="DG31" s="662"/>
      <c r="DH31" s="662"/>
      <c r="DI31" s="662"/>
      <c r="DJ31" s="662"/>
      <c r="DK31" s="663"/>
      <c r="DL31" s="638">
        <v>261257</v>
      </c>
      <c r="DM31" s="662"/>
      <c r="DN31" s="662"/>
      <c r="DO31" s="662"/>
      <c r="DP31" s="662"/>
      <c r="DQ31" s="662"/>
      <c r="DR31" s="662"/>
      <c r="DS31" s="662"/>
      <c r="DT31" s="662"/>
      <c r="DU31" s="662"/>
      <c r="DV31" s="663"/>
      <c r="DW31" s="634">
        <v>0.4</v>
      </c>
      <c r="DX31" s="660"/>
      <c r="DY31" s="660"/>
      <c r="DZ31" s="660"/>
      <c r="EA31" s="660"/>
      <c r="EB31" s="660"/>
      <c r="EC31" s="661"/>
    </row>
    <row r="32" spans="2:133" ht="11.25" customHeight="1" x14ac:dyDescent="0.2">
      <c r="B32" s="626" t="s">
        <v>245</v>
      </c>
      <c r="C32" s="627"/>
      <c r="D32" s="627"/>
      <c r="E32" s="627"/>
      <c r="F32" s="627"/>
      <c r="G32" s="627"/>
      <c r="H32" s="627"/>
      <c r="I32" s="627"/>
      <c r="J32" s="627"/>
      <c r="K32" s="627"/>
      <c r="L32" s="627"/>
      <c r="M32" s="627"/>
      <c r="N32" s="627"/>
      <c r="O32" s="627"/>
      <c r="P32" s="627"/>
      <c r="Q32" s="628"/>
      <c r="R32" s="629">
        <v>8722013</v>
      </c>
      <c r="S32" s="630"/>
      <c r="T32" s="630"/>
      <c r="U32" s="630"/>
      <c r="V32" s="630"/>
      <c r="W32" s="630"/>
      <c r="X32" s="630"/>
      <c r="Y32" s="631"/>
      <c r="Z32" s="632">
        <v>6.2</v>
      </c>
      <c r="AA32" s="632"/>
      <c r="AB32" s="632"/>
      <c r="AC32" s="632"/>
      <c r="AD32" s="633" t="s">
        <v>62</v>
      </c>
      <c r="AE32" s="633"/>
      <c r="AF32" s="633"/>
      <c r="AG32" s="633"/>
      <c r="AH32" s="633"/>
      <c r="AI32" s="633"/>
      <c r="AJ32" s="633"/>
      <c r="AK32" s="633"/>
      <c r="AL32" s="634" t="s">
        <v>62</v>
      </c>
      <c r="AM32" s="635"/>
      <c r="AN32" s="635"/>
      <c r="AO32" s="636"/>
      <c r="AP32" s="677"/>
      <c r="AQ32" s="678"/>
      <c r="AR32" s="678"/>
      <c r="AS32" s="678"/>
      <c r="AT32" s="682"/>
      <c r="AU32" s="73" t="s">
        <v>246</v>
      </c>
      <c r="AX32" s="626" t="s">
        <v>247</v>
      </c>
      <c r="AY32" s="627"/>
      <c r="AZ32" s="627"/>
      <c r="BA32" s="627"/>
      <c r="BB32" s="627"/>
      <c r="BC32" s="627"/>
      <c r="BD32" s="627"/>
      <c r="BE32" s="627"/>
      <c r="BF32" s="628"/>
      <c r="BG32" s="686">
        <v>99</v>
      </c>
      <c r="BH32" s="662"/>
      <c r="BI32" s="662"/>
      <c r="BJ32" s="662"/>
      <c r="BK32" s="662"/>
      <c r="BL32" s="662"/>
      <c r="BM32" s="635">
        <v>97.8</v>
      </c>
      <c r="BN32" s="662"/>
      <c r="BO32" s="662"/>
      <c r="BP32" s="662"/>
      <c r="BQ32" s="684"/>
      <c r="BR32" s="686">
        <v>99.1</v>
      </c>
      <c r="BS32" s="662"/>
      <c r="BT32" s="662"/>
      <c r="BU32" s="662"/>
      <c r="BV32" s="662"/>
      <c r="BW32" s="662"/>
      <c r="BX32" s="635">
        <v>97.9</v>
      </c>
      <c r="BY32" s="662"/>
      <c r="BZ32" s="662"/>
      <c r="CA32" s="662"/>
      <c r="CB32" s="684"/>
      <c r="CD32" s="669"/>
      <c r="CE32" s="670"/>
      <c r="CF32" s="626" t="s">
        <v>248</v>
      </c>
      <c r="CG32" s="627"/>
      <c r="CH32" s="627"/>
      <c r="CI32" s="627"/>
      <c r="CJ32" s="627"/>
      <c r="CK32" s="627"/>
      <c r="CL32" s="627"/>
      <c r="CM32" s="627"/>
      <c r="CN32" s="627"/>
      <c r="CO32" s="627"/>
      <c r="CP32" s="627"/>
      <c r="CQ32" s="628"/>
      <c r="CR32" s="629" t="s">
        <v>62</v>
      </c>
      <c r="CS32" s="630"/>
      <c r="CT32" s="630"/>
      <c r="CU32" s="630"/>
      <c r="CV32" s="630"/>
      <c r="CW32" s="630"/>
      <c r="CX32" s="630"/>
      <c r="CY32" s="631"/>
      <c r="CZ32" s="634" t="s">
        <v>62</v>
      </c>
      <c r="DA32" s="660"/>
      <c r="DB32" s="660"/>
      <c r="DC32" s="664"/>
      <c r="DD32" s="638" t="s">
        <v>62</v>
      </c>
      <c r="DE32" s="630"/>
      <c r="DF32" s="630"/>
      <c r="DG32" s="630"/>
      <c r="DH32" s="630"/>
      <c r="DI32" s="630"/>
      <c r="DJ32" s="630"/>
      <c r="DK32" s="631"/>
      <c r="DL32" s="638" t="s">
        <v>62</v>
      </c>
      <c r="DM32" s="630"/>
      <c r="DN32" s="630"/>
      <c r="DO32" s="630"/>
      <c r="DP32" s="630"/>
      <c r="DQ32" s="630"/>
      <c r="DR32" s="630"/>
      <c r="DS32" s="630"/>
      <c r="DT32" s="630"/>
      <c r="DU32" s="630"/>
      <c r="DV32" s="631"/>
      <c r="DW32" s="634" t="s">
        <v>62</v>
      </c>
      <c r="DX32" s="660"/>
      <c r="DY32" s="660"/>
      <c r="DZ32" s="660"/>
      <c r="EA32" s="660"/>
      <c r="EB32" s="660"/>
      <c r="EC32" s="661"/>
    </row>
    <row r="33" spans="2:133" ht="11.25" customHeight="1" x14ac:dyDescent="0.2">
      <c r="B33" s="626" t="s">
        <v>249</v>
      </c>
      <c r="C33" s="627"/>
      <c r="D33" s="627"/>
      <c r="E33" s="627"/>
      <c r="F33" s="627"/>
      <c r="G33" s="627"/>
      <c r="H33" s="627"/>
      <c r="I33" s="627"/>
      <c r="J33" s="627"/>
      <c r="K33" s="627"/>
      <c r="L33" s="627"/>
      <c r="M33" s="627"/>
      <c r="N33" s="627"/>
      <c r="O33" s="627"/>
      <c r="P33" s="627"/>
      <c r="Q33" s="628"/>
      <c r="R33" s="629">
        <v>107505</v>
      </c>
      <c r="S33" s="630"/>
      <c r="T33" s="630"/>
      <c r="U33" s="630"/>
      <c r="V33" s="630"/>
      <c r="W33" s="630"/>
      <c r="X33" s="630"/>
      <c r="Y33" s="631"/>
      <c r="Z33" s="632">
        <v>0.1</v>
      </c>
      <c r="AA33" s="632"/>
      <c r="AB33" s="632"/>
      <c r="AC33" s="632"/>
      <c r="AD33" s="633">
        <v>54671</v>
      </c>
      <c r="AE33" s="633"/>
      <c r="AF33" s="633"/>
      <c r="AG33" s="633"/>
      <c r="AH33" s="633"/>
      <c r="AI33" s="633"/>
      <c r="AJ33" s="633"/>
      <c r="AK33" s="633"/>
      <c r="AL33" s="634">
        <v>0.1</v>
      </c>
      <c r="AM33" s="635"/>
      <c r="AN33" s="635"/>
      <c r="AO33" s="636"/>
      <c r="AP33" s="679"/>
      <c r="AQ33" s="680"/>
      <c r="AR33" s="680"/>
      <c r="AS33" s="680"/>
      <c r="AT33" s="683"/>
      <c r="AU33" s="78"/>
      <c r="AV33" s="78"/>
      <c r="AW33" s="78"/>
      <c r="AX33" s="650" t="s">
        <v>250</v>
      </c>
      <c r="AY33" s="651"/>
      <c r="AZ33" s="651"/>
      <c r="BA33" s="651"/>
      <c r="BB33" s="651"/>
      <c r="BC33" s="651"/>
      <c r="BD33" s="651"/>
      <c r="BE33" s="651"/>
      <c r="BF33" s="652"/>
      <c r="BG33" s="687">
        <v>99.6</v>
      </c>
      <c r="BH33" s="688"/>
      <c r="BI33" s="688"/>
      <c r="BJ33" s="688"/>
      <c r="BK33" s="688"/>
      <c r="BL33" s="688"/>
      <c r="BM33" s="689">
        <v>99.1</v>
      </c>
      <c r="BN33" s="688"/>
      <c r="BO33" s="688"/>
      <c r="BP33" s="688"/>
      <c r="BQ33" s="690"/>
      <c r="BR33" s="687">
        <v>99.6</v>
      </c>
      <c r="BS33" s="688"/>
      <c r="BT33" s="688"/>
      <c r="BU33" s="688"/>
      <c r="BV33" s="688"/>
      <c r="BW33" s="688"/>
      <c r="BX33" s="689">
        <v>98.9</v>
      </c>
      <c r="BY33" s="688"/>
      <c r="BZ33" s="688"/>
      <c r="CA33" s="688"/>
      <c r="CB33" s="690"/>
      <c r="CD33" s="626" t="s">
        <v>251</v>
      </c>
      <c r="CE33" s="627"/>
      <c r="CF33" s="627"/>
      <c r="CG33" s="627"/>
      <c r="CH33" s="627"/>
      <c r="CI33" s="627"/>
      <c r="CJ33" s="627"/>
      <c r="CK33" s="627"/>
      <c r="CL33" s="627"/>
      <c r="CM33" s="627"/>
      <c r="CN33" s="627"/>
      <c r="CO33" s="627"/>
      <c r="CP33" s="627"/>
      <c r="CQ33" s="628"/>
      <c r="CR33" s="629">
        <v>46809616</v>
      </c>
      <c r="CS33" s="662"/>
      <c r="CT33" s="662"/>
      <c r="CU33" s="662"/>
      <c r="CV33" s="662"/>
      <c r="CW33" s="662"/>
      <c r="CX33" s="662"/>
      <c r="CY33" s="663"/>
      <c r="CZ33" s="634">
        <v>35.4</v>
      </c>
      <c r="DA33" s="660"/>
      <c r="DB33" s="660"/>
      <c r="DC33" s="664"/>
      <c r="DD33" s="638">
        <v>39674726</v>
      </c>
      <c r="DE33" s="662"/>
      <c r="DF33" s="662"/>
      <c r="DG33" s="662"/>
      <c r="DH33" s="662"/>
      <c r="DI33" s="662"/>
      <c r="DJ33" s="662"/>
      <c r="DK33" s="663"/>
      <c r="DL33" s="638">
        <v>27358841</v>
      </c>
      <c r="DM33" s="662"/>
      <c r="DN33" s="662"/>
      <c r="DO33" s="662"/>
      <c r="DP33" s="662"/>
      <c r="DQ33" s="662"/>
      <c r="DR33" s="662"/>
      <c r="DS33" s="662"/>
      <c r="DT33" s="662"/>
      <c r="DU33" s="662"/>
      <c r="DV33" s="663"/>
      <c r="DW33" s="634">
        <v>38.4</v>
      </c>
      <c r="DX33" s="660"/>
      <c r="DY33" s="660"/>
      <c r="DZ33" s="660"/>
      <c r="EA33" s="660"/>
      <c r="EB33" s="660"/>
      <c r="EC33" s="661"/>
    </row>
    <row r="34" spans="2:133" ht="11.25" customHeight="1" x14ac:dyDescent="0.2">
      <c r="B34" s="626" t="s">
        <v>252</v>
      </c>
      <c r="C34" s="627"/>
      <c r="D34" s="627"/>
      <c r="E34" s="627"/>
      <c r="F34" s="627"/>
      <c r="G34" s="627"/>
      <c r="H34" s="627"/>
      <c r="I34" s="627"/>
      <c r="J34" s="627"/>
      <c r="K34" s="627"/>
      <c r="L34" s="627"/>
      <c r="M34" s="627"/>
      <c r="N34" s="627"/>
      <c r="O34" s="627"/>
      <c r="P34" s="627"/>
      <c r="Q34" s="628"/>
      <c r="R34" s="629">
        <v>288239</v>
      </c>
      <c r="S34" s="630"/>
      <c r="T34" s="630"/>
      <c r="U34" s="630"/>
      <c r="V34" s="630"/>
      <c r="W34" s="630"/>
      <c r="X34" s="630"/>
      <c r="Y34" s="631"/>
      <c r="Z34" s="632">
        <v>0.2</v>
      </c>
      <c r="AA34" s="632"/>
      <c r="AB34" s="632"/>
      <c r="AC34" s="632"/>
      <c r="AD34" s="633" t="s">
        <v>62</v>
      </c>
      <c r="AE34" s="633"/>
      <c r="AF34" s="633"/>
      <c r="AG34" s="633"/>
      <c r="AH34" s="633"/>
      <c r="AI34" s="633"/>
      <c r="AJ34" s="633"/>
      <c r="AK34" s="633"/>
      <c r="AL34" s="634" t="s">
        <v>62</v>
      </c>
      <c r="AM34" s="635"/>
      <c r="AN34" s="635"/>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26" t="s">
        <v>253</v>
      </c>
      <c r="CE34" s="627"/>
      <c r="CF34" s="627"/>
      <c r="CG34" s="627"/>
      <c r="CH34" s="627"/>
      <c r="CI34" s="627"/>
      <c r="CJ34" s="627"/>
      <c r="CK34" s="627"/>
      <c r="CL34" s="627"/>
      <c r="CM34" s="627"/>
      <c r="CN34" s="627"/>
      <c r="CO34" s="627"/>
      <c r="CP34" s="627"/>
      <c r="CQ34" s="628"/>
      <c r="CR34" s="629">
        <v>18319376</v>
      </c>
      <c r="CS34" s="630"/>
      <c r="CT34" s="630"/>
      <c r="CU34" s="630"/>
      <c r="CV34" s="630"/>
      <c r="CW34" s="630"/>
      <c r="CX34" s="630"/>
      <c r="CY34" s="631"/>
      <c r="CZ34" s="634">
        <v>13.8</v>
      </c>
      <c r="DA34" s="660"/>
      <c r="DB34" s="660"/>
      <c r="DC34" s="664"/>
      <c r="DD34" s="638">
        <v>14051930</v>
      </c>
      <c r="DE34" s="630"/>
      <c r="DF34" s="630"/>
      <c r="DG34" s="630"/>
      <c r="DH34" s="630"/>
      <c r="DI34" s="630"/>
      <c r="DJ34" s="630"/>
      <c r="DK34" s="631"/>
      <c r="DL34" s="638">
        <v>12120287</v>
      </c>
      <c r="DM34" s="630"/>
      <c r="DN34" s="630"/>
      <c r="DO34" s="630"/>
      <c r="DP34" s="630"/>
      <c r="DQ34" s="630"/>
      <c r="DR34" s="630"/>
      <c r="DS34" s="630"/>
      <c r="DT34" s="630"/>
      <c r="DU34" s="630"/>
      <c r="DV34" s="631"/>
      <c r="DW34" s="634">
        <v>17</v>
      </c>
      <c r="DX34" s="660"/>
      <c r="DY34" s="660"/>
      <c r="DZ34" s="660"/>
      <c r="EA34" s="660"/>
      <c r="EB34" s="660"/>
      <c r="EC34" s="661"/>
    </row>
    <row r="35" spans="2:133" ht="11.25" customHeight="1" x14ac:dyDescent="0.2">
      <c r="B35" s="626" t="s">
        <v>254</v>
      </c>
      <c r="C35" s="627"/>
      <c r="D35" s="627"/>
      <c r="E35" s="627"/>
      <c r="F35" s="627"/>
      <c r="G35" s="627"/>
      <c r="H35" s="627"/>
      <c r="I35" s="627"/>
      <c r="J35" s="627"/>
      <c r="K35" s="627"/>
      <c r="L35" s="627"/>
      <c r="M35" s="627"/>
      <c r="N35" s="627"/>
      <c r="O35" s="627"/>
      <c r="P35" s="627"/>
      <c r="Q35" s="628"/>
      <c r="R35" s="629">
        <v>7899767</v>
      </c>
      <c r="S35" s="630"/>
      <c r="T35" s="630"/>
      <c r="U35" s="630"/>
      <c r="V35" s="630"/>
      <c r="W35" s="630"/>
      <c r="X35" s="630"/>
      <c r="Y35" s="631"/>
      <c r="Z35" s="632">
        <v>5.6</v>
      </c>
      <c r="AA35" s="632"/>
      <c r="AB35" s="632"/>
      <c r="AC35" s="632"/>
      <c r="AD35" s="633" t="s">
        <v>62</v>
      </c>
      <c r="AE35" s="633"/>
      <c r="AF35" s="633"/>
      <c r="AG35" s="633"/>
      <c r="AH35" s="633"/>
      <c r="AI35" s="633"/>
      <c r="AJ35" s="633"/>
      <c r="AK35" s="633"/>
      <c r="AL35" s="634" t="s">
        <v>62</v>
      </c>
      <c r="AM35" s="635"/>
      <c r="AN35" s="635"/>
      <c r="AO35" s="636"/>
      <c r="AP35" s="83"/>
      <c r="AQ35" s="611" t="s">
        <v>255</v>
      </c>
      <c r="AR35" s="612"/>
      <c r="AS35" s="612"/>
      <c r="AT35" s="612"/>
      <c r="AU35" s="612"/>
      <c r="AV35" s="612"/>
      <c r="AW35" s="612"/>
      <c r="AX35" s="612"/>
      <c r="AY35" s="612"/>
      <c r="AZ35" s="612"/>
      <c r="BA35" s="612"/>
      <c r="BB35" s="612"/>
      <c r="BC35" s="612"/>
      <c r="BD35" s="612"/>
      <c r="BE35" s="612"/>
      <c r="BF35" s="613"/>
      <c r="BG35" s="611" t="s">
        <v>256</v>
      </c>
      <c r="BH35" s="612"/>
      <c r="BI35" s="612"/>
      <c r="BJ35" s="612"/>
      <c r="BK35" s="612"/>
      <c r="BL35" s="612"/>
      <c r="BM35" s="612"/>
      <c r="BN35" s="612"/>
      <c r="BO35" s="612"/>
      <c r="BP35" s="612"/>
      <c r="BQ35" s="612"/>
      <c r="BR35" s="612"/>
      <c r="BS35" s="612"/>
      <c r="BT35" s="612"/>
      <c r="BU35" s="612"/>
      <c r="BV35" s="612"/>
      <c r="BW35" s="612"/>
      <c r="BX35" s="612"/>
      <c r="BY35" s="612"/>
      <c r="BZ35" s="612"/>
      <c r="CA35" s="612"/>
      <c r="CB35" s="613"/>
      <c r="CD35" s="626" t="s">
        <v>257</v>
      </c>
      <c r="CE35" s="627"/>
      <c r="CF35" s="627"/>
      <c r="CG35" s="627"/>
      <c r="CH35" s="627"/>
      <c r="CI35" s="627"/>
      <c r="CJ35" s="627"/>
      <c r="CK35" s="627"/>
      <c r="CL35" s="627"/>
      <c r="CM35" s="627"/>
      <c r="CN35" s="627"/>
      <c r="CO35" s="627"/>
      <c r="CP35" s="627"/>
      <c r="CQ35" s="628"/>
      <c r="CR35" s="629">
        <v>819498</v>
      </c>
      <c r="CS35" s="662"/>
      <c r="CT35" s="662"/>
      <c r="CU35" s="662"/>
      <c r="CV35" s="662"/>
      <c r="CW35" s="662"/>
      <c r="CX35" s="662"/>
      <c r="CY35" s="663"/>
      <c r="CZ35" s="634">
        <v>0.6</v>
      </c>
      <c r="DA35" s="660"/>
      <c r="DB35" s="660"/>
      <c r="DC35" s="664"/>
      <c r="DD35" s="638">
        <v>758835</v>
      </c>
      <c r="DE35" s="662"/>
      <c r="DF35" s="662"/>
      <c r="DG35" s="662"/>
      <c r="DH35" s="662"/>
      <c r="DI35" s="662"/>
      <c r="DJ35" s="662"/>
      <c r="DK35" s="663"/>
      <c r="DL35" s="638">
        <v>756557</v>
      </c>
      <c r="DM35" s="662"/>
      <c r="DN35" s="662"/>
      <c r="DO35" s="662"/>
      <c r="DP35" s="662"/>
      <c r="DQ35" s="662"/>
      <c r="DR35" s="662"/>
      <c r="DS35" s="662"/>
      <c r="DT35" s="662"/>
      <c r="DU35" s="662"/>
      <c r="DV35" s="663"/>
      <c r="DW35" s="634">
        <v>1.1000000000000001</v>
      </c>
      <c r="DX35" s="660"/>
      <c r="DY35" s="660"/>
      <c r="DZ35" s="660"/>
      <c r="EA35" s="660"/>
      <c r="EB35" s="660"/>
      <c r="EC35" s="661"/>
    </row>
    <row r="36" spans="2:133" ht="11.25" customHeight="1" x14ac:dyDescent="0.2">
      <c r="B36" s="626" t="s">
        <v>258</v>
      </c>
      <c r="C36" s="627"/>
      <c r="D36" s="627"/>
      <c r="E36" s="627"/>
      <c r="F36" s="627"/>
      <c r="G36" s="627"/>
      <c r="H36" s="627"/>
      <c r="I36" s="627"/>
      <c r="J36" s="627"/>
      <c r="K36" s="627"/>
      <c r="L36" s="627"/>
      <c r="M36" s="627"/>
      <c r="N36" s="627"/>
      <c r="O36" s="627"/>
      <c r="P36" s="627"/>
      <c r="Q36" s="628"/>
      <c r="R36" s="629">
        <v>8376729</v>
      </c>
      <c r="S36" s="630"/>
      <c r="T36" s="630"/>
      <c r="U36" s="630"/>
      <c r="V36" s="630"/>
      <c r="W36" s="630"/>
      <c r="X36" s="630"/>
      <c r="Y36" s="631"/>
      <c r="Z36" s="632">
        <v>5.9</v>
      </c>
      <c r="AA36" s="632"/>
      <c r="AB36" s="632"/>
      <c r="AC36" s="632"/>
      <c r="AD36" s="633" t="s">
        <v>62</v>
      </c>
      <c r="AE36" s="633"/>
      <c r="AF36" s="633"/>
      <c r="AG36" s="633"/>
      <c r="AH36" s="633"/>
      <c r="AI36" s="633"/>
      <c r="AJ36" s="633"/>
      <c r="AK36" s="633"/>
      <c r="AL36" s="634" t="s">
        <v>62</v>
      </c>
      <c r="AM36" s="635"/>
      <c r="AN36" s="635"/>
      <c r="AO36" s="636"/>
      <c r="AP36" s="83"/>
      <c r="AQ36" s="695" t="s">
        <v>259</v>
      </c>
      <c r="AR36" s="696"/>
      <c r="AS36" s="696"/>
      <c r="AT36" s="696"/>
      <c r="AU36" s="696"/>
      <c r="AV36" s="696"/>
      <c r="AW36" s="696"/>
      <c r="AX36" s="696"/>
      <c r="AY36" s="697"/>
      <c r="AZ36" s="618">
        <v>14878772</v>
      </c>
      <c r="BA36" s="619"/>
      <c r="BB36" s="619"/>
      <c r="BC36" s="619"/>
      <c r="BD36" s="619"/>
      <c r="BE36" s="619"/>
      <c r="BF36" s="691"/>
      <c r="BG36" s="615" t="s">
        <v>260</v>
      </c>
      <c r="BH36" s="616"/>
      <c r="BI36" s="616"/>
      <c r="BJ36" s="616"/>
      <c r="BK36" s="616"/>
      <c r="BL36" s="616"/>
      <c r="BM36" s="616"/>
      <c r="BN36" s="616"/>
      <c r="BO36" s="616"/>
      <c r="BP36" s="616"/>
      <c r="BQ36" s="616"/>
      <c r="BR36" s="616"/>
      <c r="BS36" s="616"/>
      <c r="BT36" s="616"/>
      <c r="BU36" s="617"/>
      <c r="BV36" s="618">
        <v>927284</v>
      </c>
      <c r="BW36" s="619"/>
      <c r="BX36" s="619"/>
      <c r="BY36" s="619"/>
      <c r="BZ36" s="619"/>
      <c r="CA36" s="619"/>
      <c r="CB36" s="691"/>
      <c r="CD36" s="626" t="s">
        <v>261</v>
      </c>
      <c r="CE36" s="627"/>
      <c r="CF36" s="627"/>
      <c r="CG36" s="627"/>
      <c r="CH36" s="627"/>
      <c r="CI36" s="627"/>
      <c r="CJ36" s="627"/>
      <c r="CK36" s="627"/>
      <c r="CL36" s="627"/>
      <c r="CM36" s="627"/>
      <c r="CN36" s="627"/>
      <c r="CO36" s="627"/>
      <c r="CP36" s="627"/>
      <c r="CQ36" s="628"/>
      <c r="CR36" s="629">
        <v>9080603</v>
      </c>
      <c r="CS36" s="630"/>
      <c r="CT36" s="630"/>
      <c r="CU36" s="630"/>
      <c r="CV36" s="630"/>
      <c r="CW36" s="630"/>
      <c r="CX36" s="630"/>
      <c r="CY36" s="631"/>
      <c r="CZ36" s="634">
        <v>6.9</v>
      </c>
      <c r="DA36" s="660"/>
      <c r="DB36" s="660"/>
      <c r="DC36" s="664"/>
      <c r="DD36" s="638">
        <v>8407350</v>
      </c>
      <c r="DE36" s="630"/>
      <c r="DF36" s="630"/>
      <c r="DG36" s="630"/>
      <c r="DH36" s="630"/>
      <c r="DI36" s="630"/>
      <c r="DJ36" s="630"/>
      <c r="DK36" s="631"/>
      <c r="DL36" s="638">
        <v>6196022</v>
      </c>
      <c r="DM36" s="630"/>
      <c r="DN36" s="630"/>
      <c r="DO36" s="630"/>
      <c r="DP36" s="630"/>
      <c r="DQ36" s="630"/>
      <c r="DR36" s="630"/>
      <c r="DS36" s="630"/>
      <c r="DT36" s="630"/>
      <c r="DU36" s="630"/>
      <c r="DV36" s="631"/>
      <c r="DW36" s="634">
        <v>8.6999999999999993</v>
      </c>
      <c r="DX36" s="660"/>
      <c r="DY36" s="660"/>
      <c r="DZ36" s="660"/>
      <c r="EA36" s="660"/>
      <c r="EB36" s="660"/>
      <c r="EC36" s="661"/>
    </row>
    <row r="37" spans="2:133" ht="11.25" customHeight="1" x14ac:dyDescent="0.2">
      <c r="B37" s="626" t="s">
        <v>262</v>
      </c>
      <c r="C37" s="627"/>
      <c r="D37" s="627"/>
      <c r="E37" s="627"/>
      <c r="F37" s="627"/>
      <c r="G37" s="627"/>
      <c r="H37" s="627"/>
      <c r="I37" s="627"/>
      <c r="J37" s="627"/>
      <c r="K37" s="627"/>
      <c r="L37" s="627"/>
      <c r="M37" s="627"/>
      <c r="N37" s="627"/>
      <c r="O37" s="627"/>
      <c r="P37" s="627"/>
      <c r="Q37" s="628"/>
      <c r="R37" s="629">
        <v>3165298</v>
      </c>
      <c r="S37" s="630"/>
      <c r="T37" s="630"/>
      <c r="U37" s="630"/>
      <c r="V37" s="630"/>
      <c r="W37" s="630"/>
      <c r="X37" s="630"/>
      <c r="Y37" s="631"/>
      <c r="Z37" s="632">
        <v>2.2000000000000002</v>
      </c>
      <c r="AA37" s="632"/>
      <c r="AB37" s="632"/>
      <c r="AC37" s="632"/>
      <c r="AD37" s="633">
        <v>69749</v>
      </c>
      <c r="AE37" s="633"/>
      <c r="AF37" s="633"/>
      <c r="AG37" s="633"/>
      <c r="AH37" s="633"/>
      <c r="AI37" s="633"/>
      <c r="AJ37" s="633"/>
      <c r="AK37" s="633"/>
      <c r="AL37" s="634">
        <v>0.1</v>
      </c>
      <c r="AM37" s="635"/>
      <c r="AN37" s="635"/>
      <c r="AO37" s="636"/>
      <c r="AQ37" s="692" t="s">
        <v>263</v>
      </c>
      <c r="AR37" s="693"/>
      <c r="AS37" s="693"/>
      <c r="AT37" s="693"/>
      <c r="AU37" s="693"/>
      <c r="AV37" s="693"/>
      <c r="AW37" s="693"/>
      <c r="AX37" s="693"/>
      <c r="AY37" s="694"/>
      <c r="AZ37" s="629">
        <v>1800000</v>
      </c>
      <c r="BA37" s="630"/>
      <c r="BB37" s="630"/>
      <c r="BC37" s="630"/>
      <c r="BD37" s="662"/>
      <c r="BE37" s="662"/>
      <c r="BF37" s="684"/>
      <c r="BG37" s="626" t="s">
        <v>264</v>
      </c>
      <c r="BH37" s="627"/>
      <c r="BI37" s="627"/>
      <c r="BJ37" s="627"/>
      <c r="BK37" s="627"/>
      <c r="BL37" s="627"/>
      <c r="BM37" s="627"/>
      <c r="BN37" s="627"/>
      <c r="BO37" s="627"/>
      <c r="BP37" s="627"/>
      <c r="BQ37" s="627"/>
      <c r="BR37" s="627"/>
      <c r="BS37" s="627"/>
      <c r="BT37" s="627"/>
      <c r="BU37" s="628"/>
      <c r="BV37" s="629">
        <v>877147</v>
      </c>
      <c r="BW37" s="630"/>
      <c r="BX37" s="630"/>
      <c r="BY37" s="630"/>
      <c r="BZ37" s="630"/>
      <c r="CA37" s="630"/>
      <c r="CB37" s="639"/>
      <c r="CD37" s="626" t="s">
        <v>265</v>
      </c>
      <c r="CE37" s="627"/>
      <c r="CF37" s="627"/>
      <c r="CG37" s="627"/>
      <c r="CH37" s="627"/>
      <c r="CI37" s="627"/>
      <c r="CJ37" s="627"/>
      <c r="CK37" s="627"/>
      <c r="CL37" s="627"/>
      <c r="CM37" s="627"/>
      <c r="CN37" s="627"/>
      <c r="CO37" s="627"/>
      <c r="CP37" s="627"/>
      <c r="CQ37" s="628"/>
      <c r="CR37" s="629">
        <v>1714677</v>
      </c>
      <c r="CS37" s="662"/>
      <c r="CT37" s="662"/>
      <c r="CU37" s="662"/>
      <c r="CV37" s="662"/>
      <c r="CW37" s="662"/>
      <c r="CX37" s="662"/>
      <c r="CY37" s="663"/>
      <c r="CZ37" s="634">
        <v>1.3</v>
      </c>
      <c r="DA37" s="660"/>
      <c r="DB37" s="660"/>
      <c r="DC37" s="664"/>
      <c r="DD37" s="638">
        <v>1692077</v>
      </c>
      <c r="DE37" s="662"/>
      <c r="DF37" s="662"/>
      <c r="DG37" s="662"/>
      <c r="DH37" s="662"/>
      <c r="DI37" s="662"/>
      <c r="DJ37" s="662"/>
      <c r="DK37" s="663"/>
      <c r="DL37" s="638">
        <v>1099054</v>
      </c>
      <c r="DM37" s="662"/>
      <c r="DN37" s="662"/>
      <c r="DO37" s="662"/>
      <c r="DP37" s="662"/>
      <c r="DQ37" s="662"/>
      <c r="DR37" s="662"/>
      <c r="DS37" s="662"/>
      <c r="DT37" s="662"/>
      <c r="DU37" s="662"/>
      <c r="DV37" s="663"/>
      <c r="DW37" s="634">
        <v>1.5</v>
      </c>
      <c r="DX37" s="660"/>
      <c r="DY37" s="660"/>
      <c r="DZ37" s="660"/>
      <c r="EA37" s="660"/>
      <c r="EB37" s="660"/>
      <c r="EC37" s="661"/>
    </row>
    <row r="38" spans="2:133" ht="11.25" customHeight="1" x14ac:dyDescent="0.2">
      <c r="B38" s="626" t="s">
        <v>266</v>
      </c>
      <c r="C38" s="627"/>
      <c r="D38" s="627"/>
      <c r="E38" s="627"/>
      <c r="F38" s="627"/>
      <c r="G38" s="627"/>
      <c r="H38" s="627"/>
      <c r="I38" s="627"/>
      <c r="J38" s="627"/>
      <c r="K38" s="627"/>
      <c r="L38" s="627"/>
      <c r="M38" s="627"/>
      <c r="N38" s="627"/>
      <c r="O38" s="627"/>
      <c r="P38" s="627"/>
      <c r="Q38" s="628"/>
      <c r="R38" s="629">
        <v>9029000</v>
      </c>
      <c r="S38" s="630"/>
      <c r="T38" s="630"/>
      <c r="U38" s="630"/>
      <c r="V38" s="630"/>
      <c r="W38" s="630"/>
      <c r="X38" s="630"/>
      <c r="Y38" s="631"/>
      <c r="Z38" s="632">
        <v>6.4</v>
      </c>
      <c r="AA38" s="632"/>
      <c r="AB38" s="632"/>
      <c r="AC38" s="632"/>
      <c r="AD38" s="633" t="s">
        <v>62</v>
      </c>
      <c r="AE38" s="633"/>
      <c r="AF38" s="633"/>
      <c r="AG38" s="633"/>
      <c r="AH38" s="633"/>
      <c r="AI38" s="633"/>
      <c r="AJ38" s="633"/>
      <c r="AK38" s="633"/>
      <c r="AL38" s="634" t="s">
        <v>62</v>
      </c>
      <c r="AM38" s="635"/>
      <c r="AN38" s="635"/>
      <c r="AO38" s="636"/>
      <c r="AQ38" s="692" t="s">
        <v>267</v>
      </c>
      <c r="AR38" s="693"/>
      <c r="AS38" s="693"/>
      <c r="AT38" s="693"/>
      <c r="AU38" s="693"/>
      <c r="AV38" s="693"/>
      <c r="AW38" s="693"/>
      <c r="AX38" s="693"/>
      <c r="AY38" s="694"/>
      <c r="AZ38" s="629">
        <v>1769000</v>
      </c>
      <c r="BA38" s="630"/>
      <c r="BB38" s="630"/>
      <c r="BC38" s="630"/>
      <c r="BD38" s="662"/>
      <c r="BE38" s="662"/>
      <c r="BF38" s="684"/>
      <c r="BG38" s="626" t="s">
        <v>268</v>
      </c>
      <c r="BH38" s="627"/>
      <c r="BI38" s="627"/>
      <c r="BJ38" s="627"/>
      <c r="BK38" s="627"/>
      <c r="BL38" s="627"/>
      <c r="BM38" s="627"/>
      <c r="BN38" s="627"/>
      <c r="BO38" s="627"/>
      <c r="BP38" s="627"/>
      <c r="BQ38" s="627"/>
      <c r="BR38" s="627"/>
      <c r="BS38" s="627"/>
      <c r="BT38" s="627"/>
      <c r="BU38" s="628"/>
      <c r="BV38" s="629">
        <v>39778</v>
      </c>
      <c r="BW38" s="630"/>
      <c r="BX38" s="630"/>
      <c r="BY38" s="630"/>
      <c r="BZ38" s="630"/>
      <c r="CA38" s="630"/>
      <c r="CB38" s="639"/>
      <c r="CD38" s="626" t="s">
        <v>269</v>
      </c>
      <c r="CE38" s="627"/>
      <c r="CF38" s="627"/>
      <c r="CG38" s="627"/>
      <c r="CH38" s="627"/>
      <c r="CI38" s="627"/>
      <c r="CJ38" s="627"/>
      <c r="CK38" s="627"/>
      <c r="CL38" s="627"/>
      <c r="CM38" s="627"/>
      <c r="CN38" s="627"/>
      <c r="CO38" s="627"/>
      <c r="CP38" s="627"/>
      <c r="CQ38" s="628"/>
      <c r="CR38" s="629">
        <v>11253596</v>
      </c>
      <c r="CS38" s="630"/>
      <c r="CT38" s="630"/>
      <c r="CU38" s="630"/>
      <c r="CV38" s="630"/>
      <c r="CW38" s="630"/>
      <c r="CX38" s="630"/>
      <c r="CY38" s="631"/>
      <c r="CZ38" s="634">
        <v>8.5</v>
      </c>
      <c r="DA38" s="660"/>
      <c r="DB38" s="660"/>
      <c r="DC38" s="664"/>
      <c r="DD38" s="638">
        <v>9323616</v>
      </c>
      <c r="DE38" s="630"/>
      <c r="DF38" s="630"/>
      <c r="DG38" s="630"/>
      <c r="DH38" s="630"/>
      <c r="DI38" s="630"/>
      <c r="DJ38" s="630"/>
      <c r="DK38" s="631"/>
      <c r="DL38" s="638">
        <v>8285975</v>
      </c>
      <c r="DM38" s="630"/>
      <c r="DN38" s="630"/>
      <c r="DO38" s="630"/>
      <c r="DP38" s="630"/>
      <c r="DQ38" s="630"/>
      <c r="DR38" s="630"/>
      <c r="DS38" s="630"/>
      <c r="DT38" s="630"/>
      <c r="DU38" s="630"/>
      <c r="DV38" s="631"/>
      <c r="DW38" s="634">
        <v>11.6</v>
      </c>
      <c r="DX38" s="660"/>
      <c r="DY38" s="660"/>
      <c r="DZ38" s="660"/>
      <c r="EA38" s="660"/>
      <c r="EB38" s="660"/>
      <c r="EC38" s="661"/>
    </row>
    <row r="39" spans="2:133" ht="11.25" customHeight="1" x14ac:dyDescent="0.2">
      <c r="B39" s="626" t="s">
        <v>270</v>
      </c>
      <c r="C39" s="627"/>
      <c r="D39" s="627"/>
      <c r="E39" s="627"/>
      <c r="F39" s="627"/>
      <c r="G39" s="627"/>
      <c r="H39" s="627"/>
      <c r="I39" s="627"/>
      <c r="J39" s="627"/>
      <c r="K39" s="627"/>
      <c r="L39" s="627"/>
      <c r="M39" s="627"/>
      <c r="N39" s="627"/>
      <c r="O39" s="627"/>
      <c r="P39" s="627"/>
      <c r="Q39" s="628"/>
      <c r="R39" s="629" t="s">
        <v>62</v>
      </c>
      <c r="S39" s="630"/>
      <c r="T39" s="630"/>
      <c r="U39" s="630"/>
      <c r="V39" s="630"/>
      <c r="W39" s="630"/>
      <c r="X39" s="630"/>
      <c r="Y39" s="631"/>
      <c r="Z39" s="632" t="s">
        <v>62</v>
      </c>
      <c r="AA39" s="632"/>
      <c r="AB39" s="632"/>
      <c r="AC39" s="632"/>
      <c r="AD39" s="633" t="s">
        <v>62</v>
      </c>
      <c r="AE39" s="633"/>
      <c r="AF39" s="633"/>
      <c r="AG39" s="633"/>
      <c r="AH39" s="633"/>
      <c r="AI39" s="633"/>
      <c r="AJ39" s="633"/>
      <c r="AK39" s="633"/>
      <c r="AL39" s="634" t="s">
        <v>62</v>
      </c>
      <c r="AM39" s="635"/>
      <c r="AN39" s="635"/>
      <c r="AO39" s="636"/>
      <c r="AQ39" s="692" t="s">
        <v>271</v>
      </c>
      <c r="AR39" s="693"/>
      <c r="AS39" s="693"/>
      <c r="AT39" s="693"/>
      <c r="AU39" s="693"/>
      <c r="AV39" s="693"/>
      <c r="AW39" s="693"/>
      <c r="AX39" s="693"/>
      <c r="AY39" s="694"/>
      <c r="AZ39" s="629">
        <v>56176</v>
      </c>
      <c r="BA39" s="630"/>
      <c r="BB39" s="630"/>
      <c r="BC39" s="630"/>
      <c r="BD39" s="662"/>
      <c r="BE39" s="662"/>
      <c r="BF39" s="684"/>
      <c r="BG39" s="626" t="s">
        <v>272</v>
      </c>
      <c r="BH39" s="627"/>
      <c r="BI39" s="627"/>
      <c r="BJ39" s="627"/>
      <c r="BK39" s="627"/>
      <c r="BL39" s="627"/>
      <c r="BM39" s="627"/>
      <c r="BN39" s="627"/>
      <c r="BO39" s="627"/>
      <c r="BP39" s="627"/>
      <c r="BQ39" s="627"/>
      <c r="BR39" s="627"/>
      <c r="BS39" s="627"/>
      <c r="BT39" s="627"/>
      <c r="BU39" s="628"/>
      <c r="BV39" s="629">
        <v>56477</v>
      </c>
      <c r="BW39" s="630"/>
      <c r="BX39" s="630"/>
      <c r="BY39" s="630"/>
      <c r="BZ39" s="630"/>
      <c r="CA39" s="630"/>
      <c r="CB39" s="639"/>
      <c r="CD39" s="626" t="s">
        <v>273</v>
      </c>
      <c r="CE39" s="627"/>
      <c r="CF39" s="627"/>
      <c r="CG39" s="627"/>
      <c r="CH39" s="627"/>
      <c r="CI39" s="627"/>
      <c r="CJ39" s="627"/>
      <c r="CK39" s="627"/>
      <c r="CL39" s="627"/>
      <c r="CM39" s="627"/>
      <c r="CN39" s="627"/>
      <c r="CO39" s="627"/>
      <c r="CP39" s="627"/>
      <c r="CQ39" s="628"/>
      <c r="CR39" s="629">
        <v>7207128</v>
      </c>
      <c r="CS39" s="662"/>
      <c r="CT39" s="662"/>
      <c r="CU39" s="662"/>
      <c r="CV39" s="662"/>
      <c r="CW39" s="662"/>
      <c r="CX39" s="662"/>
      <c r="CY39" s="663"/>
      <c r="CZ39" s="634">
        <v>5.4</v>
      </c>
      <c r="DA39" s="660"/>
      <c r="DB39" s="660"/>
      <c r="DC39" s="664"/>
      <c r="DD39" s="638">
        <v>7101239</v>
      </c>
      <c r="DE39" s="662"/>
      <c r="DF39" s="662"/>
      <c r="DG39" s="662"/>
      <c r="DH39" s="662"/>
      <c r="DI39" s="662"/>
      <c r="DJ39" s="662"/>
      <c r="DK39" s="663"/>
      <c r="DL39" s="638" t="s">
        <v>62</v>
      </c>
      <c r="DM39" s="662"/>
      <c r="DN39" s="662"/>
      <c r="DO39" s="662"/>
      <c r="DP39" s="662"/>
      <c r="DQ39" s="662"/>
      <c r="DR39" s="662"/>
      <c r="DS39" s="662"/>
      <c r="DT39" s="662"/>
      <c r="DU39" s="662"/>
      <c r="DV39" s="663"/>
      <c r="DW39" s="634" t="s">
        <v>62</v>
      </c>
      <c r="DX39" s="660"/>
      <c r="DY39" s="660"/>
      <c r="DZ39" s="660"/>
      <c r="EA39" s="660"/>
      <c r="EB39" s="660"/>
      <c r="EC39" s="661"/>
    </row>
    <row r="40" spans="2:133" ht="11.25" customHeight="1" x14ac:dyDescent="0.2">
      <c r="B40" s="626" t="s">
        <v>274</v>
      </c>
      <c r="C40" s="627"/>
      <c r="D40" s="627"/>
      <c r="E40" s="627"/>
      <c r="F40" s="627"/>
      <c r="G40" s="627"/>
      <c r="H40" s="627"/>
      <c r="I40" s="627"/>
      <c r="J40" s="627"/>
      <c r="K40" s="627"/>
      <c r="L40" s="627"/>
      <c r="M40" s="627"/>
      <c r="N40" s="627"/>
      <c r="O40" s="627"/>
      <c r="P40" s="627"/>
      <c r="Q40" s="628"/>
      <c r="R40" s="629">
        <v>679400</v>
      </c>
      <c r="S40" s="630"/>
      <c r="T40" s="630"/>
      <c r="U40" s="630"/>
      <c r="V40" s="630"/>
      <c r="W40" s="630"/>
      <c r="X40" s="630"/>
      <c r="Y40" s="631"/>
      <c r="Z40" s="632">
        <v>0.5</v>
      </c>
      <c r="AA40" s="632"/>
      <c r="AB40" s="632"/>
      <c r="AC40" s="632"/>
      <c r="AD40" s="633" t="s">
        <v>62</v>
      </c>
      <c r="AE40" s="633"/>
      <c r="AF40" s="633"/>
      <c r="AG40" s="633"/>
      <c r="AH40" s="633"/>
      <c r="AI40" s="633"/>
      <c r="AJ40" s="633"/>
      <c r="AK40" s="633"/>
      <c r="AL40" s="634" t="s">
        <v>62</v>
      </c>
      <c r="AM40" s="635"/>
      <c r="AN40" s="635"/>
      <c r="AO40" s="636"/>
      <c r="AQ40" s="692" t="s">
        <v>275</v>
      </c>
      <c r="AR40" s="693"/>
      <c r="AS40" s="693"/>
      <c r="AT40" s="693"/>
      <c r="AU40" s="693"/>
      <c r="AV40" s="693"/>
      <c r="AW40" s="693"/>
      <c r="AX40" s="693"/>
      <c r="AY40" s="694"/>
      <c r="AZ40" s="629">
        <v>7966</v>
      </c>
      <c r="BA40" s="630"/>
      <c r="BB40" s="630"/>
      <c r="BC40" s="630"/>
      <c r="BD40" s="662"/>
      <c r="BE40" s="662"/>
      <c r="BF40" s="684"/>
      <c r="BG40" s="677" t="s">
        <v>276</v>
      </c>
      <c r="BH40" s="678"/>
      <c r="BI40" s="678"/>
      <c r="BJ40" s="678"/>
      <c r="BK40" s="678"/>
      <c r="BL40" s="79"/>
      <c r="BM40" s="627" t="s">
        <v>277</v>
      </c>
      <c r="BN40" s="627"/>
      <c r="BO40" s="627"/>
      <c r="BP40" s="627"/>
      <c r="BQ40" s="627"/>
      <c r="BR40" s="627"/>
      <c r="BS40" s="627"/>
      <c r="BT40" s="627"/>
      <c r="BU40" s="628"/>
      <c r="BV40" s="629">
        <v>114</v>
      </c>
      <c r="BW40" s="630"/>
      <c r="BX40" s="630"/>
      <c r="BY40" s="630"/>
      <c r="BZ40" s="630"/>
      <c r="CA40" s="630"/>
      <c r="CB40" s="639"/>
      <c r="CD40" s="626" t="s">
        <v>278</v>
      </c>
      <c r="CE40" s="627"/>
      <c r="CF40" s="627"/>
      <c r="CG40" s="627"/>
      <c r="CH40" s="627"/>
      <c r="CI40" s="627"/>
      <c r="CJ40" s="627"/>
      <c r="CK40" s="627"/>
      <c r="CL40" s="627"/>
      <c r="CM40" s="627"/>
      <c r="CN40" s="627"/>
      <c r="CO40" s="627"/>
      <c r="CP40" s="627"/>
      <c r="CQ40" s="628"/>
      <c r="CR40" s="629">
        <v>129415</v>
      </c>
      <c r="CS40" s="630"/>
      <c r="CT40" s="630"/>
      <c r="CU40" s="630"/>
      <c r="CV40" s="630"/>
      <c r="CW40" s="630"/>
      <c r="CX40" s="630"/>
      <c r="CY40" s="631"/>
      <c r="CZ40" s="634">
        <v>0.1</v>
      </c>
      <c r="DA40" s="660"/>
      <c r="DB40" s="660"/>
      <c r="DC40" s="664"/>
      <c r="DD40" s="638">
        <v>31756</v>
      </c>
      <c r="DE40" s="630"/>
      <c r="DF40" s="630"/>
      <c r="DG40" s="630"/>
      <c r="DH40" s="630"/>
      <c r="DI40" s="630"/>
      <c r="DJ40" s="630"/>
      <c r="DK40" s="631"/>
      <c r="DL40" s="638" t="s">
        <v>62</v>
      </c>
      <c r="DM40" s="630"/>
      <c r="DN40" s="630"/>
      <c r="DO40" s="630"/>
      <c r="DP40" s="630"/>
      <c r="DQ40" s="630"/>
      <c r="DR40" s="630"/>
      <c r="DS40" s="630"/>
      <c r="DT40" s="630"/>
      <c r="DU40" s="630"/>
      <c r="DV40" s="631"/>
      <c r="DW40" s="634" t="s">
        <v>62</v>
      </c>
      <c r="DX40" s="660"/>
      <c r="DY40" s="660"/>
      <c r="DZ40" s="660"/>
      <c r="EA40" s="660"/>
      <c r="EB40" s="660"/>
      <c r="EC40" s="661"/>
    </row>
    <row r="41" spans="2:133" ht="11.25" customHeight="1" x14ac:dyDescent="0.2">
      <c r="B41" s="650" t="s">
        <v>279</v>
      </c>
      <c r="C41" s="651"/>
      <c r="D41" s="651"/>
      <c r="E41" s="651"/>
      <c r="F41" s="651"/>
      <c r="G41" s="651"/>
      <c r="H41" s="651"/>
      <c r="I41" s="651"/>
      <c r="J41" s="651"/>
      <c r="K41" s="651"/>
      <c r="L41" s="651"/>
      <c r="M41" s="651"/>
      <c r="N41" s="651"/>
      <c r="O41" s="651"/>
      <c r="P41" s="651"/>
      <c r="Q41" s="652"/>
      <c r="R41" s="701">
        <v>140892901</v>
      </c>
      <c r="S41" s="702"/>
      <c r="T41" s="702"/>
      <c r="U41" s="702"/>
      <c r="V41" s="702"/>
      <c r="W41" s="702"/>
      <c r="X41" s="702"/>
      <c r="Y41" s="706"/>
      <c r="Z41" s="707">
        <v>100</v>
      </c>
      <c r="AA41" s="707"/>
      <c r="AB41" s="707"/>
      <c r="AC41" s="707"/>
      <c r="AD41" s="708">
        <v>70489652</v>
      </c>
      <c r="AE41" s="708"/>
      <c r="AF41" s="708"/>
      <c r="AG41" s="708"/>
      <c r="AH41" s="708"/>
      <c r="AI41" s="708"/>
      <c r="AJ41" s="708"/>
      <c r="AK41" s="708"/>
      <c r="AL41" s="709">
        <v>100</v>
      </c>
      <c r="AM41" s="689"/>
      <c r="AN41" s="689"/>
      <c r="AO41" s="710"/>
      <c r="AQ41" s="692" t="s">
        <v>280</v>
      </c>
      <c r="AR41" s="693"/>
      <c r="AS41" s="693"/>
      <c r="AT41" s="693"/>
      <c r="AU41" s="693"/>
      <c r="AV41" s="693"/>
      <c r="AW41" s="693"/>
      <c r="AX41" s="693"/>
      <c r="AY41" s="694"/>
      <c r="AZ41" s="629">
        <v>2818765</v>
      </c>
      <c r="BA41" s="630"/>
      <c r="BB41" s="630"/>
      <c r="BC41" s="630"/>
      <c r="BD41" s="662"/>
      <c r="BE41" s="662"/>
      <c r="BF41" s="684"/>
      <c r="BG41" s="677"/>
      <c r="BH41" s="678"/>
      <c r="BI41" s="678"/>
      <c r="BJ41" s="678"/>
      <c r="BK41" s="678"/>
      <c r="BL41" s="79"/>
      <c r="BM41" s="627" t="s">
        <v>281</v>
      </c>
      <c r="BN41" s="627"/>
      <c r="BO41" s="627"/>
      <c r="BP41" s="627"/>
      <c r="BQ41" s="627"/>
      <c r="BR41" s="627"/>
      <c r="BS41" s="627"/>
      <c r="BT41" s="627"/>
      <c r="BU41" s="628"/>
      <c r="BV41" s="629" t="s">
        <v>62</v>
      </c>
      <c r="BW41" s="630"/>
      <c r="BX41" s="630"/>
      <c r="BY41" s="630"/>
      <c r="BZ41" s="630"/>
      <c r="CA41" s="630"/>
      <c r="CB41" s="639"/>
      <c r="CD41" s="626" t="s">
        <v>282</v>
      </c>
      <c r="CE41" s="627"/>
      <c r="CF41" s="627"/>
      <c r="CG41" s="627"/>
      <c r="CH41" s="627"/>
      <c r="CI41" s="627"/>
      <c r="CJ41" s="627"/>
      <c r="CK41" s="627"/>
      <c r="CL41" s="627"/>
      <c r="CM41" s="627"/>
      <c r="CN41" s="627"/>
      <c r="CO41" s="627"/>
      <c r="CP41" s="627"/>
      <c r="CQ41" s="628"/>
      <c r="CR41" s="629" t="s">
        <v>62</v>
      </c>
      <c r="CS41" s="662"/>
      <c r="CT41" s="662"/>
      <c r="CU41" s="662"/>
      <c r="CV41" s="662"/>
      <c r="CW41" s="662"/>
      <c r="CX41" s="662"/>
      <c r="CY41" s="663"/>
      <c r="CZ41" s="634" t="s">
        <v>62</v>
      </c>
      <c r="DA41" s="660"/>
      <c r="DB41" s="660"/>
      <c r="DC41" s="664"/>
      <c r="DD41" s="638" t="s">
        <v>62</v>
      </c>
      <c r="DE41" s="662"/>
      <c r="DF41" s="662"/>
      <c r="DG41" s="662"/>
      <c r="DH41" s="662"/>
      <c r="DI41" s="662"/>
      <c r="DJ41" s="662"/>
      <c r="DK41" s="663"/>
      <c r="DL41" s="712"/>
      <c r="DM41" s="713"/>
      <c r="DN41" s="713"/>
      <c r="DO41" s="713"/>
      <c r="DP41" s="713"/>
      <c r="DQ41" s="713"/>
      <c r="DR41" s="713"/>
      <c r="DS41" s="713"/>
      <c r="DT41" s="713"/>
      <c r="DU41" s="713"/>
      <c r="DV41" s="714"/>
      <c r="DW41" s="703"/>
      <c r="DX41" s="704"/>
      <c r="DY41" s="704"/>
      <c r="DZ41" s="704"/>
      <c r="EA41" s="704"/>
      <c r="EB41" s="704"/>
      <c r="EC41" s="705"/>
    </row>
    <row r="42" spans="2:133" ht="11.25" customHeight="1" x14ac:dyDescent="0.2">
      <c r="AQ42" s="698" t="s">
        <v>283</v>
      </c>
      <c r="AR42" s="699"/>
      <c r="AS42" s="699"/>
      <c r="AT42" s="699"/>
      <c r="AU42" s="699"/>
      <c r="AV42" s="699"/>
      <c r="AW42" s="699"/>
      <c r="AX42" s="699"/>
      <c r="AY42" s="700"/>
      <c r="AZ42" s="701">
        <v>8426865</v>
      </c>
      <c r="BA42" s="702"/>
      <c r="BB42" s="702"/>
      <c r="BC42" s="702"/>
      <c r="BD42" s="688"/>
      <c r="BE42" s="688"/>
      <c r="BF42" s="690"/>
      <c r="BG42" s="679"/>
      <c r="BH42" s="680"/>
      <c r="BI42" s="680"/>
      <c r="BJ42" s="680"/>
      <c r="BK42" s="680"/>
      <c r="BL42" s="80"/>
      <c r="BM42" s="651" t="s">
        <v>284</v>
      </c>
      <c r="BN42" s="651"/>
      <c r="BO42" s="651"/>
      <c r="BP42" s="651"/>
      <c r="BQ42" s="651"/>
      <c r="BR42" s="651"/>
      <c r="BS42" s="651"/>
      <c r="BT42" s="651"/>
      <c r="BU42" s="652"/>
      <c r="BV42" s="701">
        <v>338</v>
      </c>
      <c r="BW42" s="702"/>
      <c r="BX42" s="702"/>
      <c r="BY42" s="702"/>
      <c r="BZ42" s="702"/>
      <c r="CA42" s="702"/>
      <c r="CB42" s="711"/>
      <c r="CD42" s="626" t="s">
        <v>285</v>
      </c>
      <c r="CE42" s="627"/>
      <c r="CF42" s="627"/>
      <c r="CG42" s="627"/>
      <c r="CH42" s="627"/>
      <c r="CI42" s="627"/>
      <c r="CJ42" s="627"/>
      <c r="CK42" s="627"/>
      <c r="CL42" s="627"/>
      <c r="CM42" s="627"/>
      <c r="CN42" s="627"/>
      <c r="CO42" s="627"/>
      <c r="CP42" s="627"/>
      <c r="CQ42" s="628"/>
      <c r="CR42" s="629">
        <v>13224832</v>
      </c>
      <c r="CS42" s="662"/>
      <c r="CT42" s="662"/>
      <c r="CU42" s="662"/>
      <c r="CV42" s="662"/>
      <c r="CW42" s="662"/>
      <c r="CX42" s="662"/>
      <c r="CY42" s="663"/>
      <c r="CZ42" s="634">
        <v>10</v>
      </c>
      <c r="DA42" s="660"/>
      <c r="DB42" s="660"/>
      <c r="DC42" s="664"/>
      <c r="DD42" s="638">
        <v>2648570</v>
      </c>
      <c r="DE42" s="662"/>
      <c r="DF42" s="662"/>
      <c r="DG42" s="662"/>
      <c r="DH42" s="662"/>
      <c r="DI42" s="662"/>
      <c r="DJ42" s="662"/>
      <c r="DK42" s="663"/>
      <c r="DL42" s="712"/>
      <c r="DM42" s="713"/>
      <c r="DN42" s="713"/>
      <c r="DO42" s="713"/>
      <c r="DP42" s="713"/>
      <c r="DQ42" s="713"/>
      <c r="DR42" s="713"/>
      <c r="DS42" s="713"/>
      <c r="DT42" s="713"/>
      <c r="DU42" s="713"/>
      <c r="DV42" s="714"/>
      <c r="DW42" s="703"/>
      <c r="DX42" s="704"/>
      <c r="DY42" s="704"/>
      <c r="DZ42" s="704"/>
      <c r="EA42" s="704"/>
      <c r="EB42" s="704"/>
      <c r="EC42" s="705"/>
    </row>
    <row r="43" spans="2:133" ht="11.25" customHeight="1" x14ac:dyDescent="0.2">
      <c r="B43" s="73" t="s">
        <v>286</v>
      </c>
      <c r="CD43" s="626" t="s">
        <v>287</v>
      </c>
      <c r="CE43" s="627"/>
      <c r="CF43" s="627"/>
      <c r="CG43" s="627"/>
      <c r="CH43" s="627"/>
      <c r="CI43" s="627"/>
      <c r="CJ43" s="627"/>
      <c r="CK43" s="627"/>
      <c r="CL43" s="627"/>
      <c r="CM43" s="627"/>
      <c r="CN43" s="627"/>
      <c r="CO43" s="627"/>
      <c r="CP43" s="627"/>
      <c r="CQ43" s="628"/>
      <c r="CR43" s="629">
        <v>362333</v>
      </c>
      <c r="CS43" s="662"/>
      <c r="CT43" s="662"/>
      <c r="CU43" s="662"/>
      <c r="CV43" s="662"/>
      <c r="CW43" s="662"/>
      <c r="CX43" s="662"/>
      <c r="CY43" s="663"/>
      <c r="CZ43" s="634">
        <v>0.3</v>
      </c>
      <c r="DA43" s="660"/>
      <c r="DB43" s="660"/>
      <c r="DC43" s="664"/>
      <c r="DD43" s="638">
        <v>352194</v>
      </c>
      <c r="DE43" s="662"/>
      <c r="DF43" s="662"/>
      <c r="DG43" s="662"/>
      <c r="DH43" s="662"/>
      <c r="DI43" s="662"/>
      <c r="DJ43" s="662"/>
      <c r="DK43" s="663"/>
      <c r="DL43" s="712"/>
      <c r="DM43" s="713"/>
      <c r="DN43" s="713"/>
      <c r="DO43" s="713"/>
      <c r="DP43" s="713"/>
      <c r="DQ43" s="713"/>
      <c r="DR43" s="713"/>
      <c r="DS43" s="713"/>
      <c r="DT43" s="713"/>
      <c r="DU43" s="713"/>
      <c r="DV43" s="714"/>
      <c r="DW43" s="703"/>
      <c r="DX43" s="704"/>
      <c r="DY43" s="704"/>
      <c r="DZ43" s="704"/>
      <c r="EA43" s="704"/>
      <c r="EB43" s="704"/>
      <c r="EC43" s="705"/>
    </row>
    <row r="44" spans="2:133" ht="11.25" customHeight="1" x14ac:dyDescent="0.2">
      <c r="B44" s="715" t="s">
        <v>288</v>
      </c>
      <c r="C44" s="715"/>
      <c r="D44" s="715"/>
      <c r="E44" s="715"/>
      <c r="F44" s="715"/>
      <c r="G44" s="715"/>
      <c r="H44" s="715"/>
      <c r="I44" s="715"/>
      <c r="J44" s="715"/>
      <c r="K44" s="715"/>
      <c r="L44" s="715"/>
      <c r="M44" s="715"/>
      <c r="N44" s="715"/>
      <c r="O44" s="715"/>
      <c r="P44" s="715"/>
      <c r="Q44" s="715"/>
      <c r="R44" s="715"/>
      <c r="S44" s="715"/>
      <c r="T44" s="715"/>
      <c r="U44" s="715"/>
      <c r="V44" s="715"/>
      <c r="W44" s="715"/>
      <c r="X44" s="715"/>
      <c r="Y44" s="715"/>
      <c r="Z44" s="715"/>
      <c r="AA44" s="715"/>
      <c r="AB44" s="715"/>
      <c r="AC44" s="715"/>
      <c r="AD44" s="715"/>
      <c r="AE44" s="715"/>
      <c r="AF44" s="715"/>
      <c r="AG44" s="715"/>
      <c r="AH44" s="715"/>
      <c r="AI44" s="715"/>
      <c r="AJ44" s="715"/>
      <c r="AK44" s="715"/>
      <c r="AL44" s="715"/>
      <c r="AM44" s="715"/>
      <c r="AN44" s="715"/>
      <c r="AO44" s="715"/>
      <c r="AP44" s="715"/>
      <c r="AQ44" s="715"/>
      <c r="AR44" s="715"/>
      <c r="AS44" s="715"/>
      <c r="AT44" s="715"/>
      <c r="AU44" s="715"/>
      <c r="AV44" s="715"/>
      <c r="AW44" s="715"/>
      <c r="AX44" s="715"/>
      <c r="AY44" s="715"/>
      <c r="AZ44" s="715"/>
      <c r="BA44" s="715"/>
      <c r="BB44" s="715"/>
      <c r="BC44" s="715"/>
      <c r="BD44" s="715"/>
      <c r="BE44" s="715"/>
      <c r="BF44" s="715"/>
      <c r="BG44" s="715"/>
      <c r="BH44" s="715"/>
      <c r="BI44" s="715"/>
      <c r="BJ44" s="715"/>
      <c r="BK44" s="715"/>
      <c r="BL44" s="715"/>
      <c r="BM44" s="715"/>
      <c r="BN44" s="715"/>
      <c r="BO44" s="715"/>
      <c r="BP44" s="715"/>
      <c r="BQ44" s="715"/>
      <c r="BR44" s="715"/>
      <c r="BS44" s="715"/>
      <c r="BT44" s="715"/>
      <c r="BU44" s="715"/>
      <c r="BV44" s="715"/>
      <c r="BW44" s="715"/>
      <c r="BX44" s="715"/>
      <c r="BY44" s="715"/>
      <c r="BZ44" s="715"/>
      <c r="CA44" s="715"/>
      <c r="CB44" s="715"/>
      <c r="CC44" s="716"/>
      <c r="CD44" s="665" t="s">
        <v>235</v>
      </c>
      <c r="CE44" s="666"/>
      <c r="CF44" s="626" t="s">
        <v>289</v>
      </c>
      <c r="CG44" s="627"/>
      <c r="CH44" s="627"/>
      <c r="CI44" s="627"/>
      <c r="CJ44" s="627"/>
      <c r="CK44" s="627"/>
      <c r="CL44" s="627"/>
      <c r="CM44" s="627"/>
      <c r="CN44" s="627"/>
      <c r="CO44" s="627"/>
      <c r="CP44" s="627"/>
      <c r="CQ44" s="628"/>
      <c r="CR44" s="629">
        <v>13214121</v>
      </c>
      <c r="CS44" s="630"/>
      <c r="CT44" s="630"/>
      <c r="CU44" s="630"/>
      <c r="CV44" s="630"/>
      <c r="CW44" s="630"/>
      <c r="CX44" s="630"/>
      <c r="CY44" s="631"/>
      <c r="CZ44" s="634">
        <v>10</v>
      </c>
      <c r="DA44" s="635"/>
      <c r="DB44" s="635"/>
      <c r="DC44" s="641"/>
      <c r="DD44" s="638">
        <v>2648175</v>
      </c>
      <c r="DE44" s="630"/>
      <c r="DF44" s="630"/>
      <c r="DG44" s="630"/>
      <c r="DH44" s="630"/>
      <c r="DI44" s="630"/>
      <c r="DJ44" s="630"/>
      <c r="DK44" s="631"/>
      <c r="DL44" s="712"/>
      <c r="DM44" s="713"/>
      <c r="DN44" s="713"/>
      <c r="DO44" s="713"/>
      <c r="DP44" s="713"/>
      <c r="DQ44" s="713"/>
      <c r="DR44" s="713"/>
      <c r="DS44" s="713"/>
      <c r="DT44" s="713"/>
      <c r="DU44" s="713"/>
      <c r="DV44" s="714"/>
      <c r="DW44" s="703"/>
      <c r="DX44" s="704"/>
      <c r="DY44" s="704"/>
      <c r="DZ44" s="704"/>
      <c r="EA44" s="704"/>
      <c r="EB44" s="704"/>
      <c r="EC44" s="705"/>
    </row>
    <row r="45" spans="2:133" ht="11.25" customHeight="1" x14ac:dyDescent="0.2">
      <c r="B45" s="715" t="s">
        <v>290</v>
      </c>
      <c r="C45" s="715"/>
      <c r="D45" s="715"/>
      <c r="E45" s="715"/>
      <c r="F45" s="715"/>
      <c r="G45" s="715"/>
      <c r="H45" s="715"/>
      <c r="I45" s="715"/>
      <c r="J45" s="715"/>
      <c r="K45" s="715"/>
      <c r="L45" s="715"/>
      <c r="M45" s="715"/>
      <c r="N45" s="715"/>
      <c r="O45" s="715"/>
      <c r="P45" s="715"/>
      <c r="Q45" s="715"/>
      <c r="R45" s="715"/>
      <c r="S45" s="715"/>
      <c r="T45" s="715"/>
      <c r="U45" s="715"/>
      <c r="V45" s="715"/>
      <c r="W45" s="715"/>
      <c r="X45" s="715"/>
      <c r="Y45" s="715"/>
      <c r="Z45" s="715"/>
      <c r="AA45" s="715"/>
      <c r="AB45" s="715"/>
      <c r="AC45" s="715"/>
      <c r="AD45" s="715"/>
      <c r="AE45" s="715"/>
      <c r="AF45" s="715"/>
      <c r="AG45" s="715"/>
      <c r="AH45" s="715"/>
      <c r="AI45" s="715"/>
      <c r="AJ45" s="715"/>
      <c r="AK45" s="715"/>
      <c r="AL45" s="715"/>
      <c r="AM45" s="715"/>
      <c r="AN45" s="715"/>
      <c r="AO45" s="715"/>
      <c r="AP45" s="715"/>
      <c r="AQ45" s="715"/>
      <c r="AR45" s="715"/>
      <c r="AS45" s="715"/>
      <c r="AT45" s="715"/>
      <c r="AU45" s="715"/>
      <c r="AV45" s="715"/>
      <c r="AW45" s="715"/>
      <c r="AX45" s="715"/>
      <c r="AY45" s="715"/>
      <c r="AZ45" s="715"/>
      <c r="BA45" s="715"/>
      <c r="BB45" s="715"/>
      <c r="BC45" s="715"/>
      <c r="BD45" s="715"/>
      <c r="BE45" s="715"/>
      <c r="BF45" s="715"/>
      <c r="BG45" s="715"/>
      <c r="BH45" s="715"/>
      <c r="BI45" s="715"/>
      <c r="BJ45" s="715"/>
      <c r="BK45" s="715"/>
      <c r="BL45" s="715"/>
      <c r="BM45" s="715"/>
      <c r="BN45" s="715"/>
      <c r="BO45" s="715"/>
      <c r="BP45" s="715"/>
      <c r="BQ45" s="715"/>
      <c r="BR45" s="715"/>
      <c r="BS45" s="715"/>
      <c r="BT45" s="715"/>
      <c r="BU45" s="715"/>
      <c r="BV45" s="715"/>
      <c r="BW45" s="715"/>
      <c r="BX45" s="715"/>
      <c r="BY45" s="715"/>
      <c r="BZ45" s="715"/>
      <c r="CA45" s="715"/>
      <c r="CB45" s="715"/>
      <c r="CC45" s="716"/>
      <c r="CD45" s="667"/>
      <c r="CE45" s="668"/>
      <c r="CF45" s="626" t="s">
        <v>291</v>
      </c>
      <c r="CG45" s="627"/>
      <c r="CH45" s="627"/>
      <c r="CI45" s="627"/>
      <c r="CJ45" s="627"/>
      <c r="CK45" s="627"/>
      <c r="CL45" s="627"/>
      <c r="CM45" s="627"/>
      <c r="CN45" s="627"/>
      <c r="CO45" s="627"/>
      <c r="CP45" s="627"/>
      <c r="CQ45" s="628"/>
      <c r="CR45" s="629">
        <v>1805319</v>
      </c>
      <c r="CS45" s="662"/>
      <c r="CT45" s="662"/>
      <c r="CU45" s="662"/>
      <c r="CV45" s="662"/>
      <c r="CW45" s="662"/>
      <c r="CX45" s="662"/>
      <c r="CY45" s="663"/>
      <c r="CZ45" s="634">
        <v>1.4</v>
      </c>
      <c r="DA45" s="660"/>
      <c r="DB45" s="660"/>
      <c r="DC45" s="664"/>
      <c r="DD45" s="638">
        <v>49665</v>
      </c>
      <c r="DE45" s="662"/>
      <c r="DF45" s="662"/>
      <c r="DG45" s="662"/>
      <c r="DH45" s="662"/>
      <c r="DI45" s="662"/>
      <c r="DJ45" s="662"/>
      <c r="DK45" s="663"/>
      <c r="DL45" s="712"/>
      <c r="DM45" s="713"/>
      <c r="DN45" s="713"/>
      <c r="DO45" s="713"/>
      <c r="DP45" s="713"/>
      <c r="DQ45" s="713"/>
      <c r="DR45" s="713"/>
      <c r="DS45" s="713"/>
      <c r="DT45" s="713"/>
      <c r="DU45" s="713"/>
      <c r="DV45" s="714"/>
      <c r="DW45" s="703"/>
      <c r="DX45" s="704"/>
      <c r="DY45" s="704"/>
      <c r="DZ45" s="704"/>
      <c r="EA45" s="704"/>
      <c r="EB45" s="704"/>
      <c r="EC45" s="705"/>
    </row>
    <row r="46" spans="2:133" ht="11.25" customHeight="1" x14ac:dyDescent="0.2">
      <c r="B46" s="84"/>
      <c r="CD46" s="667"/>
      <c r="CE46" s="668"/>
      <c r="CF46" s="626" t="s">
        <v>292</v>
      </c>
      <c r="CG46" s="627"/>
      <c r="CH46" s="627"/>
      <c r="CI46" s="627"/>
      <c r="CJ46" s="627"/>
      <c r="CK46" s="627"/>
      <c r="CL46" s="627"/>
      <c r="CM46" s="627"/>
      <c r="CN46" s="627"/>
      <c r="CO46" s="627"/>
      <c r="CP46" s="627"/>
      <c r="CQ46" s="628"/>
      <c r="CR46" s="629">
        <v>11249351</v>
      </c>
      <c r="CS46" s="630"/>
      <c r="CT46" s="630"/>
      <c r="CU46" s="630"/>
      <c r="CV46" s="630"/>
      <c r="CW46" s="630"/>
      <c r="CX46" s="630"/>
      <c r="CY46" s="631"/>
      <c r="CZ46" s="634">
        <v>8.5</v>
      </c>
      <c r="DA46" s="635"/>
      <c r="DB46" s="635"/>
      <c r="DC46" s="641"/>
      <c r="DD46" s="638">
        <v>2578259</v>
      </c>
      <c r="DE46" s="630"/>
      <c r="DF46" s="630"/>
      <c r="DG46" s="630"/>
      <c r="DH46" s="630"/>
      <c r="DI46" s="630"/>
      <c r="DJ46" s="630"/>
      <c r="DK46" s="631"/>
      <c r="DL46" s="712"/>
      <c r="DM46" s="713"/>
      <c r="DN46" s="713"/>
      <c r="DO46" s="713"/>
      <c r="DP46" s="713"/>
      <c r="DQ46" s="713"/>
      <c r="DR46" s="713"/>
      <c r="DS46" s="713"/>
      <c r="DT46" s="713"/>
      <c r="DU46" s="713"/>
      <c r="DV46" s="714"/>
      <c r="DW46" s="703"/>
      <c r="DX46" s="704"/>
      <c r="DY46" s="704"/>
      <c r="DZ46" s="704"/>
      <c r="EA46" s="704"/>
      <c r="EB46" s="704"/>
      <c r="EC46" s="705"/>
    </row>
    <row r="47" spans="2:133" ht="11.25" customHeight="1" x14ac:dyDescent="0.2">
      <c r="B47" s="84"/>
      <c r="CD47" s="667"/>
      <c r="CE47" s="668"/>
      <c r="CF47" s="626" t="s">
        <v>293</v>
      </c>
      <c r="CG47" s="627"/>
      <c r="CH47" s="627"/>
      <c r="CI47" s="627"/>
      <c r="CJ47" s="627"/>
      <c r="CK47" s="627"/>
      <c r="CL47" s="627"/>
      <c r="CM47" s="627"/>
      <c r="CN47" s="627"/>
      <c r="CO47" s="627"/>
      <c r="CP47" s="627"/>
      <c r="CQ47" s="628"/>
      <c r="CR47" s="629">
        <v>10711</v>
      </c>
      <c r="CS47" s="662"/>
      <c r="CT47" s="662"/>
      <c r="CU47" s="662"/>
      <c r="CV47" s="662"/>
      <c r="CW47" s="662"/>
      <c r="CX47" s="662"/>
      <c r="CY47" s="663"/>
      <c r="CZ47" s="634">
        <v>0</v>
      </c>
      <c r="DA47" s="660"/>
      <c r="DB47" s="660"/>
      <c r="DC47" s="664"/>
      <c r="DD47" s="638">
        <v>395</v>
      </c>
      <c r="DE47" s="662"/>
      <c r="DF47" s="662"/>
      <c r="DG47" s="662"/>
      <c r="DH47" s="662"/>
      <c r="DI47" s="662"/>
      <c r="DJ47" s="662"/>
      <c r="DK47" s="663"/>
      <c r="DL47" s="712"/>
      <c r="DM47" s="713"/>
      <c r="DN47" s="713"/>
      <c r="DO47" s="713"/>
      <c r="DP47" s="713"/>
      <c r="DQ47" s="713"/>
      <c r="DR47" s="713"/>
      <c r="DS47" s="713"/>
      <c r="DT47" s="713"/>
      <c r="DU47" s="713"/>
      <c r="DV47" s="714"/>
      <c r="DW47" s="703"/>
      <c r="DX47" s="704"/>
      <c r="DY47" s="704"/>
      <c r="DZ47" s="704"/>
      <c r="EA47" s="704"/>
      <c r="EB47" s="704"/>
      <c r="EC47" s="705"/>
    </row>
    <row r="48" spans="2:133" ht="11" x14ac:dyDescent="0.2">
      <c r="B48" s="84"/>
      <c r="CD48" s="669"/>
      <c r="CE48" s="670"/>
      <c r="CF48" s="626" t="s">
        <v>294</v>
      </c>
      <c r="CG48" s="627"/>
      <c r="CH48" s="627"/>
      <c r="CI48" s="627"/>
      <c r="CJ48" s="627"/>
      <c r="CK48" s="627"/>
      <c r="CL48" s="627"/>
      <c r="CM48" s="627"/>
      <c r="CN48" s="627"/>
      <c r="CO48" s="627"/>
      <c r="CP48" s="627"/>
      <c r="CQ48" s="628"/>
      <c r="CR48" s="629" t="s">
        <v>62</v>
      </c>
      <c r="CS48" s="630"/>
      <c r="CT48" s="630"/>
      <c r="CU48" s="630"/>
      <c r="CV48" s="630"/>
      <c r="CW48" s="630"/>
      <c r="CX48" s="630"/>
      <c r="CY48" s="631"/>
      <c r="CZ48" s="634" t="s">
        <v>62</v>
      </c>
      <c r="DA48" s="635"/>
      <c r="DB48" s="635"/>
      <c r="DC48" s="641"/>
      <c r="DD48" s="638" t="s">
        <v>62</v>
      </c>
      <c r="DE48" s="630"/>
      <c r="DF48" s="630"/>
      <c r="DG48" s="630"/>
      <c r="DH48" s="630"/>
      <c r="DI48" s="630"/>
      <c r="DJ48" s="630"/>
      <c r="DK48" s="631"/>
      <c r="DL48" s="712"/>
      <c r="DM48" s="713"/>
      <c r="DN48" s="713"/>
      <c r="DO48" s="713"/>
      <c r="DP48" s="713"/>
      <c r="DQ48" s="713"/>
      <c r="DR48" s="713"/>
      <c r="DS48" s="713"/>
      <c r="DT48" s="713"/>
      <c r="DU48" s="713"/>
      <c r="DV48" s="714"/>
      <c r="DW48" s="703"/>
      <c r="DX48" s="704"/>
      <c r="DY48" s="704"/>
      <c r="DZ48" s="704"/>
      <c r="EA48" s="704"/>
      <c r="EB48" s="704"/>
      <c r="EC48" s="705"/>
    </row>
    <row r="49" spans="2:133" ht="11.25" customHeight="1" x14ac:dyDescent="0.2">
      <c r="B49" s="84"/>
      <c r="CD49" s="650" t="s">
        <v>295</v>
      </c>
      <c r="CE49" s="651"/>
      <c r="CF49" s="651"/>
      <c r="CG49" s="651"/>
      <c r="CH49" s="651"/>
      <c r="CI49" s="651"/>
      <c r="CJ49" s="651"/>
      <c r="CK49" s="651"/>
      <c r="CL49" s="651"/>
      <c r="CM49" s="651"/>
      <c r="CN49" s="651"/>
      <c r="CO49" s="651"/>
      <c r="CP49" s="651"/>
      <c r="CQ49" s="652"/>
      <c r="CR49" s="701">
        <v>132297605</v>
      </c>
      <c r="CS49" s="688"/>
      <c r="CT49" s="688"/>
      <c r="CU49" s="688"/>
      <c r="CV49" s="688"/>
      <c r="CW49" s="688"/>
      <c r="CX49" s="688"/>
      <c r="CY49" s="717"/>
      <c r="CZ49" s="709">
        <v>100</v>
      </c>
      <c r="DA49" s="718"/>
      <c r="DB49" s="718"/>
      <c r="DC49" s="719"/>
      <c r="DD49" s="720">
        <v>86093636</v>
      </c>
      <c r="DE49" s="688"/>
      <c r="DF49" s="688"/>
      <c r="DG49" s="688"/>
      <c r="DH49" s="688"/>
      <c r="DI49" s="688"/>
      <c r="DJ49" s="688"/>
      <c r="DK49" s="717"/>
      <c r="DL49" s="721"/>
      <c r="DM49" s="722"/>
      <c r="DN49" s="722"/>
      <c r="DO49" s="722"/>
      <c r="DP49" s="722"/>
      <c r="DQ49" s="722"/>
      <c r="DR49" s="722"/>
      <c r="DS49" s="722"/>
      <c r="DT49" s="722"/>
      <c r="DU49" s="722"/>
      <c r="DV49" s="723"/>
      <c r="DW49" s="724"/>
      <c r="DX49" s="725"/>
      <c r="DY49" s="725"/>
      <c r="DZ49" s="725"/>
      <c r="EA49" s="725"/>
      <c r="EB49" s="725"/>
      <c r="EC49" s="726"/>
    </row>
  </sheetData>
  <sheetProtection algorithmName="SHA-512" hashValue="DbUxWqGyueoicDz/2wf8yOETyCc6VETNk5ryRyn2n4U/4Hhq6MVCQOddmD1UrlxF0kekyW/n/uKobdVSsVEMpg==" saltValue="M20XehHYXPNHYHxc3UwO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7A5B-0526-42C0-B4E1-3515D705A2F9}">
  <sheetPr>
    <pageSetUpPr fitToPage="1"/>
  </sheetPr>
  <dimension ref="A1:EA135"/>
  <sheetViews>
    <sheetView topLeftCell="A9" zoomScale="70" zoomScaleNormal="25" zoomScaleSheetLayoutView="70" workbookViewId="0">
      <selection activeCell="AU40" sqref="AU40:AY40"/>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27" t="s">
        <v>296</v>
      </c>
      <c r="B2" s="727"/>
      <c r="C2" s="727"/>
      <c r="D2" s="727"/>
      <c r="E2" s="727"/>
      <c r="F2" s="727"/>
      <c r="G2" s="727"/>
      <c r="H2" s="727"/>
      <c r="I2" s="727"/>
      <c r="J2" s="727"/>
      <c r="K2" s="727"/>
      <c r="L2" s="727"/>
      <c r="M2" s="727"/>
      <c r="N2" s="727"/>
      <c r="O2" s="727"/>
      <c r="P2" s="727"/>
      <c r="Q2" s="727"/>
      <c r="R2" s="727"/>
      <c r="S2" s="727"/>
      <c r="T2" s="727"/>
      <c r="U2" s="727"/>
      <c r="V2" s="727"/>
      <c r="W2" s="727"/>
      <c r="X2" s="727"/>
      <c r="Y2" s="727"/>
      <c r="Z2" s="727"/>
      <c r="AA2" s="727"/>
      <c r="AB2" s="727"/>
      <c r="AC2" s="727"/>
      <c r="AD2" s="727"/>
      <c r="AE2" s="727"/>
      <c r="AF2" s="727"/>
      <c r="AG2" s="727"/>
      <c r="AH2" s="727"/>
      <c r="AI2" s="727"/>
      <c r="AJ2" s="727"/>
      <c r="AK2" s="727"/>
      <c r="AL2" s="727"/>
      <c r="AM2" s="727"/>
      <c r="AN2" s="727"/>
      <c r="AO2" s="727"/>
      <c r="AP2" s="727"/>
      <c r="AQ2" s="727"/>
      <c r="AR2" s="727"/>
      <c r="AS2" s="727"/>
      <c r="AT2" s="727"/>
      <c r="AU2" s="727"/>
      <c r="AV2" s="727"/>
      <c r="AW2" s="727"/>
      <c r="AX2" s="727"/>
      <c r="AY2" s="727"/>
      <c r="AZ2" s="727"/>
      <c r="BA2" s="727"/>
      <c r="BB2" s="727"/>
      <c r="BC2" s="727"/>
      <c r="BD2" s="727"/>
      <c r="BE2" s="727"/>
      <c r="BF2" s="727"/>
      <c r="BG2" s="727"/>
      <c r="BH2" s="727"/>
      <c r="BI2" s="72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28" t="s">
        <v>297</v>
      </c>
      <c r="DK2" s="729"/>
      <c r="DL2" s="729"/>
      <c r="DM2" s="729"/>
      <c r="DN2" s="729"/>
      <c r="DO2" s="730"/>
      <c r="DP2" s="87"/>
      <c r="DQ2" s="728" t="s">
        <v>298</v>
      </c>
      <c r="DR2" s="729"/>
      <c r="DS2" s="729"/>
      <c r="DT2" s="729"/>
      <c r="DU2" s="729"/>
      <c r="DV2" s="729"/>
      <c r="DW2" s="729"/>
      <c r="DX2" s="729"/>
      <c r="DY2" s="729"/>
      <c r="DZ2" s="730"/>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31" t="s">
        <v>299</v>
      </c>
      <c r="B4" s="731"/>
      <c r="C4" s="731"/>
      <c r="D4" s="731"/>
      <c r="E4" s="731"/>
      <c r="F4" s="731"/>
      <c r="G4" s="731"/>
      <c r="H4" s="731"/>
      <c r="I4" s="731"/>
      <c r="J4" s="731"/>
      <c r="K4" s="731"/>
      <c r="L4" s="731"/>
      <c r="M4" s="731"/>
      <c r="N4" s="731"/>
      <c r="O4" s="731"/>
      <c r="P4" s="731"/>
      <c r="Q4" s="731"/>
      <c r="R4" s="731"/>
      <c r="S4" s="731"/>
      <c r="T4" s="731"/>
      <c r="U4" s="731"/>
      <c r="V4" s="731"/>
      <c r="W4" s="731"/>
      <c r="X4" s="731"/>
      <c r="Y4" s="731"/>
      <c r="Z4" s="731"/>
      <c r="AA4" s="731"/>
      <c r="AB4" s="731"/>
      <c r="AC4" s="731"/>
      <c r="AD4" s="731"/>
      <c r="AE4" s="731"/>
      <c r="AF4" s="731"/>
      <c r="AG4" s="731"/>
      <c r="AH4" s="731"/>
      <c r="AI4" s="731"/>
      <c r="AJ4" s="731"/>
      <c r="AK4" s="731"/>
      <c r="AL4" s="731"/>
      <c r="AM4" s="731"/>
      <c r="AN4" s="731"/>
      <c r="AO4" s="731"/>
      <c r="AP4" s="731"/>
      <c r="AQ4" s="731"/>
      <c r="AR4" s="731"/>
      <c r="AS4" s="731"/>
      <c r="AT4" s="731"/>
      <c r="AU4" s="731"/>
      <c r="AV4" s="731"/>
      <c r="AW4" s="731"/>
      <c r="AX4" s="731"/>
      <c r="AY4" s="731"/>
      <c r="AZ4" s="91"/>
      <c r="BA4" s="91"/>
      <c r="BB4" s="91"/>
      <c r="BC4" s="91"/>
      <c r="BD4" s="91"/>
      <c r="BE4" s="92"/>
      <c r="BF4" s="92"/>
      <c r="BG4" s="92"/>
      <c r="BH4" s="92"/>
      <c r="BI4" s="92"/>
      <c r="BJ4" s="92"/>
      <c r="BK4" s="92"/>
      <c r="BL4" s="92"/>
      <c r="BM4" s="92"/>
      <c r="BN4" s="92"/>
      <c r="BO4" s="92"/>
      <c r="BP4" s="92"/>
      <c r="BQ4" s="732" t="s">
        <v>300</v>
      </c>
      <c r="BR4" s="732"/>
      <c r="BS4" s="732"/>
      <c r="BT4" s="732"/>
      <c r="BU4" s="732"/>
      <c r="BV4" s="732"/>
      <c r="BW4" s="732"/>
      <c r="BX4" s="732"/>
      <c r="BY4" s="732"/>
      <c r="BZ4" s="732"/>
      <c r="CA4" s="732"/>
      <c r="CB4" s="732"/>
      <c r="CC4" s="732"/>
      <c r="CD4" s="732"/>
      <c r="CE4" s="732"/>
      <c r="CF4" s="732"/>
      <c r="CG4" s="732"/>
      <c r="CH4" s="732"/>
      <c r="CI4" s="732"/>
      <c r="CJ4" s="732"/>
      <c r="CK4" s="732"/>
      <c r="CL4" s="732"/>
      <c r="CM4" s="732"/>
      <c r="CN4" s="732"/>
      <c r="CO4" s="732"/>
      <c r="CP4" s="732"/>
      <c r="CQ4" s="732"/>
      <c r="CR4" s="732"/>
      <c r="CS4" s="732"/>
      <c r="CT4" s="732"/>
      <c r="CU4" s="732"/>
      <c r="CV4" s="732"/>
      <c r="CW4" s="732"/>
      <c r="CX4" s="732"/>
      <c r="CY4" s="732"/>
      <c r="CZ4" s="732"/>
      <c r="DA4" s="732"/>
      <c r="DB4" s="732"/>
      <c r="DC4" s="732"/>
      <c r="DD4" s="732"/>
      <c r="DE4" s="732"/>
      <c r="DF4" s="732"/>
      <c r="DG4" s="732"/>
      <c r="DH4" s="732"/>
      <c r="DI4" s="732"/>
      <c r="DJ4" s="732"/>
      <c r="DK4" s="732"/>
      <c r="DL4" s="732"/>
      <c r="DM4" s="732"/>
      <c r="DN4" s="732"/>
      <c r="DO4" s="732"/>
      <c r="DP4" s="732"/>
      <c r="DQ4" s="732"/>
      <c r="DR4" s="732"/>
      <c r="DS4" s="732"/>
      <c r="DT4" s="732"/>
      <c r="DU4" s="732"/>
      <c r="DV4" s="732"/>
      <c r="DW4" s="732"/>
      <c r="DX4" s="732"/>
      <c r="DY4" s="732"/>
      <c r="DZ4" s="732"/>
      <c r="EA4" s="94"/>
    </row>
    <row r="5" spans="1:131" s="95" customFormat="1" ht="26.25" customHeight="1" x14ac:dyDescent="0.2">
      <c r="A5" s="733" t="s">
        <v>301</v>
      </c>
      <c r="B5" s="734"/>
      <c r="C5" s="734"/>
      <c r="D5" s="734"/>
      <c r="E5" s="734"/>
      <c r="F5" s="734"/>
      <c r="G5" s="734"/>
      <c r="H5" s="734"/>
      <c r="I5" s="734"/>
      <c r="J5" s="734"/>
      <c r="K5" s="734"/>
      <c r="L5" s="734"/>
      <c r="M5" s="734"/>
      <c r="N5" s="734"/>
      <c r="O5" s="734"/>
      <c r="P5" s="735"/>
      <c r="Q5" s="739" t="s">
        <v>302</v>
      </c>
      <c r="R5" s="740"/>
      <c r="S5" s="740"/>
      <c r="T5" s="740"/>
      <c r="U5" s="741"/>
      <c r="V5" s="739" t="s">
        <v>303</v>
      </c>
      <c r="W5" s="740"/>
      <c r="X5" s="740"/>
      <c r="Y5" s="740"/>
      <c r="Z5" s="741"/>
      <c r="AA5" s="739" t="s">
        <v>304</v>
      </c>
      <c r="AB5" s="740"/>
      <c r="AC5" s="740"/>
      <c r="AD5" s="740"/>
      <c r="AE5" s="740"/>
      <c r="AF5" s="745" t="s">
        <v>305</v>
      </c>
      <c r="AG5" s="740"/>
      <c r="AH5" s="740"/>
      <c r="AI5" s="740"/>
      <c r="AJ5" s="746"/>
      <c r="AK5" s="740" t="s">
        <v>306</v>
      </c>
      <c r="AL5" s="740"/>
      <c r="AM5" s="740"/>
      <c r="AN5" s="740"/>
      <c r="AO5" s="741"/>
      <c r="AP5" s="739" t="s">
        <v>307</v>
      </c>
      <c r="AQ5" s="740"/>
      <c r="AR5" s="740"/>
      <c r="AS5" s="740"/>
      <c r="AT5" s="741"/>
      <c r="AU5" s="739" t="s">
        <v>308</v>
      </c>
      <c r="AV5" s="740"/>
      <c r="AW5" s="740"/>
      <c r="AX5" s="740"/>
      <c r="AY5" s="746"/>
      <c r="AZ5" s="91"/>
      <c r="BA5" s="91"/>
      <c r="BB5" s="91"/>
      <c r="BC5" s="91"/>
      <c r="BD5" s="91"/>
      <c r="BE5" s="92"/>
      <c r="BF5" s="92"/>
      <c r="BG5" s="92"/>
      <c r="BH5" s="92"/>
      <c r="BI5" s="92"/>
      <c r="BJ5" s="92"/>
      <c r="BK5" s="92"/>
      <c r="BL5" s="92"/>
      <c r="BM5" s="92"/>
      <c r="BN5" s="92"/>
      <c r="BO5" s="92"/>
      <c r="BP5" s="92"/>
      <c r="BQ5" s="733" t="s">
        <v>309</v>
      </c>
      <c r="BR5" s="734"/>
      <c r="BS5" s="734"/>
      <c r="BT5" s="734"/>
      <c r="BU5" s="734"/>
      <c r="BV5" s="734"/>
      <c r="BW5" s="734"/>
      <c r="BX5" s="734"/>
      <c r="BY5" s="734"/>
      <c r="BZ5" s="734"/>
      <c r="CA5" s="734"/>
      <c r="CB5" s="734"/>
      <c r="CC5" s="734"/>
      <c r="CD5" s="734"/>
      <c r="CE5" s="734"/>
      <c r="CF5" s="734"/>
      <c r="CG5" s="735"/>
      <c r="CH5" s="739" t="s">
        <v>310</v>
      </c>
      <c r="CI5" s="740"/>
      <c r="CJ5" s="740"/>
      <c r="CK5" s="740"/>
      <c r="CL5" s="741"/>
      <c r="CM5" s="739" t="s">
        <v>311</v>
      </c>
      <c r="CN5" s="740"/>
      <c r="CO5" s="740"/>
      <c r="CP5" s="740"/>
      <c r="CQ5" s="741"/>
      <c r="CR5" s="739" t="s">
        <v>312</v>
      </c>
      <c r="CS5" s="740"/>
      <c r="CT5" s="740"/>
      <c r="CU5" s="740"/>
      <c r="CV5" s="741"/>
      <c r="CW5" s="739" t="s">
        <v>313</v>
      </c>
      <c r="CX5" s="740"/>
      <c r="CY5" s="740"/>
      <c r="CZ5" s="740"/>
      <c r="DA5" s="741"/>
      <c r="DB5" s="739" t="s">
        <v>314</v>
      </c>
      <c r="DC5" s="740"/>
      <c r="DD5" s="740"/>
      <c r="DE5" s="740"/>
      <c r="DF5" s="741"/>
      <c r="DG5" s="769" t="s">
        <v>315</v>
      </c>
      <c r="DH5" s="770"/>
      <c r="DI5" s="770"/>
      <c r="DJ5" s="770"/>
      <c r="DK5" s="771"/>
      <c r="DL5" s="769" t="s">
        <v>316</v>
      </c>
      <c r="DM5" s="770"/>
      <c r="DN5" s="770"/>
      <c r="DO5" s="770"/>
      <c r="DP5" s="771"/>
      <c r="DQ5" s="739" t="s">
        <v>317</v>
      </c>
      <c r="DR5" s="740"/>
      <c r="DS5" s="740"/>
      <c r="DT5" s="740"/>
      <c r="DU5" s="741"/>
      <c r="DV5" s="739" t="s">
        <v>308</v>
      </c>
      <c r="DW5" s="740"/>
      <c r="DX5" s="740"/>
      <c r="DY5" s="740"/>
      <c r="DZ5" s="746"/>
      <c r="EA5" s="94"/>
    </row>
    <row r="6" spans="1:131" s="95" customFormat="1" ht="26.25" customHeight="1" thickBot="1" x14ac:dyDescent="0.25">
      <c r="A6" s="736"/>
      <c r="B6" s="737"/>
      <c r="C6" s="737"/>
      <c r="D6" s="737"/>
      <c r="E6" s="737"/>
      <c r="F6" s="737"/>
      <c r="G6" s="737"/>
      <c r="H6" s="737"/>
      <c r="I6" s="737"/>
      <c r="J6" s="737"/>
      <c r="K6" s="737"/>
      <c r="L6" s="737"/>
      <c r="M6" s="737"/>
      <c r="N6" s="737"/>
      <c r="O6" s="737"/>
      <c r="P6" s="738"/>
      <c r="Q6" s="742"/>
      <c r="R6" s="743"/>
      <c r="S6" s="743"/>
      <c r="T6" s="743"/>
      <c r="U6" s="744"/>
      <c r="V6" s="742"/>
      <c r="W6" s="743"/>
      <c r="X6" s="743"/>
      <c r="Y6" s="743"/>
      <c r="Z6" s="744"/>
      <c r="AA6" s="742"/>
      <c r="AB6" s="743"/>
      <c r="AC6" s="743"/>
      <c r="AD6" s="743"/>
      <c r="AE6" s="743"/>
      <c r="AF6" s="747"/>
      <c r="AG6" s="743"/>
      <c r="AH6" s="743"/>
      <c r="AI6" s="743"/>
      <c r="AJ6" s="748"/>
      <c r="AK6" s="743"/>
      <c r="AL6" s="743"/>
      <c r="AM6" s="743"/>
      <c r="AN6" s="743"/>
      <c r="AO6" s="744"/>
      <c r="AP6" s="742"/>
      <c r="AQ6" s="743"/>
      <c r="AR6" s="743"/>
      <c r="AS6" s="743"/>
      <c r="AT6" s="744"/>
      <c r="AU6" s="742"/>
      <c r="AV6" s="743"/>
      <c r="AW6" s="743"/>
      <c r="AX6" s="743"/>
      <c r="AY6" s="748"/>
      <c r="AZ6" s="91"/>
      <c r="BA6" s="91"/>
      <c r="BB6" s="91"/>
      <c r="BC6" s="91"/>
      <c r="BD6" s="91"/>
      <c r="BE6" s="92"/>
      <c r="BF6" s="92"/>
      <c r="BG6" s="92"/>
      <c r="BH6" s="92"/>
      <c r="BI6" s="92"/>
      <c r="BJ6" s="92"/>
      <c r="BK6" s="92"/>
      <c r="BL6" s="92"/>
      <c r="BM6" s="92"/>
      <c r="BN6" s="92"/>
      <c r="BO6" s="92"/>
      <c r="BP6" s="92"/>
      <c r="BQ6" s="736"/>
      <c r="BR6" s="737"/>
      <c r="BS6" s="737"/>
      <c r="BT6" s="737"/>
      <c r="BU6" s="737"/>
      <c r="BV6" s="737"/>
      <c r="BW6" s="737"/>
      <c r="BX6" s="737"/>
      <c r="BY6" s="737"/>
      <c r="BZ6" s="737"/>
      <c r="CA6" s="737"/>
      <c r="CB6" s="737"/>
      <c r="CC6" s="737"/>
      <c r="CD6" s="737"/>
      <c r="CE6" s="737"/>
      <c r="CF6" s="737"/>
      <c r="CG6" s="738"/>
      <c r="CH6" s="742"/>
      <c r="CI6" s="743"/>
      <c r="CJ6" s="743"/>
      <c r="CK6" s="743"/>
      <c r="CL6" s="744"/>
      <c r="CM6" s="742"/>
      <c r="CN6" s="743"/>
      <c r="CO6" s="743"/>
      <c r="CP6" s="743"/>
      <c r="CQ6" s="744"/>
      <c r="CR6" s="742"/>
      <c r="CS6" s="743"/>
      <c r="CT6" s="743"/>
      <c r="CU6" s="743"/>
      <c r="CV6" s="744"/>
      <c r="CW6" s="742"/>
      <c r="CX6" s="743"/>
      <c r="CY6" s="743"/>
      <c r="CZ6" s="743"/>
      <c r="DA6" s="744"/>
      <c r="DB6" s="742"/>
      <c r="DC6" s="743"/>
      <c r="DD6" s="743"/>
      <c r="DE6" s="743"/>
      <c r="DF6" s="744"/>
      <c r="DG6" s="772"/>
      <c r="DH6" s="773"/>
      <c r="DI6" s="773"/>
      <c r="DJ6" s="773"/>
      <c r="DK6" s="774"/>
      <c r="DL6" s="772"/>
      <c r="DM6" s="773"/>
      <c r="DN6" s="773"/>
      <c r="DO6" s="773"/>
      <c r="DP6" s="774"/>
      <c r="DQ6" s="742"/>
      <c r="DR6" s="743"/>
      <c r="DS6" s="743"/>
      <c r="DT6" s="743"/>
      <c r="DU6" s="744"/>
      <c r="DV6" s="742"/>
      <c r="DW6" s="743"/>
      <c r="DX6" s="743"/>
      <c r="DY6" s="743"/>
      <c r="DZ6" s="748"/>
      <c r="EA6" s="94"/>
    </row>
    <row r="7" spans="1:131" s="95" customFormat="1" ht="26.25" customHeight="1" thickTop="1" x14ac:dyDescent="0.2">
      <c r="A7" s="96">
        <v>1</v>
      </c>
      <c r="B7" s="755" t="s">
        <v>318</v>
      </c>
      <c r="C7" s="756"/>
      <c r="D7" s="756"/>
      <c r="E7" s="756"/>
      <c r="F7" s="756"/>
      <c r="G7" s="756"/>
      <c r="H7" s="756"/>
      <c r="I7" s="756"/>
      <c r="J7" s="756"/>
      <c r="K7" s="756"/>
      <c r="L7" s="756"/>
      <c r="M7" s="756"/>
      <c r="N7" s="756"/>
      <c r="O7" s="756"/>
      <c r="P7" s="757"/>
      <c r="Q7" s="758">
        <v>140216</v>
      </c>
      <c r="R7" s="759"/>
      <c r="S7" s="759"/>
      <c r="T7" s="759"/>
      <c r="U7" s="759"/>
      <c r="V7" s="759">
        <v>131705</v>
      </c>
      <c r="W7" s="759"/>
      <c r="X7" s="759"/>
      <c r="Y7" s="759"/>
      <c r="Z7" s="759"/>
      <c r="AA7" s="759">
        <v>8511</v>
      </c>
      <c r="AB7" s="759"/>
      <c r="AC7" s="759"/>
      <c r="AD7" s="759"/>
      <c r="AE7" s="760"/>
      <c r="AF7" s="761">
        <v>8402</v>
      </c>
      <c r="AG7" s="762"/>
      <c r="AH7" s="762"/>
      <c r="AI7" s="762"/>
      <c r="AJ7" s="763"/>
      <c r="AK7" s="764">
        <v>7908</v>
      </c>
      <c r="AL7" s="765"/>
      <c r="AM7" s="765"/>
      <c r="AN7" s="765"/>
      <c r="AO7" s="765"/>
      <c r="AP7" s="765">
        <v>76268</v>
      </c>
      <c r="AQ7" s="765"/>
      <c r="AR7" s="765"/>
      <c r="AS7" s="765"/>
      <c r="AT7" s="765"/>
      <c r="AU7" s="766"/>
      <c r="AV7" s="766"/>
      <c r="AW7" s="766"/>
      <c r="AX7" s="766"/>
      <c r="AY7" s="767"/>
      <c r="AZ7" s="91"/>
      <c r="BA7" s="91"/>
      <c r="BB7" s="91"/>
      <c r="BC7" s="91"/>
      <c r="BD7" s="91"/>
      <c r="BE7" s="92"/>
      <c r="BF7" s="92"/>
      <c r="BG7" s="92"/>
      <c r="BH7" s="92"/>
      <c r="BI7" s="92"/>
      <c r="BJ7" s="92"/>
      <c r="BK7" s="92"/>
      <c r="BL7" s="92"/>
      <c r="BM7" s="92"/>
      <c r="BN7" s="92"/>
      <c r="BO7" s="92"/>
      <c r="BP7" s="92"/>
      <c r="BQ7" s="96">
        <v>1</v>
      </c>
      <c r="BR7" s="97"/>
      <c r="BS7" s="752" t="s">
        <v>319</v>
      </c>
      <c r="BT7" s="753"/>
      <c r="BU7" s="753"/>
      <c r="BV7" s="753"/>
      <c r="BW7" s="753"/>
      <c r="BX7" s="753"/>
      <c r="BY7" s="753"/>
      <c r="BZ7" s="753"/>
      <c r="CA7" s="753"/>
      <c r="CB7" s="753"/>
      <c r="CC7" s="753"/>
      <c r="CD7" s="753"/>
      <c r="CE7" s="753"/>
      <c r="CF7" s="753"/>
      <c r="CG7" s="768"/>
      <c r="CH7" s="749">
        <v>26</v>
      </c>
      <c r="CI7" s="750"/>
      <c r="CJ7" s="750"/>
      <c r="CK7" s="750"/>
      <c r="CL7" s="751"/>
      <c r="CM7" s="749">
        <v>344</v>
      </c>
      <c r="CN7" s="750"/>
      <c r="CO7" s="750"/>
      <c r="CP7" s="750"/>
      <c r="CQ7" s="751"/>
      <c r="CR7" s="749" t="s">
        <v>320</v>
      </c>
      <c r="CS7" s="750"/>
      <c r="CT7" s="750"/>
      <c r="CU7" s="750"/>
      <c r="CV7" s="751"/>
      <c r="CW7" s="749" t="s">
        <v>320</v>
      </c>
      <c r="CX7" s="750"/>
      <c r="CY7" s="750"/>
      <c r="CZ7" s="750"/>
      <c r="DA7" s="751"/>
      <c r="DB7" s="749" t="s">
        <v>320</v>
      </c>
      <c r="DC7" s="750"/>
      <c r="DD7" s="750"/>
      <c r="DE7" s="750"/>
      <c r="DF7" s="751"/>
      <c r="DG7" s="749" t="s">
        <v>320</v>
      </c>
      <c r="DH7" s="750"/>
      <c r="DI7" s="750"/>
      <c r="DJ7" s="750"/>
      <c r="DK7" s="751"/>
      <c r="DL7" s="749" t="s">
        <v>320</v>
      </c>
      <c r="DM7" s="750"/>
      <c r="DN7" s="750"/>
      <c r="DO7" s="750"/>
      <c r="DP7" s="751"/>
      <c r="DQ7" s="749" t="s">
        <v>320</v>
      </c>
      <c r="DR7" s="750"/>
      <c r="DS7" s="750"/>
      <c r="DT7" s="750"/>
      <c r="DU7" s="751"/>
      <c r="DV7" s="752"/>
      <c r="DW7" s="753"/>
      <c r="DX7" s="753"/>
      <c r="DY7" s="753"/>
      <c r="DZ7" s="754"/>
      <c r="EA7" s="94"/>
    </row>
    <row r="8" spans="1:131" s="95" customFormat="1" ht="26.25" customHeight="1" x14ac:dyDescent="0.2">
      <c r="A8" s="98">
        <v>2</v>
      </c>
      <c r="B8" s="786" t="s">
        <v>321</v>
      </c>
      <c r="C8" s="787"/>
      <c r="D8" s="787"/>
      <c r="E8" s="787"/>
      <c r="F8" s="787"/>
      <c r="G8" s="787"/>
      <c r="H8" s="787"/>
      <c r="I8" s="787"/>
      <c r="J8" s="787"/>
      <c r="K8" s="787"/>
      <c r="L8" s="787"/>
      <c r="M8" s="787"/>
      <c r="N8" s="787"/>
      <c r="O8" s="787"/>
      <c r="P8" s="788"/>
      <c r="Q8" s="789">
        <v>308</v>
      </c>
      <c r="R8" s="790"/>
      <c r="S8" s="790"/>
      <c r="T8" s="790"/>
      <c r="U8" s="790"/>
      <c r="V8" s="790">
        <v>308</v>
      </c>
      <c r="W8" s="790"/>
      <c r="X8" s="790"/>
      <c r="Y8" s="790"/>
      <c r="Z8" s="790"/>
      <c r="AA8" s="790">
        <f>Q8-V8</f>
        <v>0</v>
      </c>
      <c r="AB8" s="790"/>
      <c r="AC8" s="790"/>
      <c r="AD8" s="790"/>
      <c r="AE8" s="791"/>
      <c r="AF8" s="792" t="s">
        <v>62</v>
      </c>
      <c r="AG8" s="793"/>
      <c r="AH8" s="793"/>
      <c r="AI8" s="793"/>
      <c r="AJ8" s="794"/>
      <c r="AK8" s="775">
        <v>0</v>
      </c>
      <c r="AL8" s="776"/>
      <c r="AM8" s="776"/>
      <c r="AN8" s="776"/>
      <c r="AO8" s="776"/>
      <c r="AP8" s="776">
        <v>307</v>
      </c>
      <c r="AQ8" s="776"/>
      <c r="AR8" s="776"/>
      <c r="AS8" s="776"/>
      <c r="AT8" s="776"/>
      <c r="AU8" s="777"/>
      <c r="AV8" s="777"/>
      <c r="AW8" s="777"/>
      <c r="AX8" s="777"/>
      <c r="AY8" s="778"/>
      <c r="AZ8" s="91"/>
      <c r="BA8" s="91"/>
      <c r="BB8" s="91"/>
      <c r="BC8" s="91"/>
      <c r="BD8" s="91"/>
      <c r="BE8" s="92"/>
      <c r="BF8" s="92"/>
      <c r="BG8" s="92"/>
      <c r="BH8" s="92"/>
      <c r="BI8" s="92"/>
      <c r="BJ8" s="92"/>
      <c r="BK8" s="92"/>
      <c r="BL8" s="92"/>
      <c r="BM8" s="92"/>
      <c r="BN8" s="92"/>
      <c r="BO8" s="92"/>
      <c r="BP8" s="92"/>
      <c r="BQ8" s="98">
        <v>2</v>
      </c>
      <c r="BR8" s="99" t="s">
        <v>322</v>
      </c>
      <c r="BS8" s="779" t="s">
        <v>323</v>
      </c>
      <c r="BT8" s="780"/>
      <c r="BU8" s="780"/>
      <c r="BV8" s="780"/>
      <c r="BW8" s="780"/>
      <c r="BX8" s="780"/>
      <c r="BY8" s="780"/>
      <c r="BZ8" s="780"/>
      <c r="CA8" s="780"/>
      <c r="CB8" s="780"/>
      <c r="CC8" s="780"/>
      <c r="CD8" s="780"/>
      <c r="CE8" s="780"/>
      <c r="CF8" s="780"/>
      <c r="CG8" s="781"/>
      <c r="CH8" s="782">
        <v>4</v>
      </c>
      <c r="CI8" s="783"/>
      <c r="CJ8" s="783"/>
      <c r="CK8" s="783"/>
      <c r="CL8" s="784"/>
      <c r="CM8" s="782">
        <v>352</v>
      </c>
      <c r="CN8" s="783"/>
      <c r="CO8" s="783"/>
      <c r="CP8" s="783"/>
      <c r="CQ8" s="784"/>
      <c r="CR8" s="782">
        <v>5</v>
      </c>
      <c r="CS8" s="783"/>
      <c r="CT8" s="783"/>
      <c r="CU8" s="783"/>
      <c r="CV8" s="784"/>
      <c r="CW8" s="782" t="s">
        <v>320</v>
      </c>
      <c r="CX8" s="783"/>
      <c r="CY8" s="783"/>
      <c r="CZ8" s="783"/>
      <c r="DA8" s="784"/>
      <c r="DB8" s="782" t="s">
        <v>320</v>
      </c>
      <c r="DC8" s="783"/>
      <c r="DD8" s="783"/>
      <c r="DE8" s="783"/>
      <c r="DF8" s="784"/>
      <c r="DG8" s="782">
        <v>4256</v>
      </c>
      <c r="DH8" s="783"/>
      <c r="DI8" s="783"/>
      <c r="DJ8" s="783"/>
      <c r="DK8" s="784"/>
      <c r="DL8" s="782" t="s">
        <v>320</v>
      </c>
      <c r="DM8" s="783"/>
      <c r="DN8" s="783"/>
      <c r="DO8" s="783"/>
      <c r="DP8" s="784"/>
      <c r="DQ8" s="782">
        <v>4175</v>
      </c>
      <c r="DR8" s="783"/>
      <c r="DS8" s="783"/>
      <c r="DT8" s="783"/>
      <c r="DU8" s="784"/>
      <c r="DV8" s="779"/>
      <c r="DW8" s="780"/>
      <c r="DX8" s="780"/>
      <c r="DY8" s="780"/>
      <c r="DZ8" s="785"/>
      <c r="EA8" s="94"/>
    </row>
    <row r="9" spans="1:131" s="95" customFormat="1" ht="26.25" customHeight="1" x14ac:dyDescent="0.2">
      <c r="A9" s="98">
        <v>3</v>
      </c>
      <c r="B9" s="786" t="s">
        <v>324</v>
      </c>
      <c r="C9" s="787"/>
      <c r="D9" s="787"/>
      <c r="E9" s="787"/>
      <c r="F9" s="787"/>
      <c r="G9" s="787"/>
      <c r="H9" s="787"/>
      <c r="I9" s="787"/>
      <c r="J9" s="787"/>
      <c r="K9" s="787"/>
      <c r="L9" s="787"/>
      <c r="M9" s="787"/>
      <c r="N9" s="787"/>
      <c r="O9" s="787"/>
      <c r="P9" s="788"/>
      <c r="Q9" s="789">
        <v>2530</v>
      </c>
      <c r="R9" s="790"/>
      <c r="S9" s="790"/>
      <c r="T9" s="790"/>
      <c r="U9" s="790"/>
      <c r="V9" s="790">
        <v>1917</v>
      </c>
      <c r="W9" s="790"/>
      <c r="X9" s="790"/>
      <c r="Y9" s="790"/>
      <c r="Z9" s="790"/>
      <c r="AA9" s="790">
        <f t="shared" ref="AA9" si="0">Q9-V9</f>
        <v>613</v>
      </c>
      <c r="AB9" s="790"/>
      <c r="AC9" s="790"/>
      <c r="AD9" s="790"/>
      <c r="AE9" s="791"/>
      <c r="AF9" s="792">
        <v>583</v>
      </c>
      <c r="AG9" s="793"/>
      <c r="AH9" s="793"/>
      <c r="AI9" s="793"/>
      <c r="AJ9" s="794"/>
      <c r="AK9" s="775">
        <v>710</v>
      </c>
      <c r="AL9" s="776"/>
      <c r="AM9" s="776"/>
      <c r="AN9" s="776"/>
      <c r="AO9" s="776"/>
      <c r="AP9" s="776">
        <v>5196</v>
      </c>
      <c r="AQ9" s="776"/>
      <c r="AR9" s="776"/>
      <c r="AS9" s="776"/>
      <c r="AT9" s="776"/>
      <c r="AU9" s="777"/>
      <c r="AV9" s="777"/>
      <c r="AW9" s="777"/>
      <c r="AX9" s="777"/>
      <c r="AY9" s="778"/>
      <c r="AZ9" s="91"/>
      <c r="BA9" s="91"/>
      <c r="BB9" s="91"/>
      <c r="BC9" s="91"/>
      <c r="BD9" s="91"/>
      <c r="BE9" s="92"/>
      <c r="BF9" s="92"/>
      <c r="BG9" s="92"/>
      <c r="BH9" s="92"/>
      <c r="BI9" s="92"/>
      <c r="BJ9" s="92"/>
      <c r="BK9" s="92"/>
      <c r="BL9" s="92"/>
      <c r="BM9" s="92"/>
      <c r="BN9" s="92"/>
      <c r="BO9" s="92"/>
      <c r="BP9" s="92"/>
      <c r="BQ9" s="98">
        <v>3</v>
      </c>
      <c r="BR9" s="99"/>
      <c r="BS9" s="779" t="s">
        <v>325</v>
      </c>
      <c r="BT9" s="780"/>
      <c r="BU9" s="780"/>
      <c r="BV9" s="780"/>
      <c r="BW9" s="780"/>
      <c r="BX9" s="780"/>
      <c r="BY9" s="780"/>
      <c r="BZ9" s="780"/>
      <c r="CA9" s="780"/>
      <c r="CB9" s="780"/>
      <c r="CC9" s="780"/>
      <c r="CD9" s="780"/>
      <c r="CE9" s="780"/>
      <c r="CF9" s="780"/>
      <c r="CG9" s="781"/>
      <c r="CH9" s="782">
        <v>22</v>
      </c>
      <c r="CI9" s="783"/>
      <c r="CJ9" s="783"/>
      <c r="CK9" s="783"/>
      <c r="CL9" s="784"/>
      <c r="CM9" s="782">
        <v>239</v>
      </c>
      <c r="CN9" s="783"/>
      <c r="CO9" s="783"/>
      <c r="CP9" s="783"/>
      <c r="CQ9" s="784"/>
      <c r="CR9" s="782">
        <v>166</v>
      </c>
      <c r="CS9" s="783"/>
      <c r="CT9" s="783"/>
      <c r="CU9" s="783"/>
      <c r="CV9" s="784"/>
      <c r="CW9" s="782" t="s">
        <v>320</v>
      </c>
      <c r="CX9" s="783"/>
      <c r="CY9" s="783"/>
      <c r="CZ9" s="783"/>
      <c r="DA9" s="784"/>
      <c r="DB9" s="782" t="s">
        <v>320</v>
      </c>
      <c r="DC9" s="783"/>
      <c r="DD9" s="783"/>
      <c r="DE9" s="783"/>
      <c r="DF9" s="784"/>
      <c r="DG9" s="782" t="s">
        <v>320</v>
      </c>
      <c r="DH9" s="783"/>
      <c r="DI9" s="783"/>
      <c r="DJ9" s="783"/>
      <c r="DK9" s="784"/>
      <c r="DL9" s="782" t="s">
        <v>320</v>
      </c>
      <c r="DM9" s="783"/>
      <c r="DN9" s="783"/>
      <c r="DO9" s="783"/>
      <c r="DP9" s="784"/>
      <c r="DQ9" s="782" t="s">
        <v>320</v>
      </c>
      <c r="DR9" s="783"/>
      <c r="DS9" s="783"/>
      <c r="DT9" s="783"/>
      <c r="DU9" s="784"/>
      <c r="DV9" s="779"/>
      <c r="DW9" s="780"/>
      <c r="DX9" s="780"/>
      <c r="DY9" s="780"/>
      <c r="DZ9" s="785"/>
      <c r="EA9" s="94"/>
    </row>
    <row r="10" spans="1:131" s="95" customFormat="1" ht="26.25" customHeight="1" x14ac:dyDescent="0.2">
      <c r="A10" s="98">
        <v>4</v>
      </c>
      <c r="B10" s="786" t="s">
        <v>326</v>
      </c>
      <c r="C10" s="787"/>
      <c r="D10" s="787"/>
      <c r="E10" s="787"/>
      <c r="F10" s="787"/>
      <c r="G10" s="787"/>
      <c r="H10" s="787"/>
      <c r="I10" s="787"/>
      <c r="J10" s="787"/>
      <c r="K10" s="787"/>
      <c r="L10" s="787"/>
      <c r="M10" s="787"/>
      <c r="N10" s="787"/>
      <c r="O10" s="787"/>
      <c r="P10" s="788"/>
      <c r="Q10" s="789">
        <v>72</v>
      </c>
      <c r="R10" s="790"/>
      <c r="S10" s="790"/>
      <c r="T10" s="790"/>
      <c r="U10" s="790"/>
      <c r="V10" s="790">
        <v>15</v>
      </c>
      <c r="W10" s="790"/>
      <c r="X10" s="790"/>
      <c r="Y10" s="790"/>
      <c r="Z10" s="790"/>
      <c r="AA10" s="790">
        <f>Q10-V10</f>
        <v>57</v>
      </c>
      <c r="AB10" s="790"/>
      <c r="AC10" s="790"/>
      <c r="AD10" s="790"/>
      <c r="AE10" s="791"/>
      <c r="AF10" s="792" t="s">
        <v>62</v>
      </c>
      <c r="AG10" s="793"/>
      <c r="AH10" s="793"/>
      <c r="AI10" s="793"/>
      <c r="AJ10" s="794"/>
      <c r="AK10" s="775">
        <v>0</v>
      </c>
      <c r="AL10" s="776"/>
      <c r="AM10" s="776"/>
      <c r="AN10" s="776"/>
      <c r="AO10" s="776"/>
      <c r="AP10" s="776">
        <v>42</v>
      </c>
      <c r="AQ10" s="776"/>
      <c r="AR10" s="776"/>
      <c r="AS10" s="776"/>
      <c r="AT10" s="776"/>
      <c r="AU10" s="777"/>
      <c r="AV10" s="777"/>
      <c r="AW10" s="777"/>
      <c r="AX10" s="777"/>
      <c r="AY10" s="778"/>
      <c r="AZ10" s="91"/>
      <c r="BA10" s="91"/>
      <c r="BB10" s="91"/>
      <c r="BC10" s="91"/>
      <c r="BD10" s="91"/>
      <c r="BE10" s="92"/>
      <c r="BF10" s="92"/>
      <c r="BG10" s="92"/>
      <c r="BH10" s="92"/>
      <c r="BI10" s="92"/>
      <c r="BJ10" s="92"/>
      <c r="BK10" s="92"/>
      <c r="BL10" s="92"/>
      <c r="BM10" s="92"/>
      <c r="BN10" s="92"/>
      <c r="BO10" s="92"/>
      <c r="BP10" s="92"/>
      <c r="BQ10" s="98">
        <v>4</v>
      </c>
      <c r="BR10" s="99"/>
      <c r="BS10" s="779" t="s">
        <v>327</v>
      </c>
      <c r="BT10" s="780"/>
      <c r="BU10" s="780"/>
      <c r="BV10" s="780"/>
      <c r="BW10" s="780"/>
      <c r="BX10" s="780"/>
      <c r="BY10" s="780"/>
      <c r="BZ10" s="780"/>
      <c r="CA10" s="780"/>
      <c r="CB10" s="780"/>
      <c r="CC10" s="780"/>
      <c r="CD10" s="780"/>
      <c r="CE10" s="780"/>
      <c r="CF10" s="780"/>
      <c r="CG10" s="781"/>
      <c r="CH10" s="782">
        <v>-3</v>
      </c>
      <c r="CI10" s="783"/>
      <c r="CJ10" s="783"/>
      <c r="CK10" s="783"/>
      <c r="CL10" s="784"/>
      <c r="CM10" s="782">
        <v>399</v>
      </c>
      <c r="CN10" s="783"/>
      <c r="CO10" s="783"/>
      <c r="CP10" s="783"/>
      <c r="CQ10" s="784"/>
      <c r="CR10" s="782">
        <v>10</v>
      </c>
      <c r="CS10" s="783"/>
      <c r="CT10" s="783"/>
      <c r="CU10" s="783"/>
      <c r="CV10" s="784"/>
      <c r="CW10" s="782" t="s">
        <v>320</v>
      </c>
      <c r="CX10" s="783"/>
      <c r="CY10" s="783"/>
      <c r="CZ10" s="783"/>
      <c r="DA10" s="784"/>
      <c r="DB10" s="782">
        <v>19</v>
      </c>
      <c r="DC10" s="783"/>
      <c r="DD10" s="783"/>
      <c r="DE10" s="783"/>
      <c r="DF10" s="784"/>
      <c r="DG10" s="782" t="s">
        <v>320</v>
      </c>
      <c r="DH10" s="783"/>
      <c r="DI10" s="783"/>
      <c r="DJ10" s="783"/>
      <c r="DK10" s="784"/>
      <c r="DL10" s="782" t="s">
        <v>320</v>
      </c>
      <c r="DM10" s="783"/>
      <c r="DN10" s="783"/>
      <c r="DO10" s="783"/>
      <c r="DP10" s="784"/>
      <c r="DQ10" s="782" t="s">
        <v>320</v>
      </c>
      <c r="DR10" s="783"/>
      <c r="DS10" s="783"/>
      <c r="DT10" s="783"/>
      <c r="DU10" s="784"/>
      <c r="DV10" s="779"/>
      <c r="DW10" s="780"/>
      <c r="DX10" s="780"/>
      <c r="DY10" s="780"/>
      <c r="DZ10" s="785"/>
      <c r="EA10" s="94"/>
    </row>
    <row r="11" spans="1:131" s="95" customFormat="1" ht="26.25" customHeight="1" x14ac:dyDescent="0.2">
      <c r="A11" s="98">
        <v>5</v>
      </c>
      <c r="B11" s="786"/>
      <c r="C11" s="787"/>
      <c r="D11" s="787"/>
      <c r="E11" s="787"/>
      <c r="F11" s="787"/>
      <c r="G11" s="787"/>
      <c r="H11" s="787"/>
      <c r="I11" s="787"/>
      <c r="J11" s="787"/>
      <c r="K11" s="787"/>
      <c r="L11" s="787"/>
      <c r="M11" s="787"/>
      <c r="N11" s="787"/>
      <c r="O11" s="787"/>
      <c r="P11" s="788"/>
      <c r="Q11" s="789"/>
      <c r="R11" s="790"/>
      <c r="S11" s="790"/>
      <c r="T11" s="790"/>
      <c r="U11" s="790"/>
      <c r="V11" s="790"/>
      <c r="W11" s="790"/>
      <c r="X11" s="790"/>
      <c r="Y11" s="790"/>
      <c r="Z11" s="790"/>
      <c r="AA11" s="790"/>
      <c r="AB11" s="790"/>
      <c r="AC11" s="790"/>
      <c r="AD11" s="790"/>
      <c r="AE11" s="791"/>
      <c r="AF11" s="792"/>
      <c r="AG11" s="793"/>
      <c r="AH11" s="793"/>
      <c r="AI11" s="793"/>
      <c r="AJ11" s="794"/>
      <c r="AK11" s="775"/>
      <c r="AL11" s="776"/>
      <c r="AM11" s="776"/>
      <c r="AN11" s="776"/>
      <c r="AO11" s="776"/>
      <c r="AP11" s="776"/>
      <c r="AQ11" s="776"/>
      <c r="AR11" s="776"/>
      <c r="AS11" s="776"/>
      <c r="AT11" s="776"/>
      <c r="AU11" s="777"/>
      <c r="AV11" s="777"/>
      <c r="AW11" s="777"/>
      <c r="AX11" s="777"/>
      <c r="AY11" s="778"/>
      <c r="AZ11" s="91"/>
      <c r="BA11" s="91"/>
      <c r="BB11" s="91"/>
      <c r="BC11" s="91"/>
      <c r="BD11" s="91"/>
      <c r="BE11" s="92"/>
      <c r="BF11" s="92"/>
      <c r="BG11" s="92"/>
      <c r="BH11" s="92"/>
      <c r="BI11" s="92"/>
      <c r="BJ11" s="92"/>
      <c r="BK11" s="92"/>
      <c r="BL11" s="92"/>
      <c r="BM11" s="92"/>
      <c r="BN11" s="92"/>
      <c r="BO11" s="92"/>
      <c r="BP11" s="92"/>
      <c r="BQ11" s="98">
        <v>5</v>
      </c>
      <c r="BR11" s="99"/>
      <c r="BS11" s="779"/>
      <c r="BT11" s="780"/>
      <c r="BU11" s="780"/>
      <c r="BV11" s="780"/>
      <c r="BW11" s="780"/>
      <c r="BX11" s="780"/>
      <c r="BY11" s="780"/>
      <c r="BZ11" s="780"/>
      <c r="CA11" s="780"/>
      <c r="CB11" s="780"/>
      <c r="CC11" s="780"/>
      <c r="CD11" s="780"/>
      <c r="CE11" s="780"/>
      <c r="CF11" s="780"/>
      <c r="CG11" s="781"/>
      <c r="CH11" s="782"/>
      <c r="CI11" s="783"/>
      <c r="CJ11" s="783"/>
      <c r="CK11" s="783"/>
      <c r="CL11" s="784"/>
      <c r="CM11" s="782"/>
      <c r="CN11" s="783"/>
      <c r="CO11" s="783"/>
      <c r="CP11" s="783"/>
      <c r="CQ11" s="784"/>
      <c r="CR11" s="782"/>
      <c r="CS11" s="783"/>
      <c r="CT11" s="783"/>
      <c r="CU11" s="783"/>
      <c r="CV11" s="784"/>
      <c r="CW11" s="782"/>
      <c r="CX11" s="783"/>
      <c r="CY11" s="783"/>
      <c r="CZ11" s="783"/>
      <c r="DA11" s="784"/>
      <c r="DB11" s="782"/>
      <c r="DC11" s="783"/>
      <c r="DD11" s="783"/>
      <c r="DE11" s="783"/>
      <c r="DF11" s="784"/>
      <c r="DG11" s="782"/>
      <c r="DH11" s="783"/>
      <c r="DI11" s="783"/>
      <c r="DJ11" s="783"/>
      <c r="DK11" s="784"/>
      <c r="DL11" s="782"/>
      <c r="DM11" s="783"/>
      <c r="DN11" s="783"/>
      <c r="DO11" s="783"/>
      <c r="DP11" s="784"/>
      <c r="DQ11" s="782"/>
      <c r="DR11" s="783"/>
      <c r="DS11" s="783"/>
      <c r="DT11" s="783"/>
      <c r="DU11" s="784"/>
      <c r="DV11" s="779"/>
      <c r="DW11" s="780"/>
      <c r="DX11" s="780"/>
      <c r="DY11" s="780"/>
      <c r="DZ11" s="785"/>
      <c r="EA11" s="94"/>
    </row>
    <row r="12" spans="1:131" s="95" customFormat="1" ht="26.25" customHeight="1" x14ac:dyDescent="0.2">
      <c r="A12" s="98">
        <v>6</v>
      </c>
      <c r="B12" s="786"/>
      <c r="C12" s="787"/>
      <c r="D12" s="787"/>
      <c r="E12" s="787"/>
      <c r="F12" s="787"/>
      <c r="G12" s="787"/>
      <c r="H12" s="787"/>
      <c r="I12" s="787"/>
      <c r="J12" s="787"/>
      <c r="K12" s="787"/>
      <c r="L12" s="787"/>
      <c r="M12" s="787"/>
      <c r="N12" s="787"/>
      <c r="O12" s="787"/>
      <c r="P12" s="788"/>
      <c r="Q12" s="789"/>
      <c r="R12" s="790"/>
      <c r="S12" s="790"/>
      <c r="T12" s="790"/>
      <c r="U12" s="790"/>
      <c r="V12" s="790"/>
      <c r="W12" s="790"/>
      <c r="X12" s="790"/>
      <c r="Y12" s="790"/>
      <c r="Z12" s="790"/>
      <c r="AA12" s="790"/>
      <c r="AB12" s="790"/>
      <c r="AC12" s="790"/>
      <c r="AD12" s="790"/>
      <c r="AE12" s="791"/>
      <c r="AF12" s="792"/>
      <c r="AG12" s="793"/>
      <c r="AH12" s="793"/>
      <c r="AI12" s="793"/>
      <c r="AJ12" s="794"/>
      <c r="AK12" s="775"/>
      <c r="AL12" s="776"/>
      <c r="AM12" s="776"/>
      <c r="AN12" s="776"/>
      <c r="AO12" s="776"/>
      <c r="AP12" s="776"/>
      <c r="AQ12" s="776"/>
      <c r="AR12" s="776"/>
      <c r="AS12" s="776"/>
      <c r="AT12" s="776"/>
      <c r="AU12" s="777"/>
      <c r="AV12" s="777"/>
      <c r="AW12" s="777"/>
      <c r="AX12" s="777"/>
      <c r="AY12" s="778"/>
      <c r="AZ12" s="91"/>
      <c r="BA12" s="91"/>
      <c r="BB12" s="91"/>
      <c r="BC12" s="91"/>
      <c r="BD12" s="91"/>
      <c r="BE12" s="92"/>
      <c r="BF12" s="92"/>
      <c r="BG12" s="92"/>
      <c r="BH12" s="92"/>
      <c r="BI12" s="92"/>
      <c r="BJ12" s="92"/>
      <c r="BK12" s="92"/>
      <c r="BL12" s="92"/>
      <c r="BM12" s="92"/>
      <c r="BN12" s="92"/>
      <c r="BO12" s="92"/>
      <c r="BP12" s="92"/>
      <c r="BQ12" s="98">
        <v>6</v>
      </c>
      <c r="BR12" s="99"/>
      <c r="BS12" s="779"/>
      <c r="BT12" s="780"/>
      <c r="BU12" s="780"/>
      <c r="BV12" s="780"/>
      <c r="BW12" s="780"/>
      <c r="BX12" s="780"/>
      <c r="BY12" s="780"/>
      <c r="BZ12" s="780"/>
      <c r="CA12" s="780"/>
      <c r="CB12" s="780"/>
      <c r="CC12" s="780"/>
      <c r="CD12" s="780"/>
      <c r="CE12" s="780"/>
      <c r="CF12" s="780"/>
      <c r="CG12" s="781"/>
      <c r="CH12" s="782"/>
      <c r="CI12" s="783"/>
      <c r="CJ12" s="783"/>
      <c r="CK12" s="783"/>
      <c r="CL12" s="784"/>
      <c r="CM12" s="782"/>
      <c r="CN12" s="783"/>
      <c r="CO12" s="783"/>
      <c r="CP12" s="783"/>
      <c r="CQ12" s="784"/>
      <c r="CR12" s="782"/>
      <c r="CS12" s="783"/>
      <c r="CT12" s="783"/>
      <c r="CU12" s="783"/>
      <c r="CV12" s="784"/>
      <c r="CW12" s="782"/>
      <c r="CX12" s="783"/>
      <c r="CY12" s="783"/>
      <c r="CZ12" s="783"/>
      <c r="DA12" s="784"/>
      <c r="DB12" s="782"/>
      <c r="DC12" s="783"/>
      <c r="DD12" s="783"/>
      <c r="DE12" s="783"/>
      <c r="DF12" s="784"/>
      <c r="DG12" s="782"/>
      <c r="DH12" s="783"/>
      <c r="DI12" s="783"/>
      <c r="DJ12" s="783"/>
      <c r="DK12" s="784"/>
      <c r="DL12" s="782"/>
      <c r="DM12" s="783"/>
      <c r="DN12" s="783"/>
      <c r="DO12" s="783"/>
      <c r="DP12" s="784"/>
      <c r="DQ12" s="782"/>
      <c r="DR12" s="783"/>
      <c r="DS12" s="783"/>
      <c r="DT12" s="783"/>
      <c r="DU12" s="784"/>
      <c r="DV12" s="779"/>
      <c r="DW12" s="780"/>
      <c r="DX12" s="780"/>
      <c r="DY12" s="780"/>
      <c r="DZ12" s="785"/>
      <c r="EA12" s="94"/>
    </row>
    <row r="13" spans="1:131" s="95" customFormat="1" ht="26.25" customHeight="1" x14ac:dyDescent="0.2">
      <c r="A13" s="98">
        <v>7</v>
      </c>
      <c r="B13" s="786"/>
      <c r="C13" s="787"/>
      <c r="D13" s="787"/>
      <c r="E13" s="787"/>
      <c r="F13" s="787"/>
      <c r="G13" s="787"/>
      <c r="H13" s="787"/>
      <c r="I13" s="787"/>
      <c r="J13" s="787"/>
      <c r="K13" s="787"/>
      <c r="L13" s="787"/>
      <c r="M13" s="787"/>
      <c r="N13" s="787"/>
      <c r="O13" s="787"/>
      <c r="P13" s="788"/>
      <c r="Q13" s="789"/>
      <c r="R13" s="790"/>
      <c r="S13" s="790"/>
      <c r="T13" s="790"/>
      <c r="U13" s="790"/>
      <c r="V13" s="790"/>
      <c r="W13" s="790"/>
      <c r="X13" s="790"/>
      <c r="Y13" s="790"/>
      <c r="Z13" s="790"/>
      <c r="AA13" s="790"/>
      <c r="AB13" s="790"/>
      <c r="AC13" s="790"/>
      <c r="AD13" s="790"/>
      <c r="AE13" s="791"/>
      <c r="AF13" s="792"/>
      <c r="AG13" s="793"/>
      <c r="AH13" s="793"/>
      <c r="AI13" s="793"/>
      <c r="AJ13" s="794"/>
      <c r="AK13" s="775"/>
      <c r="AL13" s="776"/>
      <c r="AM13" s="776"/>
      <c r="AN13" s="776"/>
      <c r="AO13" s="776"/>
      <c r="AP13" s="776"/>
      <c r="AQ13" s="776"/>
      <c r="AR13" s="776"/>
      <c r="AS13" s="776"/>
      <c r="AT13" s="776"/>
      <c r="AU13" s="777"/>
      <c r="AV13" s="777"/>
      <c r="AW13" s="777"/>
      <c r="AX13" s="777"/>
      <c r="AY13" s="778"/>
      <c r="AZ13" s="91"/>
      <c r="BA13" s="91"/>
      <c r="BB13" s="91"/>
      <c r="BC13" s="91"/>
      <c r="BD13" s="91"/>
      <c r="BE13" s="92"/>
      <c r="BF13" s="92"/>
      <c r="BG13" s="92"/>
      <c r="BH13" s="92"/>
      <c r="BI13" s="92"/>
      <c r="BJ13" s="92"/>
      <c r="BK13" s="92"/>
      <c r="BL13" s="92"/>
      <c r="BM13" s="92"/>
      <c r="BN13" s="92"/>
      <c r="BO13" s="92"/>
      <c r="BP13" s="92"/>
      <c r="BQ13" s="98">
        <v>7</v>
      </c>
      <c r="BR13" s="99"/>
      <c r="BS13" s="779"/>
      <c r="BT13" s="780"/>
      <c r="BU13" s="780"/>
      <c r="BV13" s="780"/>
      <c r="BW13" s="780"/>
      <c r="BX13" s="780"/>
      <c r="BY13" s="780"/>
      <c r="BZ13" s="780"/>
      <c r="CA13" s="780"/>
      <c r="CB13" s="780"/>
      <c r="CC13" s="780"/>
      <c r="CD13" s="780"/>
      <c r="CE13" s="780"/>
      <c r="CF13" s="780"/>
      <c r="CG13" s="781"/>
      <c r="CH13" s="782"/>
      <c r="CI13" s="783"/>
      <c r="CJ13" s="783"/>
      <c r="CK13" s="783"/>
      <c r="CL13" s="784"/>
      <c r="CM13" s="782"/>
      <c r="CN13" s="783"/>
      <c r="CO13" s="783"/>
      <c r="CP13" s="783"/>
      <c r="CQ13" s="784"/>
      <c r="CR13" s="782"/>
      <c r="CS13" s="783"/>
      <c r="CT13" s="783"/>
      <c r="CU13" s="783"/>
      <c r="CV13" s="784"/>
      <c r="CW13" s="782"/>
      <c r="CX13" s="783"/>
      <c r="CY13" s="783"/>
      <c r="CZ13" s="783"/>
      <c r="DA13" s="784"/>
      <c r="DB13" s="782"/>
      <c r="DC13" s="783"/>
      <c r="DD13" s="783"/>
      <c r="DE13" s="783"/>
      <c r="DF13" s="784"/>
      <c r="DG13" s="782"/>
      <c r="DH13" s="783"/>
      <c r="DI13" s="783"/>
      <c r="DJ13" s="783"/>
      <c r="DK13" s="784"/>
      <c r="DL13" s="782"/>
      <c r="DM13" s="783"/>
      <c r="DN13" s="783"/>
      <c r="DO13" s="783"/>
      <c r="DP13" s="784"/>
      <c r="DQ13" s="782"/>
      <c r="DR13" s="783"/>
      <c r="DS13" s="783"/>
      <c r="DT13" s="783"/>
      <c r="DU13" s="784"/>
      <c r="DV13" s="779"/>
      <c r="DW13" s="780"/>
      <c r="DX13" s="780"/>
      <c r="DY13" s="780"/>
      <c r="DZ13" s="785"/>
      <c r="EA13" s="94"/>
    </row>
    <row r="14" spans="1:131" s="95" customFormat="1" ht="26.25" customHeight="1" x14ac:dyDescent="0.2">
      <c r="A14" s="98">
        <v>8</v>
      </c>
      <c r="B14" s="786"/>
      <c r="C14" s="787"/>
      <c r="D14" s="787"/>
      <c r="E14" s="787"/>
      <c r="F14" s="787"/>
      <c r="G14" s="787"/>
      <c r="H14" s="787"/>
      <c r="I14" s="787"/>
      <c r="J14" s="787"/>
      <c r="K14" s="787"/>
      <c r="L14" s="787"/>
      <c r="M14" s="787"/>
      <c r="N14" s="787"/>
      <c r="O14" s="787"/>
      <c r="P14" s="788"/>
      <c r="Q14" s="789"/>
      <c r="R14" s="790"/>
      <c r="S14" s="790"/>
      <c r="T14" s="790"/>
      <c r="U14" s="790"/>
      <c r="V14" s="790"/>
      <c r="W14" s="790"/>
      <c r="X14" s="790"/>
      <c r="Y14" s="790"/>
      <c r="Z14" s="790"/>
      <c r="AA14" s="790"/>
      <c r="AB14" s="790"/>
      <c r="AC14" s="790"/>
      <c r="AD14" s="790"/>
      <c r="AE14" s="791"/>
      <c r="AF14" s="792"/>
      <c r="AG14" s="793"/>
      <c r="AH14" s="793"/>
      <c r="AI14" s="793"/>
      <c r="AJ14" s="794"/>
      <c r="AK14" s="775"/>
      <c r="AL14" s="776"/>
      <c r="AM14" s="776"/>
      <c r="AN14" s="776"/>
      <c r="AO14" s="776"/>
      <c r="AP14" s="776"/>
      <c r="AQ14" s="776"/>
      <c r="AR14" s="776"/>
      <c r="AS14" s="776"/>
      <c r="AT14" s="776"/>
      <c r="AU14" s="777"/>
      <c r="AV14" s="777"/>
      <c r="AW14" s="777"/>
      <c r="AX14" s="777"/>
      <c r="AY14" s="778"/>
      <c r="AZ14" s="91"/>
      <c r="BA14" s="91"/>
      <c r="BB14" s="91"/>
      <c r="BC14" s="91"/>
      <c r="BD14" s="91"/>
      <c r="BE14" s="92"/>
      <c r="BF14" s="92"/>
      <c r="BG14" s="92"/>
      <c r="BH14" s="92"/>
      <c r="BI14" s="92"/>
      <c r="BJ14" s="92"/>
      <c r="BK14" s="92"/>
      <c r="BL14" s="92"/>
      <c r="BM14" s="92"/>
      <c r="BN14" s="92"/>
      <c r="BO14" s="92"/>
      <c r="BP14" s="92"/>
      <c r="BQ14" s="98">
        <v>8</v>
      </c>
      <c r="BR14" s="99"/>
      <c r="BS14" s="779"/>
      <c r="BT14" s="780"/>
      <c r="BU14" s="780"/>
      <c r="BV14" s="780"/>
      <c r="BW14" s="780"/>
      <c r="BX14" s="780"/>
      <c r="BY14" s="780"/>
      <c r="BZ14" s="780"/>
      <c r="CA14" s="780"/>
      <c r="CB14" s="780"/>
      <c r="CC14" s="780"/>
      <c r="CD14" s="780"/>
      <c r="CE14" s="780"/>
      <c r="CF14" s="780"/>
      <c r="CG14" s="781"/>
      <c r="CH14" s="782"/>
      <c r="CI14" s="783"/>
      <c r="CJ14" s="783"/>
      <c r="CK14" s="783"/>
      <c r="CL14" s="784"/>
      <c r="CM14" s="782"/>
      <c r="CN14" s="783"/>
      <c r="CO14" s="783"/>
      <c r="CP14" s="783"/>
      <c r="CQ14" s="784"/>
      <c r="CR14" s="782"/>
      <c r="CS14" s="783"/>
      <c r="CT14" s="783"/>
      <c r="CU14" s="783"/>
      <c r="CV14" s="784"/>
      <c r="CW14" s="782"/>
      <c r="CX14" s="783"/>
      <c r="CY14" s="783"/>
      <c r="CZ14" s="783"/>
      <c r="DA14" s="784"/>
      <c r="DB14" s="782"/>
      <c r="DC14" s="783"/>
      <c r="DD14" s="783"/>
      <c r="DE14" s="783"/>
      <c r="DF14" s="784"/>
      <c r="DG14" s="782"/>
      <c r="DH14" s="783"/>
      <c r="DI14" s="783"/>
      <c r="DJ14" s="783"/>
      <c r="DK14" s="784"/>
      <c r="DL14" s="782"/>
      <c r="DM14" s="783"/>
      <c r="DN14" s="783"/>
      <c r="DO14" s="783"/>
      <c r="DP14" s="784"/>
      <c r="DQ14" s="782"/>
      <c r="DR14" s="783"/>
      <c r="DS14" s="783"/>
      <c r="DT14" s="783"/>
      <c r="DU14" s="784"/>
      <c r="DV14" s="779"/>
      <c r="DW14" s="780"/>
      <c r="DX14" s="780"/>
      <c r="DY14" s="780"/>
      <c r="DZ14" s="785"/>
      <c r="EA14" s="94"/>
    </row>
    <row r="15" spans="1:131" s="95" customFormat="1" ht="26.25" customHeight="1" x14ac:dyDescent="0.2">
      <c r="A15" s="98">
        <v>9</v>
      </c>
      <c r="B15" s="786"/>
      <c r="C15" s="787"/>
      <c r="D15" s="787"/>
      <c r="E15" s="787"/>
      <c r="F15" s="787"/>
      <c r="G15" s="787"/>
      <c r="H15" s="787"/>
      <c r="I15" s="787"/>
      <c r="J15" s="787"/>
      <c r="K15" s="787"/>
      <c r="L15" s="787"/>
      <c r="M15" s="787"/>
      <c r="N15" s="787"/>
      <c r="O15" s="787"/>
      <c r="P15" s="788"/>
      <c r="Q15" s="789"/>
      <c r="R15" s="790"/>
      <c r="S15" s="790"/>
      <c r="T15" s="790"/>
      <c r="U15" s="790"/>
      <c r="V15" s="790"/>
      <c r="W15" s="790"/>
      <c r="X15" s="790"/>
      <c r="Y15" s="790"/>
      <c r="Z15" s="790"/>
      <c r="AA15" s="790"/>
      <c r="AB15" s="790"/>
      <c r="AC15" s="790"/>
      <c r="AD15" s="790"/>
      <c r="AE15" s="791"/>
      <c r="AF15" s="792"/>
      <c r="AG15" s="793"/>
      <c r="AH15" s="793"/>
      <c r="AI15" s="793"/>
      <c r="AJ15" s="794"/>
      <c r="AK15" s="775"/>
      <c r="AL15" s="776"/>
      <c r="AM15" s="776"/>
      <c r="AN15" s="776"/>
      <c r="AO15" s="776"/>
      <c r="AP15" s="776"/>
      <c r="AQ15" s="776"/>
      <c r="AR15" s="776"/>
      <c r="AS15" s="776"/>
      <c r="AT15" s="776"/>
      <c r="AU15" s="777"/>
      <c r="AV15" s="777"/>
      <c r="AW15" s="777"/>
      <c r="AX15" s="777"/>
      <c r="AY15" s="778"/>
      <c r="AZ15" s="91"/>
      <c r="BA15" s="91"/>
      <c r="BB15" s="91"/>
      <c r="BC15" s="91"/>
      <c r="BD15" s="91"/>
      <c r="BE15" s="92"/>
      <c r="BF15" s="92"/>
      <c r="BG15" s="92"/>
      <c r="BH15" s="92"/>
      <c r="BI15" s="92"/>
      <c r="BJ15" s="92"/>
      <c r="BK15" s="92"/>
      <c r="BL15" s="92"/>
      <c r="BM15" s="92"/>
      <c r="BN15" s="92"/>
      <c r="BO15" s="92"/>
      <c r="BP15" s="92"/>
      <c r="BQ15" s="98">
        <v>9</v>
      </c>
      <c r="BR15" s="99"/>
      <c r="BS15" s="779"/>
      <c r="BT15" s="780"/>
      <c r="BU15" s="780"/>
      <c r="BV15" s="780"/>
      <c r="BW15" s="780"/>
      <c r="BX15" s="780"/>
      <c r="BY15" s="780"/>
      <c r="BZ15" s="780"/>
      <c r="CA15" s="780"/>
      <c r="CB15" s="780"/>
      <c r="CC15" s="780"/>
      <c r="CD15" s="780"/>
      <c r="CE15" s="780"/>
      <c r="CF15" s="780"/>
      <c r="CG15" s="781"/>
      <c r="CH15" s="782"/>
      <c r="CI15" s="783"/>
      <c r="CJ15" s="783"/>
      <c r="CK15" s="783"/>
      <c r="CL15" s="784"/>
      <c r="CM15" s="782"/>
      <c r="CN15" s="783"/>
      <c r="CO15" s="783"/>
      <c r="CP15" s="783"/>
      <c r="CQ15" s="784"/>
      <c r="CR15" s="782"/>
      <c r="CS15" s="783"/>
      <c r="CT15" s="783"/>
      <c r="CU15" s="783"/>
      <c r="CV15" s="784"/>
      <c r="CW15" s="782"/>
      <c r="CX15" s="783"/>
      <c r="CY15" s="783"/>
      <c r="CZ15" s="783"/>
      <c r="DA15" s="784"/>
      <c r="DB15" s="782"/>
      <c r="DC15" s="783"/>
      <c r="DD15" s="783"/>
      <c r="DE15" s="783"/>
      <c r="DF15" s="784"/>
      <c r="DG15" s="782"/>
      <c r="DH15" s="783"/>
      <c r="DI15" s="783"/>
      <c r="DJ15" s="783"/>
      <c r="DK15" s="784"/>
      <c r="DL15" s="782"/>
      <c r="DM15" s="783"/>
      <c r="DN15" s="783"/>
      <c r="DO15" s="783"/>
      <c r="DP15" s="784"/>
      <c r="DQ15" s="782"/>
      <c r="DR15" s="783"/>
      <c r="DS15" s="783"/>
      <c r="DT15" s="783"/>
      <c r="DU15" s="784"/>
      <c r="DV15" s="779"/>
      <c r="DW15" s="780"/>
      <c r="DX15" s="780"/>
      <c r="DY15" s="780"/>
      <c r="DZ15" s="785"/>
      <c r="EA15" s="94"/>
    </row>
    <row r="16" spans="1:131" s="95" customFormat="1" ht="26.25" customHeight="1" x14ac:dyDescent="0.2">
      <c r="A16" s="98">
        <v>10</v>
      </c>
      <c r="B16" s="786"/>
      <c r="C16" s="787"/>
      <c r="D16" s="787"/>
      <c r="E16" s="787"/>
      <c r="F16" s="787"/>
      <c r="G16" s="787"/>
      <c r="H16" s="787"/>
      <c r="I16" s="787"/>
      <c r="J16" s="787"/>
      <c r="K16" s="787"/>
      <c r="L16" s="787"/>
      <c r="M16" s="787"/>
      <c r="N16" s="787"/>
      <c r="O16" s="787"/>
      <c r="P16" s="788"/>
      <c r="Q16" s="789"/>
      <c r="R16" s="790"/>
      <c r="S16" s="790"/>
      <c r="T16" s="790"/>
      <c r="U16" s="790"/>
      <c r="V16" s="790"/>
      <c r="W16" s="790"/>
      <c r="X16" s="790"/>
      <c r="Y16" s="790"/>
      <c r="Z16" s="790"/>
      <c r="AA16" s="790"/>
      <c r="AB16" s="790"/>
      <c r="AC16" s="790"/>
      <c r="AD16" s="790"/>
      <c r="AE16" s="791"/>
      <c r="AF16" s="792"/>
      <c r="AG16" s="793"/>
      <c r="AH16" s="793"/>
      <c r="AI16" s="793"/>
      <c r="AJ16" s="794"/>
      <c r="AK16" s="775"/>
      <c r="AL16" s="776"/>
      <c r="AM16" s="776"/>
      <c r="AN16" s="776"/>
      <c r="AO16" s="776"/>
      <c r="AP16" s="776"/>
      <c r="AQ16" s="776"/>
      <c r="AR16" s="776"/>
      <c r="AS16" s="776"/>
      <c r="AT16" s="776"/>
      <c r="AU16" s="777"/>
      <c r="AV16" s="777"/>
      <c r="AW16" s="777"/>
      <c r="AX16" s="777"/>
      <c r="AY16" s="778"/>
      <c r="AZ16" s="91"/>
      <c r="BA16" s="91"/>
      <c r="BB16" s="91"/>
      <c r="BC16" s="91"/>
      <c r="BD16" s="91"/>
      <c r="BE16" s="92"/>
      <c r="BF16" s="92"/>
      <c r="BG16" s="92"/>
      <c r="BH16" s="92"/>
      <c r="BI16" s="92"/>
      <c r="BJ16" s="92"/>
      <c r="BK16" s="92"/>
      <c r="BL16" s="92"/>
      <c r="BM16" s="92"/>
      <c r="BN16" s="92"/>
      <c r="BO16" s="92"/>
      <c r="BP16" s="92"/>
      <c r="BQ16" s="98">
        <v>10</v>
      </c>
      <c r="BR16" s="99"/>
      <c r="BS16" s="779"/>
      <c r="BT16" s="780"/>
      <c r="BU16" s="780"/>
      <c r="BV16" s="780"/>
      <c r="BW16" s="780"/>
      <c r="BX16" s="780"/>
      <c r="BY16" s="780"/>
      <c r="BZ16" s="780"/>
      <c r="CA16" s="780"/>
      <c r="CB16" s="780"/>
      <c r="CC16" s="780"/>
      <c r="CD16" s="780"/>
      <c r="CE16" s="780"/>
      <c r="CF16" s="780"/>
      <c r="CG16" s="781"/>
      <c r="CH16" s="782"/>
      <c r="CI16" s="783"/>
      <c r="CJ16" s="783"/>
      <c r="CK16" s="783"/>
      <c r="CL16" s="784"/>
      <c r="CM16" s="782"/>
      <c r="CN16" s="783"/>
      <c r="CO16" s="783"/>
      <c r="CP16" s="783"/>
      <c r="CQ16" s="784"/>
      <c r="CR16" s="782"/>
      <c r="CS16" s="783"/>
      <c r="CT16" s="783"/>
      <c r="CU16" s="783"/>
      <c r="CV16" s="784"/>
      <c r="CW16" s="782"/>
      <c r="CX16" s="783"/>
      <c r="CY16" s="783"/>
      <c r="CZ16" s="783"/>
      <c r="DA16" s="784"/>
      <c r="DB16" s="782"/>
      <c r="DC16" s="783"/>
      <c r="DD16" s="783"/>
      <c r="DE16" s="783"/>
      <c r="DF16" s="784"/>
      <c r="DG16" s="782"/>
      <c r="DH16" s="783"/>
      <c r="DI16" s="783"/>
      <c r="DJ16" s="783"/>
      <c r="DK16" s="784"/>
      <c r="DL16" s="782"/>
      <c r="DM16" s="783"/>
      <c r="DN16" s="783"/>
      <c r="DO16" s="783"/>
      <c r="DP16" s="784"/>
      <c r="DQ16" s="782"/>
      <c r="DR16" s="783"/>
      <c r="DS16" s="783"/>
      <c r="DT16" s="783"/>
      <c r="DU16" s="784"/>
      <c r="DV16" s="779"/>
      <c r="DW16" s="780"/>
      <c r="DX16" s="780"/>
      <c r="DY16" s="780"/>
      <c r="DZ16" s="785"/>
      <c r="EA16" s="94"/>
    </row>
    <row r="17" spans="1:131" s="95" customFormat="1" ht="26.25" customHeight="1" x14ac:dyDescent="0.2">
      <c r="A17" s="98">
        <v>11</v>
      </c>
      <c r="B17" s="786"/>
      <c r="C17" s="787"/>
      <c r="D17" s="787"/>
      <c r="E17" s="787"/>
      <c r="F17" s="787"/>
      <c r="G17" s="787"/>
      <c r="H17" s="787"/>
      <c r="I17" s="787"/>
      <c r="J17" s="787"/>
      <c r="K17" s="787"/>
      <c r="L17" s="787"/>
      <c r="M17" s="787"/>
      <c r="N17" s="787"/>
      <c r="O17" s="787"/>
      <c r="P17" s="788"/>
      <c r="Q17" s="789"/>
      <c r="R17" s="790"/>
      <c r="S17" s="790"/>
      <c r="T17" s="790"/>
      <c r="U17" s="790"/>
      <c r="V17" s="790"/>
      <c r="W17" s="790"/>
      <c r="X17" s="790"/>
      <c r="Y17" s="790"/>
      <c r="Z17" s="790"/>
      <c r="AA17" s="790"/>
      <c r="AB17" s="790"/>
      <c r="AC17" s="790"/>
      <c r="AD17" s="790"/>
      <c r="AE17" s="791"/>
      <c r="AF17" s="792"/>
      <c r="AG17" s="793"/>
      <c r="AH17" s="793"/>
      <c r="AI17" s="793"/>
      <c r="AJ17" s="794"/>
      <c r="AK17" s="775"/>
      <c r="AL17" s="776"/>
      <c r="AM17" s="776"/>
      <c r="AN17" s="776"/>
      <c r="AO17" s="776"/>
      <c r="AP17" s="776"/>
      <c r="AQ17" s="776"/>
      <c r="AR17" s="776"/>
      <c r="AS17" s="776"/>
      <c r="AT17" s="776"/>
      <c r="AU17" s="777"/>
      <c r="AV17" s="777"/>
      <c r="AW17" s="777"/>
      <c r="AX17" s="777"/>
      <c r="AY17" s="778"/>
      <c r="AZ17" s="91"/>
      <c r="BA17" s="91"/>
      <c r="BB17" s="91"/>
      <c r="BC17" s="91"/>
      <c r="BD17" s="91"/>
      <c r="BE17" s="92"/>
      <c r="BF17" s="92"/>
      <c r="BG17" s="92"/>
      <c r="BH17" s="92"/>
      <c r="BI17" s="92"/>
      <c r="BJ17" s="92"/>
      <c r="BK17" s="92"/>
      <c r="BL17" s="92"/>
      <c r="BM17" s="92"/>
      <c r="BN17" s="92"/>
      <c r="BO17" s="92"/>
      <c r="BP17" s="92"/>
      <c r="BQ17" s="98">
        <v>11</v>
      </c>
      <c r="BR17" s="99"/>
      <c r="BS17" s="779"/>
      <c r="BT17" s="780"/>
      <c r="BU17" s="780"/>
      <c r="BV17" s="780"/>
      <c r="BW17" s="780"/>
      <c r="BX17" s="780"/>
      <c r="BY17" s="780"/>
      <c r="BZ17" s="780"/>
      <c r="CA17" s="780"/>
      <c r="CB17" s="780"/>
      <c r="CC17" s="780"/>
      <c r="CD17" s="780"/>
      <c r="CE17" s="780"/>
      <c r="CF17" s="780"/>
      <c r="CG17" s="781"/>
      <c r="CH17" s="782"/>
      <c r="CI17" s="783"/>
      <c r="CJ17" s="783"/>
      <c r="CK17" s="783"/>
      <c r="CL17" s="784"/>
      <c r="CM17" s="782"/>
      <c r="CN17" s="783"/>
      <c r="CO17" s="783"/>
      <c r="CP17" s="783"/>
      <c r="CQ17" s="784"/>
      <c r="CR17" s="782"/>
      <c r="CS17" s="783"/>
      <c r="CT17" s="783"/>
      <c r="CU17" s="783"/>
      <c r="CV17" s="784"/>
      <c r="CW17" s="782"/>
      <c r="CX17" s="783"/>
      <c r="CY17" s="783"/>
      <c r="CZ17" s="783"/>
      <c r="DA17" s="784"/>
      <c r="DB17" s="782"/>
      <c r="DC17" s="783"/>
      <c r="DD17" s="783"/>
      <c r="DE17" s="783"/>
      <c r="DF17" s="784"/>
      <c r="DG17" s="782"/>
      <c r="DH17" s="783"/>
      <c r="DI17" s="783"/>
      <c r="DJ17" s="783"/>
      <c r="DK17" s="784"/>
      <c r="DL17" s="782"/>
      <c r="DM17" s="783"/>
      <c r="DN17" s="783"/>
      <c r="DO17" s="783"/>
      <c r="DP17" s="784"/>
      <c r="DQ17" s="782"/>
      <c r="DR17" s="783"/>
      <c r="DS17" s="783"/>
      <c r="DT17" s="783"/>
      <c r="DU17" s="784"/>
      <c r="DV17" s="779"/>
      <c r="DW17" s="780"/>
      <c r="DX17" s="780"/>
      <c r="DY17" s="780"/>
      <c r="DZ17" s="785"/>
      <c r="EA17" s="94"/>
    </row>
    <row r="18" spans="1:131" s="95" customFormat="1" ht="26.25" customHeight="1" x14ac:dyDescent="0.2">
      <c r="A18" s="98">
        <v>12</v>
      </c>
      <c r="B18" s="786"/>
      <c r="C18" s="787"/>
      <c r="D18" s="787"/>
      <c r="E18" s="787"/>
      <c r="F18" s="787"/>
      <c r="G18" s="787"/>
      <c r="H18" s="787"/>
      <c r="I18" s="787"/>
      <c r="J18" s="787"/>
      <c r="K18" s="787"/>
      <c r="L18" s="787"/>
      <c r="M18" s="787"/>
      <c r="N18" s="787"/>
      <c r="O18" s="787"/>
      <c r="P18" s="788"/>
      <c r="Q18" s="789"/>
      <c r="R18" s="790"/>
      <c r="S18" s="790"/>
      <c r="T18" s="790"/>
      <c r="U18" s="790"/>
      <c r="V18" s="790"/>
      <c r="W18" s="790"/>
      <c r="X18" s="790"/>
      <c r="Y18" s="790"/>
      <c r="Z18" s="790"/>
      <c r="AA18" s="790"/>
      <c r="AB18" s="790"/>
      <c r="AC18" s="790"/>
      <c r="AD18" s="790"/>
      <c r="AE18" s="791"/>
      <c r="AF18" s="792"/>
      <c r="AG18" s="793"/>
      <c r="AH18" s="793"/>
      <c r="AI18" s="793"/>
      <c r="AJ18" s="794"/>
      <c r="AK18" s="775"/>
      <c r="AL18" s="776"/>
      <c r="AM18" s="776"/>
      <c r="AN18" s="776"/>
      <c r="AO18" s="776"/>
      <c r="AP18" s="776"/>
      <c r="AQ18" s="776"/>
      <c r="AR18" s="776"/>
      <c r="AS18" s="776"/>
      <c r="AT18" s="776"/>
      <c r="AU18" s="777"/>
      <c r="AV18" s="777"/>
      <c r="AW18" s="777"/>
      <c r="AX18" s="777"/>
      <c r="AY18" s="778"/>
      <c r="AZ18" s="91"/>
      <c r="BA18" s="91"/>
      <c r="BB18" s="91"/>
      <c r="BC18" s="91"/>
      <c r="BD18" s="91"/>
      <c r="BE18" s="92"/>
      <c r="BF18" s="92"/>
      <c r="BG18" s="92"/>
      <c r="BH18" s="92"/>
      <c r="BI18" s="92"/>
      <c r="BJ18" s="92"/>
      <c r="BK18" s="92"/>
      <c r="BL18" s="92"/>
      <c r="BM18" s="92"/>
      <c r="BN18" s="92"/>
      <c r="BO18" s="92"/>
      <c r="BP18" s="92"/>
      <c r="BQ18" s="98">
        <v>12</v>
      </c>
      <c r="BR18" s="99"/>
      <c r="BS18" s="779"/>
      <c r="BT18" s="780"/>
      <c r="BU18" s="780"/>
      <c r="BV18" s="780"/>
      <c r="BW18" s="780"/>
      <c r="BX18" s="780"/>
      <c r="BY18" s="780"/>
      <c r="BZ18" s="780"/>
      <c r="CA18" s="780"/>
      <c r="CB18" s="780"/>
      <c r="CC18" s="780"/>
      <c r="CD18" s="780"/>
      <c r="CE18" s="780"/>
      <c r="CF18" s="780"/>
      <c r="CG18" s="781"/>
      <c r="CH18" s="782"/>
      <c r="CI18" s="783"/>
      <c r="CJ18" s="783"/>
      <c r="CK18" s="783"/>
      <c r="CL18" s="784"/>
      <c r="CM18" s="782"/>
      <c r="CN18" s="783"/>
      <c r="CO18" s="783"/>
      <c r="CP18" s="783"/>
      <c r="CQ18" s="784"/>
      <c r="CR18" s="782"/>
      <c r="CS18" s="783"/>
      <c r="CT18" s="783"/>
      <c r="CU18" s="783"/>
      <c r="CV18" s="784"/>
      <c r="CW18" s="782"/>
      <c r="CX18" s="783"/>
      <c r="CY18" s="783"/>
      <c r="CZ18" s="783"/>
      <c r="DA18" s="784"/>
      <c r="DB18" s="782"/>
      <c r="DC18" s="783"/>
      <c r="DD18" s="783"/>
      <c r="DE18" s="783"/>
      <c r="DF18" s="784"/>
      <c r="DG18" s="782"/>
      <c r="DH18" s="783"/>
      <c r="DI18" s="783"/>
      <c r="DJ18" s="783"/>
      <c r="DK18" s="784"/>
      <c r="DL18" s="782"/>
      <c r="DM18" s="783"/>
      <c r="DN18" s="783"/>
      <c r="DO18" s="783"/>
      <c r="DP18" s="784"/>
      <c r="DQ18" s="782"/>
      <c r="DR18" s="783"/>
      <c r="DS18" s="783"/>
      <c r="DT18" s="783"/>
      <c r="DU18" s="784"/>
      <c r="DV18" s="779"/>
      <c r="DW18" s="780"/>
      <c r="DX18" s="780"/>
      <c r="DY18" s="780"/>
      <c r="DZ18" s="785"/>
      <c r="EA18" s="94"/>
    </row>
    <row r="19" spans="1:131" s="95" customFormat="1" ht="26.25" customHeight="1" x14ac:dyDescent="0.2">
      <c r="A19" s="98">
        <v>13</v>
      </c>
      <c r="B19" s="786"/>
      <c r="C19" s="787"/>
      <c r="D19" s="787"/>
      <c r="E19" s="787"/>
      <c r="F19" s="787"/>
      <c r="G19" s="787"/>
      <c r="H19" s="787"/>
      <c r="I19" s="787"/>
      <c r="J19" s="787"/>
      <c r="K19" s="787"/>
      <c r="L19" s="787"/>
      <c r="M19" s="787"/>
      <c r="N19" s="787"/>
      <c r="O19" s="787"/>
      <c r="P19" s="788"/>
      <c r="Q19" s="789"/>
      <c r="R19" s="790"/>
      <c r="S19" s="790"/>
      <c r="T19" s="790"/>
      <c r="U19" s="790"/>
      <c r="V19" s="790"/>
      <c r="W19" s="790"/>
      <c r="X19" s="790"/>
      <c r="Y19" s="790"/>
      <c r="Z19" s="790"/>
      <c r="AA19" s="790"/>
      <c r="AB19" s="790"/>
      <c r="AC19" s="790"/>
      <c r="AD19" s="790"/>
      <c r="AE19" s="791"/>
      <c r="AF19" s="792"/>
      <c r="AG19" s="793"/>
      <c r="AH19" s="793"/>
      <c r="AI19" s="793"/>
      <c r="AJ19" s="794"/>
      <c r="AK19" s="775"/>
      <c r="AL19" s="776"/>
      <c r="AM19" s="776"/>
      <c r="AN19" s="776"/>
      <c r="AO19" s="776"/>
      <c r="AP19" s="776"/>
      <c r="AQ19" s="776"/>
      <c r="AR19" s="776"/>
      <c r="AS19" s="776"/>
      <c r="AT19" s="776"/>
      <c r="AU19" s="777"/>
      <c r="AV19" s="777"/>
      <c r="AW19" s="777"/>
      <c r="AX19" s="777"/>
      <c r="AY19" s="778"/>
      <c r="AZ19" s="91"/>
      <c r="BA19" s="91"/>
      <c r="BB19" s="91"/>
      <c r="BC19" s="91"/>
      <c r="BD19" s="91"/>
      <c r="BE19" s="92"/>
      <c r="BF19" s="92"/>
      <c r="BG19" s="92"/>
      <c r="BH19" s="92"/>
      <c r="BI19" s="92"/>
      <c r="BJ19" s="92"/>
      <c r="BK19" s="92"/>
      <c r="BL19" s="92"/>
      <c r="BM19" s="92"/>
      <c r="BN19" s="92"/>
      <c r="BO19" s="92"/>
      <c r="BP19" s="92"/>
      <c r="BQ19" s="98">
        <v>13</v>
      </c>
      <c r="BR19" s="99"/>
      <c r="BS19" s="779"/>
      <c r="BT19" s="780"/>
      <c r="BU19" s="780"/>
      <c r="BV19" s="780"/>
      <c r="BW19" s="780"/>
      <c r="BX19" s="780"/>
      <c r="BY19" s="780"/>
      <c r="BZ19" s="780"/>
      <c r="CA19" s="780"/>
      <c r="CB19" s="780"/>
      <c r="CC19" s="780"/>
      <c r="CD19" s="780"/>
      <c r="CE19" s="780"/>
      <c r="CF19" s="780"/>
      <c r="CG19" s="781"/>
      <c r="CH19" s="782"/>
      <c r="CI19" s="783"/>
      <c r="CJ19" s="783"/>
      <c r="CK19" s="783"/>
      <c r="CL19" s="784"/>
      <c r="CM19" s="782"/>
      <c r="CN19" s="783"/>
      <c r="CO19" s="783"/>
      <c r="CP19" s="783"/>
      <c r="CQ19" s="784"/>
      <c r="CR19" s="782"/>
      <c r="CS19" s="783"/>
      <c r="CT19" s="783"/>
      <c r="CU19" s="783"/>
      <c r="CV19" s="784"/>
      <c r="CW19" s="782"/>
      <c r="CX19" s="783"/>
      <c r="CY19" s="783"/>
      <c r="CZ19" s="783"/>
      <c r="DA19" s="784"/>
      <c r="DB19" s="782"/>
      <c r="DC19" s="783"/>
      <c r="DD19" s="783"/>
      <c r="DE19" s="783"/>
      <c r="DF19" s="784"/>
      <c r="DG19" s="782"/>
      <c r="DH19" s="783"/>
      <c r="DI19" s="783"/>
      <c r="DJ19" s="783"/>
      <c r="DK19" s="784"/>
      <c r="DL19" s="782"/>
      <c r="DM19" s="783"/>
      <c r="DN19" s="783"/>
      <c r="DO19" s="783"/>
      <c r="DP19" s="784"/>
      <c r="DQ19" s="782"/>
      <c r="DR19" s="783"/>
      <c r="DS19" s="783"/>
      <c r="DT19" s="783"/>
      <c r="DU19" s="784"/>
      <c r="DV19" s="779"/>
      <c r="DW19" s="780"/>
      <c r="DX19" s="780"/>
      <c r="DY19" s="780"/>
      <c r="DZ19" s="785"/>
      <c r="EA19" s="94"/>
    </row>
    <row r="20" spans="1:131" s="95" customFormat="1" ht="26.25" customHeight="1" x14ac:dyDescent="0.2">
      <c r="A20" s="98">
        <v>14</v>
      </c>
      <c r="B20" s="786"/>
      <c r="C20" s="787"/>
      <c r="D20" s="787"/>
      <c r="E20" s="787"/>
      <c r="F20" s="787"/>
      <c r="G20" s="787"/>
      <c r="H20" s="787"/>
      <c r="I20" s="787"/>
      <c r="J20" s="787"/>
      <c r="K20" s="787"/>
      <c r="L20" s="787"/>
      <c r="M20" s="787"/>
      <c r="N20" s="787"/>
      <c r="O20" s="787"/>
      <c r="P20" s="788"/>
      <c r="Q20" s="789"/>
      <c r="R20" s="790"/>
      <c r="S20" s="790"/>
      <c r="T20" s="790"/>
      <c r="U20" s="790"/>
      <c r="V20" s="790"/>
      <c r="W20" s="790"/>
      <c r="X20" s="790"/>
      <c r="Y20" s="790"/>
      <c r="Z20" s="790"/>
      <c r="AA20" s="790"/>
      <c r="AB20" s="790"/>
      <c r="AC20" s="790"/>
      <c r="AD20" s="790"/>
      <c r="AE20" s="791"/>
      <c r="AF20" s="792"/>
      <c r="AG20" s="793"/>
      <c r="AH20" s="793"/>
      <c r="AI20" s="793"/>
      <c r="AJ20" s="794"/>
      <c r="AK20" s="775"/>
      <c r="AL20" s="776"/>
      <c r="AM20" s="776"/>
      <c r="AN20" s="776"/>
      <c r="AO20" s="776"/>
      <c r="AP20" s="776"/>
      <c r="AQ20" s="776"/>
      <c r="AR20" s="776"/>
      <c r="AS20" s="776"/>
      <c r="AT20" s="776"/>
      <c r="AU20" s="777"/>
      <c r="AV20" s="777"/>
      <c r="AW20" s="777"/>
      <c r="AX20" s="777"/>
      <c r="AY20" s="778"/>
      <c r="AZ20" s="91"/>
      <c r="BA20" s="91"/>
      <c r="BB20" s="91"/>
      <c r="BC20" s="91"/>
      <c r="BD20" s="91"/>
      <c r="BE20" s="92"/>
      <c r="BF20" s="92"/>
      <c r="BG20" s="92"/>
      <c r="BH20" s="92"/>
      <c r="BI20" s="92"/>
      <c r="BJ20" s="92"/>
      <c r="BK20" s="92"/>
      <c r="BL20" s="92"/>
      <c r="BM20" s="92"/>
      <c r="BN20" s="92"/>
      <c r="BO20" s="92"/>
      <c r="BP20" s="92"/>
      <c r="BQ20" s="98">
        <v>14</v>
      </c>
      <c r="BR20" s="99"/>
      <c r="BS20" s="779"/>
      <c r="BT20" s="780"/>
      <c r="BU20" s="780"/>
      <c r="BV20" s="780"/>
      <c r="BW20" s="780"/>
      <c r="BX20" s="780"/>
      <c r="BY20" s="780"/>
      <c r="BZ20" s="780"/>
      <c r="CA20" s="780"/>
      <c r="CB20" s="780"/>
      <c r="CC20" s="780"/>
      <c r="CD20" s="780"/>
      <c r="CE20" s="780"/>
      <c r="CF20" s="780"/>
      <c r="CG20" s="781"/>
      <c r="CH20" s="782"/>
      <c r="CI20" s="783"/>
      <c r="CJ20" s="783"/>
      <c r="CK20" s="783"/>
      <c r="CL20" s="784"/>
      <c r="CM20" s="782"/>
      <c r="CN20" s="783"/>
      <c r="CO20" s="783"/>
      <c r="CP20" s="783"/>
      <c r="CQ20" s="784"/>
      <c r="CR20" s="782"/>
      <c r="CS20" s="783"/>
      <c r="CT20" s="783"/>
      <c r="CU20" s="783"/>
      <c r="CV20" s="784"/>
      <c r="CW20" s="782"/>
      <c r="CX20" s="783"/>
      <c r="CY20" s="783"/>
      <c r="CZ20" s="783"/>
      <c r="DA20" s="784"/>
      <c r="DB20" s="782"/>
      <c r="DC20" s="783"/>
      <c r="DD20" s="783"/>
      <c r="DE20" s="783"/>
      <c r="DF20" s="784"/>
      <c r="DG20" s="782"/>
      <c r="DH20" s="783"/>
      <c r="DI20" s="783"/>
      <c r="DJ20" s="783"/>
      <c r="DK20" s="784"/>
      <c r="DL20" s="782"/>
      <c r="DM20" s="783"/>
      <c r="DN20" s="783"/>
      <c r="DO20" s="783"/>
      <c r="DP20" s="784"/>
      <c r="DQ20" s="782"/>
      <c r="DR20" s="783"/>
      <c r="DS20" s="783"/>
      <c r="DT20" s="783"/>
      <c r="DU20" s="784"/>
      <c r="DV20" s="779"/>
      <c r="DW20" s="780"/>
      <c r="DX20" s="780"/>
      <c r="DY20" s="780"/>
      <c r="DZ20" s="785"/>
      <c r="EA20" s="94"/>
    </row>
    <row r="21" spans="1:131" s="95" customFormat="1" ht="26.25" customHeight="1" thickBot="1" x14ac:dyDescent="0.25">
      <c r="A21" s="98">
        <v>15</v>
      </c>
      <c r="B21" s="786"/>
      <c r="C21" s="787"/>
      <c r="D21" s="787"/>
      <c r="E21" s="787"/>
      <c r="F21" s="787"/>
      <c r="G21" s="787"/>
      <c r="H21" s="787"/>
      <c r="I21" s="787"/>
      <c r="J21" s="787"/>
      <c r="K21" s="787"/>
      <c r="L21" s="787"/>
      <c r="M21" s="787"/>
      <c r="N21" s="787"/>
      <c r="O21" s="787"/>
      <c r="P21" s="788"/>
      <c r="Q21" s="789"/>
      <c r="R21" s="790"/>
      <c r="S21" s="790"/>
      <c r="T21" s="790"/>
      <c r="U21" s="790"/>
      <c r="V21" s="790"/>
      <c r="W21" s="790"/>
      <c r="X21" s="790"/>
      <c r="Y21" s="790"/>
      <c r="Z21" s="790"/>
      <c r="AA21" s="790"/>
      <c r="AB21" s="790"/>
      <c r="AC21" s="790"/>
      <c r="AD21" s="790"/>
      <c r="AE21" s="791"/>
      <c r="AF21" s="792"/>
      <c r="AG21" s="793"/>
      <c r="AH21" s="793"/>
      <c r="AI21" s="793"/>
      <c r="AJ21" s="794"/>
      <c r="AK21" s="775"/>
      <c r="AL21" s="776"/>
      <c r="AM21" s="776"/>
      <c r="AN21" s="776"/>
      <c r="AO21" s="776"/>
      <c r="AP21" s="776"/>
      <c r="AQ21" s="776"/>
      <c r="AR21" s="776"/>
      <c r="AS21" s="776"/>
      <c r="AT21" s="776"/>
      <c r="AU21" s="777"/>
      <c r="AV21" s="777"/>
      <c r="AW21" s="777"/>
      <c r="AX21" s="777"/>
      <c r="AY21" s="778"/>
      <c r="AZ21" s="91"/>
      <c r="BA21" s="91"/>
      <c r="BB21" s="91"/>
      <c r="BC21" s="91"/>
      <c r="BD21" s="91"/>
      <c r="BE21" s="92"/>
      <c r="BF21" s="92"/>
      <c r="BG21" s="92"/>
      <c r="BH21" s="92"/>
      <c r="BI21" s="92"/>
      <c r="BJ21" s="92"/>
      <c r="BK21" s="92"/>
      <c r="BL21" s="92"/>
      <c r="BM21" s="92"/>
      <c r="BN21" s="92"/>
      <c r="BO21" s="92"/>
      <c r="BP21" s="92"/>
      <c r="BQ21" s="98">
        <v>15</v>
      </c>
      <c r="BR21" s="99"/>
      <c r="BS21" s="779"/>
      <c r="BT21" s="780"/>
      <c r="BU21" s="780"/>
      <c r="BV21" s="780"/>
      <c r="BW21" s="780"/>
      <c r="BX21" s="780"/>
      <c r="BY21" s="780"/>
      <c r="BZ21" s="780"/>
      <c r="CA21" s="780"/>
      <c r="CB21" s="780"/>
      <c r="CC21" s="780"/>
      <c r="CD21" s="780"/>
      <c r="CE21" s="780"/>
      <c r="CF21" s="780"/>
      <c r="CG21" s="781"/>
      <c r="CH21" s="782"/>
      <c r="CI21" s="783"/>
      <c r="CJ21" s="783"/>
      <c r="CK21" s="783"/>
      <c r="CL21" s="784"/>
      <c r="CM21" s="782"/>
      <c r="CN21" s="783"/>
      <c r="CO21" s="783"/>
      <c r="CP21" s="783"/>
      <c r="CQ21" s="784"/>
      <c r="CR21" s="782"/>
      <c r="CS21" s="783"/>
      <c r="CT21" s="783"/>
      <c r="CU21" s="783"/>
      <c r="CV21" s="784"/>
      <c r="CW21" s="782"/>
      <c r="CX21" s="783"/>
      <c r="CY21" s="783"/>
      <c r="CZ21" s="783"/>
      <c r="DA21" s="784"/>
      <c r="DB21" s="782"/>
      <c r="DC21" s="783"/>
      <c r="DD21" s="783"/>
      <c r="DE21" s="783"/>
      <c r="DF21" s="784"/>
      <c r="DG21" s="782"/>
      <c r="DH21" s="783"/>
      <c r="DI21" s="783"/>
      <c r="DJ21" s="783"/>
      <c r="DK21" s="784"/>
      <c r="DL21" s="782"/>
      <c r="DM21" s="783"/>
      <c r="DN21" s="783"/>
      <c r="DO21" s="783"/>
      <c r="DP21" s="784"/>
      <c r="DQ21" s="782"/>
      <c r="DR21" s="783"/>
      <c r="DS21" s="783"/>
      <c r="DT21" s="783"/>
      <c r="DU21" s="784"/>
      <c r="DV21" s="779"/>
      <c r="DW21" s="780"/>
      <c r="DX21" s="780"/>
      <c r="DY21" s="780"/>
      <c r="DZ21" s="785"/>
      <c r="EA21" s="94"/>
    </row>
    <row r="22" spans="1:131" s="95" customFormat="1" ht="26.25" customHeight="1" x14ac:dyDescent="0.2">
      <c r="A22" s="98">
        <v>16</v>
      </c>
      <c r="B22" s="786"/>
      <c r="C22" s="787"/>
      <c r="D22" s="787"/>
      <c r="E22" s="787"/>
      <c r="F22" s="787"/>
      <c r="G22" s="787"/>
      <c r="H22" s="787"/>
      <c r="I22" s="787"/>
      <c r="J22" s="787"/>
      <c r="K22" s="787"/>
      <c r="L22" s="787"/>
      <c r="M22" s="787"/>
      <c r="N22" s="787"/>
      <c r="O22" s="787"/>
      <c r="P22" s="788"/>
      <c r="Q22" s="805"/>
      <c r="R22" s="806"/>
      <c r="S22" s="806"/>
      <c r="T22" s="806"/>
      <c r="U22" s="806"/>
      <c r="V22" s="806"/>
      <c r="W22" s="806"/>
      <c r="X22" s="806"/>
      <c r="Y22" s="806"/>
      <c r="Z22" s="806"/>
      <c r="AA22" s="806"/>
      <c r="AB22" s="806"/>
      <c r="AC22" s="806"/>
      <c r="AD22" s="806"/>
      <c r="AE22" s="807"/>
      <c r="AF22" s="792"/>
      <c r="AG22" s="793"/>
      <c r="AH22" s="793"/>
      <c r="AI22" s="793"/>
      <c r="AJ22" s="794"/>
      <c r="AK22" s="808"/>
      <c r="AL22" s="809"/>
      <c r="AM22" s="809"/>
      <c r="AN22" s="809"/>
      <c r="AO22" s="809"/>
      <c r="AP22" s="809"/>
      <c r="AQ22" s="809"/>
      <c r="AR22" s="809"/>
      <c r="AS22" s="809"/>
      <c r="AT22" s="809"/>
      <c r="AU22" s="810"/>
      <c r="AV22" s="810"/>
      <c r="AW22" s="810"/>
      <c r="AX22" s="810"/>
      <c r="AY22" s="811"/>
      <c r="AZ22" s="812" t="s">
        <v>328</v>
      </c>
      <c r="BA22" s="812"/>
      <c r="BB22" s="812"/>
      <c r="BC22" s="812"/>
      <c r="BD22" s="813"/>
      <c r="BE22" s="92"/>
      <c r="BF22" s="92"/>
      <c r="BG22" s="92"/>
      <c r="BH22" s="92"/>
      <c r="BI22" s="92"/>
      <c r="BJ22" s="92"/>
      <c r="BK22" s="92"/>
      <c r="BL22" s="92"/>
      <c r="BM22" s="92"/>
      <c r="BN22" s="92"/>
      <c r="BO22" s="92"/>
      <c r="BP22" s="92"/>
      <c r="BQ22" s="98">
        <v>16</v>
      </c>
      <c r="BR22" s="99"/>
      <c r="BS22" s="779"/>
      <c r="BT22" s="780"/>
      <c r="BU22" s="780"/>
      <c r="BV22" s="780"/>
      <c r="BW22" s="780"/>
      <c r="BX22" s="780"/>
      <c r="BY22" s="780"/>
      <c r="BZ22" s="780"/>
      <c r="CA22" s="780"/>
      <c r="CB22" s="780"/>
      <c r="CC22" s="780"/>
      <c r="CD22" s="780"/>
      <c r="CE22" s="780"/>
      <c r="CF22" s="780"/>
      <c r="CG22" s="781"/>
      <c r="CH22" s="782"/>
      <c r="CI22" s="783"/>
      <c r="CJ22" s="783"/>
      <c r="CK22" s="783"/>
      <c r="CL22" s="784"/>
      <c r="CM22" s="782"/>
      <c r="CN22" s="783"/>
      <c r="CO22" s="783"/>
      <c r="CP22" s="783"/>
      <c r="CQ22" s="784"/>
      <c r="CR22" s="782"/>
      <c r="CS22" s="783"/>
      <c r="CT22" s="783"/>
      <c r="CU22" s="783"/>
      <c r="CV22" s="784"/>
      <c r="CW22" s="782"/>
      <c r="CX22" s="783"/>
      <c r="CY22" s="783"/>
      <c r="CZ22" s="783"/>
      <c r="DA22" s="784"/>
      <c r="DB22" s="782"/>
      <c r="DC22" s="783"/>
      <c r="DD22" s="783"/>
      <c r="DE22" s="783"/>
      <c r="DF22" s="784"/>
      <c r="DG22" s="782"/>
      <c r="DH22" s="783"/>
      <c r="DI22" s="783"/>
      <c r="DJ22" s="783"/>
      <c r="DK22" s="784"/>
      <c r="DL22" s="782"/>
      <c r="DM22" s="783"/>
      <c r="DN22" s="783"/>
      <c r="DO22" s="783"/>
      <c r="DP22" s="784"/>
      <c r="DQ22" s="782"/>
      <c r="DR22" s="783"/>
      <c r="DS22" s="783"/>
      <c r="DT22" s="783"/>
      <c r="DU22" s="784"/>
      <c r="DV22" s="779"/>
      <c r="DW22" s="780"/>
      <c r="DX22" s="780"/>
      <c r="DY22" s="780"/>
      <c r="DZ22" s="785"/>
      <c r="EA22" s="94"/>
    </row>
    <row r="23" spans="1:131" s="95" customFormat="1" ht="26.25" customHeight="1" thickBot="1" x14ac:dyDescent="0.25">
      <c r="A23" s="100" t="s">
        <v>329</v>
      </c>
      <c r="B23" s="795" t="s">
        <v>330</v>
      </c>
      <c r="C23" s="796"/>
      <c r="D23" s="796"/>
      <c r="E23" s="796"/>
      <c r="F23" s="796"/>
      <c r="G23" s="796"/>
      <c r="H23" s="796"/>
      <c r="I23" s="796"/>
      <c r="J23" s="796"/>
      <c r="K23" s="796"/>
      <c r="L23" s="796"/>
      <c r="M23" s="796"/>
      <c r="N23" s="796"/>
      <c r="O23" s="796"/>
      <c r="P23" s="797"/>
      <c r="Q23" s="798">
        <v>142107</v>
      </c>
      <c r="R23" s="799"/>
      <c r="S23" s="799"/>
      <c r="T23" s="799"/>
      <c r="U23" s="799"/>
      <c r="V23" s="799">
        <v>132926</v>
      </c>
      <c r="W23" s="799"/>
      <c r="X23" s="799"/>
      <c r="Y23" s="799"/>
      <c r="Z23" s="799"/>
      <c r="AA23" s="799">
        <v>9181</v>
      </c>
      <c r="AB23" s="799"/>
      <c r="AC23" s="799"/>
      <c r="AD23" s="799"/>
      <c r="AE23" s="800"/>
      <c r="AF23" s="801">
        <v>8985</v>
      </c>
      <c r="AG23" s="799"/>
      <c r="AH23" s="799"/>
      <c r="AI23" s="799"/>
      <c r="AJ23" s="802"/>
      <c r="AK23" s="803"/>
      <c r="AL23" s="804"/>
      <c r="AM23" s="804"/>
      <c r="AN23" s="804"/>
      <c r="AO23" s="804"/>
      <c r="AP23" s="799">
        <f>SUM(AP7:AT22)</f>
        <v>81813</v>
      </c>
      <c r="AQ23" s="799"/>
      <c r="AR23" s="799"/>
      <c r="AS23" s="799"/>
      <c r="AT23" s="799"/>
      <c r="AU23" s="815"/>
      <c r="AV23" s="815"/>
      <c r="AW23" s="815"/>
      <c r="AX23" s="815"/>
      <c r="AY23" s="816"/>
      <c r="AZ23" s="817" t="s">
        <v>62</v>
      </c>
      <c r="BA23" s="818"/>
      <c r="BB23" s="818"/>
      <c r="BC23" s="818"/>
      <c r="BD23" s="819"/>
      <c r="BE23" s="92"/>
      <c r="BF23" s="92"/>
      <c r="BG23" s="92"/>
      <c r="BH23" s="92"/>
      <c r="BI23" s="92"/>
      <c r="BJ23" s="92"/>
      <c r="BK23" s="92"/>
      <c r="BL23" s="92"/>
      <c r="BM23" s="92"/>
      <c r="BN23" s="92"/>
      <c r="BO23" s="92"/>
      <c r="BP23" s="92"/>
      <c r="BQ23" s="98">
        <v>17</v>
      </c>
      <c r="BR23" s="99"/>
      <c r="BS23" s="779"/>
      <c r="BT23" s="780"/>
      <c r="BU23" s="780"/>
      <c r="BV23" s="780"/>
      <c r="BW23" s="780"/>
      <c r="BX23" s="780"/>
      <c r="BY23" s="780"/>
      <c r="BZ23" s="780"/>
      <c r="CA23" s="780"/>
      <c r="CB23" s="780"/>
      <c r="CC23" s="780"/>
      <c r="CD23" s="780"/>
      <c r="CE23" s="780"/>
      <c r="CF23" s="780"/>
      <c r="CG23" s="781"/>
      <c r="CH23" s="782"/>
      <c r="CI23" s="783"/>
      <c r="CJ23" s="783"/>
      <c r="CK23" s="783"/>
      <c r="CL23" s="784"/>
      <c r="CM23" s="782"/>
      <c r="CN23" s="783"/>
      <c r="CO23" s="783"/>
      <c r="CP23" s="783"/>
      <c r="CQ23" s="784"/>
      <c r="CR23" s="782"/>
      <c r="CS23" s="783"/>
      <c r="CT23" s="783"/>
      <c r="CU23" s="783"/>
      <c r="CV23" s="784"/>
      <c r="CW23" s="782"/>
      <c r="CX23" s="783"/>
      <c r="CY23" s="783"/>
      <c r="CZ23" s="783"/>
      <c r="DA23" s="784"/>
      <c r="DB23" s="782"/>
      <c r="DC23" s="783"/>
      <c r="DD23" s="783"/>
      <c r="DE23" s="783"/>
      <c r="DF23" s="784"/>
      <c r="DG23" s="782"/>
      <c r="DH23" s="783"/>
      <c r="DI23" s="783"/>
      <c r="DJ23" s="783"/>
      <c r="DK23" s="784"/>
      <c r="DL23" s="782"/>
      <c r="DM23" s="783"/>
      <c r="DN23" s="783"/>
      <c r="DO23" s="783"/>
      <c r="DP23" s="784"/>
      <c r="DQ23" s="782"/>
      <c r="DR23" s="783"/>
      <c r="DS23" s="783"/>
      <c r="DT23" s="783"/>
      <c r="DU23" s="784"/>
      <c r="DV23" s="779"/>
      <c r="DW23" s="780"/>
      <c r="DX23" s="780"/>
      <c r="DY23" s="780"/>
      <c r="DZ23" s="785"/>
      <c r="EA23" s="94"/>
    </row>
    <row r="24" spans="1:131" s="95" customFormat="1" ht="26.25" customHeight="1" x14ac:dyDescent="0.2">
      <c r="A24" s="814" t="s">
        <v>331</v>
      </c>
      <c r="B24" s="814"/>
      <c r="C24" s="814"/>
      <c r="D24" s="814"/>
      <c r="E24" s="814"/>
      <c r="F24" s="814"/>
      <c r="G24" s="814"/>
      <c r="H24" s="814"/>
      <c r="I24" s="814"/>
      <c r="J24" s="814"/>
      <c r="K24" s="814"/>
      <c r="L24" s="814"/>
      <c r="M24" s="814"/>
      <c r="N24" s="814"/>
      <c r="O24" s="814"/>
      <c r="P24" s="814"/>
      <c r="Q24" s="814"/>
      <c r="R24" s="814"/>
      <c r="S24" s="814"/>
      <c r="T24" s="814"/>
      <c r="U24" s="814"/>
      <c r="V24" s="814"/>
      <c r="W24" s="814"/>
      <c r="X24" s="814"/>
      <c r="Y24" s="814"/>
      <c r="Z24" s="814"/>
      <c r="AA24" s="814"/>
      <c r="AB24" s="814"/>
      <c r="AC24" s="814"/>
      <c r="AD24" s="814"/>
      <c r="AE24" s="814"/>
      <c r="AF24" s="814"/>
      <c r="AG24" s="814"/>
      <c r="AH24" s="814"/>
      <c r="AI24" s="814"/>
      <c r="AJ24" s="814"/>
      <c r="AK24" s="814"/>
      <c r="AL24" s="814"/>
      <c r="AM24" s="814"/>
      <c r="AN24" s="814"/>
      <c r="AO24" s="814"/>
      <c r="AP24" s="814"/>
      <c r="AQ24" s="814"/>
      <c r="AR24" s="814"/>
      <c r="AS24" s="814"/>
      <c r="AT24" s="814"/>
      <c r="AU24" s="814"/>
      <c r="AV24" s="814"/>
      <c r="AW24" s="814"/>
      <c r="AX24" s="814"/>
      <c r="AY24" s="814"/>
      <c r="AZ24" s="91"/>
      <c r="BA24" s="91"/>
      <c r="BB24" s="91"/>
      <c r="BC24" s="91"/>
      <c r="BD24" s="91"/>
      <c r="BE24" s="92"/>
      <c r="BF24" s="92"/>
      <c r="BG24" s="92"/>
      <c r="BH24" s="92"/>
      <c r="BI24" s="92"/>
      <c r="BJ24" s="92"/>
      <c r="BK24" s="92"/>
      <c r="BL24" s="92"/>
      <c r="BM24" s="92"/>
      <c r="BN24" s="92"/>
      <c r="BO24" s="92"/>
      <c r="BP24" s="92"/>
      <c r="BQ24" s="98">
        <v>18</v>
      </c>
      <c r="BR24" s="99"/>
      <c r="BS24" s="779"/>
      <c r="BT24" s="780"/>
      <c r="BU24" s="780"/>
      <c r="BV24" s="780"/>
      <c r="BW24" s="780"/>
      <c r="BX24" s="780"/>
      <c r="BY24" s="780"/>
      <c r="BZ24" s="780"/>
      <c r="CA24" s="780"/>
      <c r="CB24" s="780"/>
      <c r="CC24" s="780"/>
      <c r="CD24" s="780"/>
      <c r="CE24" s="780"/>
      <c r="CF24" s="780"/>
      <c r="CG24" s="781"/>
      <c r="CH24" s="782"/>
      <c r="CI24" s="783"/>
      <c r="CJ24" s="783"/>
      <c r="CK24" s="783"/>
      <c r="CL24" s="784"/>
      <c r="CM24" s="782"/>
      <c r="CN24" s="783"/>
      <c r="CO24" s="783"/>
      <c r="CP24" s="783"/>
      <c r="CQ24" s="784"/>
      <c r="CR24" s="782"/>
      <c r="CS24" s="783"/>
      <c r="CT24" s="783"/>
      <c r="CU24" s="783"/>
      <c r="CV24" s="784"/>
      <c r="CW24" s="782"/>
      <c r="CX24" s="783"/>
      <c r="CY24" s="783"/>
      <c r="CZ24" s="783"/>
      <c r="DA24" s="784"/>
      <c r="DB24" s="782"/>
      <c r="DC24" s="783"/>
      <c r="DD24" s="783"/>
      <c r="DE24" s="783"/>
      <c r="DF24" s="784"/>
      <c r="DG24" s="782"/>
      <c r="DH24" s="783"/>
      <c r="DI24" s="783"/>
      <c r="DJ24" s="783"/>
      <c r="DK24" s="784"/>
      <c r="DL24" s="782"/>
      <c r="DM24" s="783"/>
      <c r="DN24" s="783"/>
      <c r="DO24" s="783"/>
      <c r="DP24" s="784"/>
      <c r="DQ24" s="782"/>
      <c r="DR24" s="783"/>
      <c r="DS24" s="783"/>
      <c r="DT24" s="783"/>
      <c r="DU24" s="784"/>
      <c r="DV24" s="779"/>
      <c r="DW24" s="780"/>
      <c r="DX24" s="780"/>
      <c r="DY24" s="780"/>
      <c r="DZ24" s="785"/>
      <c r="EA24" s="94"/>
    </row>
    <row r="25" spans="1:131" ht="26.25" customHeight="1" thickBot="1" x14ac:dyDescent="0.25">
      <c r="A25" s="731" t="s">
        <v>332</v>
      </c>
      <c r="B25" s="731"/>
      <c r="C25" s="731"/>
      <c r="D25" s="731"/>
      <c r="E25" s="731"/>
      <c r="F25" s="731"/>
      <c r="G25" s="731"/>
      <c r="H25" s="731"/>
      <c r="I25" s="731"/>
      <c r="J25" s="731"/>
      <c r="K25" s="731"/>
      <c r="L25" s="731"/>
      <c r="M25" s="731"/>
      <c r="N25" s="731"/>
      <c r="O25" s="731"/>
      <c r="P25" s="731"/>
      <c r="Q25" s="731"/>
      <c r="R25" s="731"/>
      <c r="S25" s="731"/>
      <c r="T25" s="731"/>
      <c r="U25" s="731"/>
      <c r="V25" s="731"/>
      <c r="W25" s="731"/>
      <c r="X25" s="731"/>
      <c r="Y25" s="731"/>
      <c r="Z25" s="731"/>
      <c r="AA25" s="731"/>
      <c r="AB25" s="731"/>
      <c r="AC25" s="731"/>
      <c r="AD25" s="731"/>
      <c r="AE25" s="731"/>
      <c r="AF25" s="731"/>
      <c r="AG25" s="731"/>
      <c r="AH25" s="731"/>
      <c r="AI25" s="731"/>
      <c r="AJ25" s="731"/>
      <c r="AK25" s="731"/>
      <c r="AL25" s="731"/>
      <c r="AM25" s="731"/>
      <c r="AN25" s="731"/>
      <c r="AO25" s="731"/>
      <c r="AP25" s="731"/>
      <c r="AQ25" s="731"/>
      <c r="AR25" s="731"/>
      <c r="AS25" s="731"/>
      <c r="AT25" s="731"/>
      <c r="AU25" s="731"/>
      <c r="AV25" s="731"/>
      <c r="AW25" s="731"/>
      <c r="AX25" s="731"/>
      <c r="AY25" s="731"/>
      <c r="AZ25" s="731"/>
      <c r="BA25" s="731"/>
      <c r="BB25" s="731"/>
      <c r="BC25" s="731"/>
      <c r="BD25" s="731"/>
      <c r="BE25" s="731"/>
      <c r="BF25" s="731"/>
      <c r="BG25" s="731"/>
      <c r="BH25" s="731"/>
      <c r="BI25" s="731"/>
      <c r="BJ25" s="91"/>
      <c r="BK25" s="91"/>
      <c r="BL25" s="91"/>
      <c r="BM25" s="91"/>
      <c r="BN25" s="91"/>
      <c r="BO25" s="101"/>
      <c r="BP25" s="101"/>
      <c r="BQ25" s="98">
        <v>19</v>
      </c>
      <c r="BR25" s="99"/>
      <c r="BS25" s="779"/>
      <c r="BT25" s="780"/>
      <c r="BU25" s="780"/>
      <c r="BV25" s="780"/>
      <c r="BW25" s="780"/>
      <c r="BX25" s="780"/>
      <c r="BY25" s="780"/>
      <c r="BZ25" s="780"/>
      <c r="CA25" s="780"/>
      <c r="CB25" s="780"/>
      <c r="CC25" s="780"/>
      <c r="CD25" s="780"/>
      <c r="CE25" s="780"/>
      <c r="CF25" s="780"/>
      <c r="CG25" s="781"/>
      <c r="CH25" s="782"/>
      <c r="CI25" s="783"/>
      <c r="CJ25" s="783"/>
      <c r="CK25" s="783"/>
      <c r="CL25" s="784"/>
      <c r="CM25" s="782"/>
      <c r="CN25" s="783"/>
      <c r="CO25" s="783"/>
      <c r="CP25" s="783"/>
      <c r="CQ25" s="784"/>
      <c r="CR25" s="782"/>
      <c r="CS25" s="783"/>
      <c r="CT25" s="783"/>
      <c r="CU25" s="783"/>
      <c r="CV25" s="784"/>
      <c r="CW25" s="782"/>
      <c r="CX25" s="783"/>
      <c r="CY25" s="783"/>
      <c r="CZ25" s="783"/>
      <c r="DA25" s="784"/>
      <c r="DB25" s="782"/>
      <c r="DC25" s="783"/>
      <c r="DD25" s="783"/>
      <c r="DE25" s="783"/>
      <c r="DF25" s="784"/>
      <c r="DG25" s="782"/>
      <c r="DH25" s="783"/>
      <c r="DI25" s="783"/>
      <c r="DJ25" s="783"/>
      <c r="DK25" s="784"/>
      <c r="DL25" s="782"/>
      <c r="DM25" s="783"/>
      <c r="DN25" s="783"/>
      <c r="DO25" s="783"/>
      <c r="DP25" s="784"/>
      <c r="DQ25" s="782"/>
      <c r="DR25" s="783"/>
      <c r="DS25" s="783"/>
      <c r="DT25" s="783"/>
      <c r="DU25" s="784"/>
      <c r="DV25" s="779"/>
      <c r="DW25" s="780"/>
      <c r="DX25" s="780"/>
      <c r="DY25" s="780"/>
      <c r="DZ25" s="785"/>
      <c r="EA25" s="89"/>
    </row>
    <row r="26" spans="1:131" ht="26.25" customHeight="1" x14ac:dyDescent="0.2">
      <c r="A26" s="733" t="s">
        <v>301</v>
      </c>
      <c r="B26" s="734"/>
      <c r="C26" s="734"/>
      <c r="D26" s="734"/>
      <c r="E26" s="734"/>
      <c r="F26" s="734"/>
      <c r="G26" s="734"/>
      <c r="H26" s="734"/>
      <c r="I26" s="734"/>
      <c r="J26" s="734"/>
      <c r="K26" s="734"/>
      <c r="L26" s="734"/>
      <c r="M26" s="734"/>
      <c r="N26" s="734"/>
      <c r="O26" s="734"/>
      <c r="P26" s="735"/>
      <c r="Q26" s="739" t="s">
        <v>333</v>
      </c>
      <c r="R26" s="740"/>
      <c r="S26" s="740"/>
      <c r="T26" s="740"/>
      <c r="U26" s="741"/>
      <c r="V26" s="739" t="s">
        <v>334</v>
      </c>
      <c r="W26" s="740"/>
      <c r="X26" s="740"/>
      <c r="Y26" s="740"/>
      <c r="Z26" s="741"/>
      <c r="AA26" s="739" t="s">
        <v>335</v>
      </c>
      <c r="AB26" s="740"/>
      <c r="AC26" s="740"/>
      <c r="AD26" s="740"/>
      <c r="AE26" s="740"/>
      <c r="AF26" s="820" t="s">
        <v>336</v>
      </c>
      <c r="AG26" s="821"/>
      <c r="AH26" s="821"/>
      <c r="AI26" s="821"/>
      <c r="AJ26" s="822"/>
      <c r="AK26" s="740" t="s">
        <v>337</v>
      </c>
      <c r="AL26" s="740"/>
      <c r="AM26" s="740"/>
      <c r="AN26" s="740"/>
      <c r="AO26" s="741"/>
      <c r="AP26" s="739" t="s">
        <v>338</v>
      </c>
      <c r="AQ26" s="740"/>
      <c r="AR26" s="740"/>
      <c r="AS26" s="740"/>
      <c r="AT26" s="741"/>
      <c r="AU26" s="739" t="s">
        <v>339</v>
      </c>
      <c r="AV26" s="740"/>
      <c r="AW26" s="740"/>
      <c r="AX26" s="740"/>
      <c r="AY26" s="741"/>
      <c r="AZ26" s="739" t="s">
        <v>340</v>
      </c>
      <c r="BA26" s="740"/>
      <c r="BB26" s="740"/>
      <c r="BC26" s="740"/>
      <c r="BD26" s="741"/>
      <c r="BE26" s="739" t="s">
        <v>308</v>
      </c>
      <c r="BF26" s="740"/>
      <c r="BG26" s="740"/>
      <c r="BH26" s="740"/>
      <c r="BI26" s="746"/>
      <c r="BJ26" s="91"/>
      <c r="BK26" s="91"/>
      <c r="BL26" s="91"/>
      <c r="BM26" s="91"/>
      <c r="BN26" s="91"/>
      <c r="BO26" s="101"/>
      <c r="BP26" s="101"/>
      <c r="BQ26" s="98">
        <v>20</v>
      </c>
      <c r="BR26" s="99"/>
      <c r="BS26" s="779"/>
      <c r="BT26" s="780"/>
      <c r="BU26" s="780"/>
      <c r="BV26" s="780"/>
      <c r="BW26" s="780"/>
      <c r="BX26" s="780"/>
      <c r="BY26" s="780"/>
      <c r="BZ26" s="780"/>
      <c r="CA26" s="780"/>
      <c r="CB26" s="780"/>
      <c r="CC26" s="780"/>
      <c r="CD26" s="780"/>
      <c r="CE26" s="780"/>
      <c r="CF26" s="780"/>
      <c r="CG26" s="781"/>
      <c r="CH26" s="782"/>
      <c r="CI26" s="783"/>
      <c r="CJ26" s="783"/>
      <c r="CK26" s="783"/>
      <c r="CL26" s="784"/>
      <c r="CM26" s="782"/>
      <c r="CN26" s="783"/>
      <c r="CO26" s="783"/>
      <c r="CP26" s="783"/>
      <c r="CQ26" s="784"/>
      <c r="CR26" s="782"/>
      <c r="CS26" s="783"/>
      <c r="CT26" s="783"/>
      <c r="CU26" s="783"/>
      <c r="CV26" s="784"/>
      <c r="CW26" s="782"/>
      <c r="CX26" s="783"/>
      <c r="CY26" s="783"/>
      <c r="CZ26" s="783"/>
      <c r="DA26" s="784"/>
      <c r="DB26" s="782"/>
      <c r="DC26" s="783"/>
      <c r="DD26" s="783"/>
      <c r="DE26" s="783"/>
      <c r="DF26" s="784"/>
      <c r="DG26" s="782"/>
      <c r="DH26" s="783"/>
      <c r="DI26" s="783"/>
      <c r="DJ26" s="783"/>
      <c r="DK26" s="784"/>
      <c r="DL26" s="782"/>
      <c r="DM26" s="783"/>
      <c r="DN26" s="783"/>
      <c r="DO26" s="783"/>
      <c r="DP26" s="784"/>
      <c r="DQ26" s="782"/>
      <c r="DR26" s="783"/>
      <c r="DS26" s="783"/>
      <c r="DT26" s="783"/>
      <c r="DU26" s="784"/>
      <c r="DV26" s="779"/>
      <c r="DW26" s="780"/>
      <c r="DX26" s="780"/>
      <c r="DY26" s="780"/>
      <c r="DZ26" s="785"/>
      <c r="EA26" s="89"/>
    </row>
    <row r="27" spans="1:131" ht="26.25" customHeight="1" thickBot="1" x14ac:dyDescent="0.25">
      <c r="A27" s="736"/>
      <c r="B27" s="737"/>
      <c r="C27" s="737"/>
      <c r="D27" s="737"/>
      <c r="E27" s="737"/>
      <c r="F27" s="737"/>
      <c r="G27" s="737"/>
      <c r="H27" s="737"/>
      <c r="I27" s="737"/>
      <c r="J27" s="737"/>
      <c r="K27" s="737"/>
      <c r="L27" s="737"/>
      <c r="M27" s="737"/>
      <c r="N27" s="737"/>
      <c r="O27" s="737"/>
      <c r="P27" s="738"/>
      <c r="Q27" s="742"/>
      <c r="R27" s="743"/>
      <c r="S27" s="743"/>
      <c r="T27" s="743"/>
      <c r="U27" s="744"/>
      <c r="V27" s="742"/>
      <c r="W27" s="743"/>
      <c r="X27" s="743"/>
      <c r="Y27" s="743"/>
      <c r="Z27" s="744"/>
      <c r="AA27" s="742"/>
      <c r="AB27" s="743"/>
      <c r="AC27" s="743"/>
      <c r="AD27" s="743"/>
      <c r="AE27" s="743"/>
      <c r="AF27" s="823"/>
      <c r="AG27" s="824"/>
      <c r="AH27" s="824"/>
      <c r="AI27" s="824"/>
      <c r="AJ27" s="825"/>
      <c r="AK27" s="743"/>
      <c r="AL27" s="743"/>
      <c r="AM27" s="743"/>
      <c r="AN27" s="743"/>
      <c r="AO27" s="744"/>
      <c r="AP27" s="742"/>
      <c r="AQ27" s="743"/>
      <c r="AR27" s="743"/>
      <c r="AS27" s="743"/>
      <c r="AT27" s="744"/>
      <c r="AU27" s="742"/>
      <c r="AV27" s="743"/>
      <c r="AW27" s="743"/>
      <c r="AX27" s="743"/>
      <c r="AY27" s="744"/>
      <c r="AZ27" s="742"/>
      <c r="BA27" s="743"/>
      <c r="BB27" s="743"/>
      <c r="BC27" s="743"/>
      <c r="BD27" s="744"/>
      <c r="BE27" s="742"/>
      <c r="BF27" s="743"/>
      <c r="BG27" s="743"/>
      <c r="BH27" s="743"/>
      <c r="BI27" s="748"/>
      <c r="BJ27" s="91"/>
      <c r="BK27" s="91"/>
      <c r="BL27" s="91"/>
      <c r="BM27" s="91"/>
      <c r="BN27" s="91"/>
      <c r="BO27" s="101"/>
      <c r="BP27" s="101"/>
      <c r="BQ27" s="98">
        <v>21</v>
      </c>
      <c r="BR27" s="99"/>
      <c r="BS27" s="779"/>
      <c r="BT27" s="780"/>
      <c r="BU27" s="780"/>
      <c r="BV27" s="780"/>
      <c r="BW27" s="780"/>
      <c r="BX27" s="780"/>
      <c r="BY27" s="780"/>
      <c r="BZ27" s="780"/>
      <c r="CA27" s="780"/>
      <c r="CB27" s="780"/>
      <c r="CC27" s="780"/>
      <c r="CD27" s="780"/>
      <c r="CE27" s="780"/>
      <c r="CF27" s="780"/>
      <c r="CG27" s="781"/>
      <c r="CH27" s="782"/>
      <c r="CI27" s="783"/>
      <c r="CJ27" s="783"/>
      <c r="CK27" s="783"/>
      <c r="CL27" s="784"/>
      <c r="CM27" s="782"/>
      <c r="CN27" s="783"/>
      <c r="CO27" s="783"/>
      <c r="CP27" s="783"/>
      <c r="CQ27" s="784"/>
      <c r="CR27" s="782"/>
      <c r="CS27" s="783"/>
      <c r="CT27" s="783"/>
      <c r="CU27" s="783"/>
      <c r="CV27" s="784"/>
      <c r="CW27" s="782"/>
      <c r="CX27" s="783"/>
      <c r="CY27" s="783"/>
      <c r="CZ27" s="783"/>
      <c r="DA27" s="784"/>
      <c r="DB27" s="782"/>
      <c r="DC27" s="783"/>
      <c r="DD27" s="783"/>
      <c r="DE27" s="783"/>
      <c r="DF27" s="784"/>
      <c r="DG27" s="782"/>
      <c r="DH27" s="783"/>
      <c r="DI27" s="783"/>
      <c r="DJ27" s="783"/>
      <c r="DK27" s="784"/>
      <c r="DL27" s="782"/>
      <c r="DM27" s="783"/>
      <c r="DN27" s="783"/>
      <c r="DO27" s="783"/>
      <c r="DP27" s="784"/>
      <c r="DQ27" s="782"/>
      <c r="DR27" s="783"/>
      <c r="DS27" s="783"/>
      <c r="DT27" s="783"/>
      <c r="DU27" s="784"/>
      <c r="DV27" s="779"/>
      <c r="DW27" s="780"/>
      <c r="DX27" s="780"/>
      <c r="DY27" s="780"/>
      <c r="DZ27" s="785"/>
      <c r="EA27" s="89"/>
    </row>
    <row r="28" spans="1:131" ht="26.25" customHeight="1" thickTop="1" x14ac:dyDescent="0.2">
      <c r="A28" s="102">
        <v>1</v>
      </c>
      <c r="B28" s="755" t="s">
        <v>341</v>
      </c>
      <c r="C28" s="756"/>
      <c r="D28" s="756"/>
      <c r="E28" s="756"/>
      <c r="F28" s="756"/>
      <c r="G28" s="756"/>
      <c r="H28" s="756"/>
      <c r="I28" s="756"/>
      <c r="J28" s="756"/>
      <c r="K28" s="756"/>
      <c r="L28" s="756"/>
      <c r="M28" s="756"/>
      <c r="N28" s="756"/>
      <c r="O28" s="756"/>
      <c r="P28" s="757"/>
      <c r="Q28" s="828">
        <v>29518</v>
      </c>
      <c r="R28" s="829"/>
      <c r="S28" s="829"/>
      <c r="T28" s="829"/>
      <c r="U28" s="829"/>
      <c r="V28" s="829">
        <v>28591</v>
      </c>
      <c r="W28" s="829"/>
      <c r="X28" s="829"/>
      <c r="Y28" s="829"/>
      <c r="Z28" s="829"/>
      <c r="AA28" s="829">
        <f>Q28-V28</f>
        <v>927</v>
      </c>
      <c r="AB28" s="829"/>
      <c r="AC28" s="829"/>
      <c r="AD28" s="829"/>
      <c r="AE28" s="830"/>
      <c r="AF28" s="831">
        <v>927</v>
      </c>
      <c r="AG28" s="829"/>
      <c r="AH28" s="829"/>
      <c r="AI28" s="829"/>
      <c r="AJ28" s="832"/>
      <c r="AK28" s="833">
        <v>2825</v>
      </c>
      <c r="AL28" s="834"/>
      <c r="AM28" s="834"/>
      <c r="AN28" s="834"/>
      <c r="AO28" s="834"/>
      <c r="AP28" s="834" t="s">
        <v>320</v>
      </c>
      <c r="AQ28" s="834"/>
      <c r="AR28" s="834"/>
      <c r="AS28" s="834"/>
      <c r="AT28" s="834"/>
      <c r="AU28" s="834" t="s">
        <v>320</v>
      </c>
      <c r="AV28" s="834"/>
      <c r="AW28" s="834"/>
      <c r="AX28" s="834"/>
      <c r="AY28" s="834"/>
      <c r="AZ28" s="835" t="s">
        <v>320</v>
      </c>
      <c r="BA28" s="835"/>
      <c r="BB28" s="835"/>
      <c r="BC28" s="835"/>
      <c r="BD28" s="835"/>
      <c r="BE28" s="826"/>
      <c r="BF28" s="826"/>
      <c r="BG28" s="826"/>
      <c r="BH28" s="826"/>
      <c r="BI28" s="827"/>
      <c r="BJ28" s="91"/>
      <c r="BK28" s="91"/>
      <c r="BL28" s="91"/>
      <c r="BM28" s="91"/>
      <c r="BN28" s="91"/>
      <c r="BO28" s="101"/>
      <c r="BP28" s="101"/>
      <c r="BQ28" s="98">
        <v>22</v>
      </c>
      <c r="BR28" s="99"/>
      <c r="BS28" s="779"/>
      <c r="BT28" s="780"/>
      <c r="BU28" s="780"/>
      <c r="BV28" s="780"/>
      <c r="BW28" s="780"/>
      <c r="BX28" s="780"/>
      <c r="BY28" s="780"/>
      <c r="BZ28" s="780"/>
      <c r="CA28" s="780"/>
      <c r="CB28" s="780"/>
      <c r="CC28" s="780"/>
      <c r="CD28" s="780"/>
      <c r="CE28" s="780"/>
      <c r="CF28" s="780"/>
      <c r="CG28" s="781"/>
      <c r="CH28" s="782"/>
      <c r="CI28" s="783"/>
      <c r="CJ28" s="783"/>
      <c r="CK28" s="783"/>
      <c r="CL28" s="784"/>
      <c r="CM28" s="782"/>
      <c r="CN28" s="783"/>
      <c r="CO28" s="783"/>
      <c r="CP28" s="783"/>
      <c r="CQ28" s="784"/>
      <c r="CR28" s="782"/>
      <c r="CS28" s="783"/>
      <c r="CT28" s="783"/>
      <c r="CU28" s="783"/>
      <c r="CV28" s="784"/>
      <c r="CW28" s="782"/>
      <c r="CX28" s="783"/>
      <c r="CY28" s="783"/>
      <c r="CZ28" s="783"/>
      <c r="DA28" s="784"/>
      <c r="DB28" s="782"/>
      <c r="DC28" s="783"/>
      <c r="DD28" s="783"/>
      <c r="DE28" s="783"/>
      <c r="DF28" s="784"/>
      <c r="DG28" s="782"/>
      <c r="DH28" s="783"/>
      <c r="DI28" s="783"/>
      <c r="DJ28" s="783"/>
      <c r="DK28" s="784"/>
      <c r="DL28" s="782"/>
      <c r="DM28" s="783"/>
      <c r="DN28" s="783"/>
      <c r="DO28" s="783"/>
      <c r="DP28" s="784"/>
      <c r="DQ28" s="782"/>
      <c r="DR28" s="783"/>
      <c r="DS28" s="783"/>
      <c r="DT28" s="783"/>
      <c r="DU28" s="784"/>
      <c r="DV28" s="779"/>
      <c r="DW28" s="780"/>
      <c r="DX28" s="780"/>
      <c r="DY28" s="780"/>
      <c r="DZ28" s="785"/>
      <c r="EA28" s="89"/>
    </row>
    <row r="29" spans="1:131" ht="26.25" customHeight="1" x14ac:dyDescent="0.2">
      <c r="A29" s="102">
        <v>2</v>
      </c>
      <c r="B29" s="786" t="s">
        <v>342</v>
      </c>
      <c r="C29" s="787"/>
      <c r="D29" s="787"/>
      <c r="E29" s="787"/>
      <c r="F29" s="787"/>
      <c r="G29" s="787"/>
      <c r="H29" s="787"/>
      <c r="I29" s="787"/>
      <c r="J29" s="787"/>
      <c r="K29" s="787"/>
      <c r="L29" s="787"/>
      <c r="M29" s="787"/>
      <c r="N29" s="787"/>
      <c r="O29" s="787"/>
      <c r="P29" s="788"/>
      <c r="Q29" s="789">
        <v>5350</v>
      </c>
      <c r="R29" s="790"/>
      <c r="S29" s="790"/>
      <c r="T29" s="790"/>
      <c r="U29" s="790"/>
      <c r="V29" s="790">
        <v>5302</v>
      </c>
      <c r="W29" s="790"/>
      <c r="X29" s="790"/>
      <c r="Y29" s="790"/>
      <c r="Z29" s="790"/>
      <c r="AA29" s="790">
        <f t="shared" ref="AA29:AA33" si="1">Q29-V29</f>
        <v>48</v>
      </c>
      <c r="AB29" s="790"/>
      <c r="AC29" s="790"/>
      <c r="AD29" s="790"/>
      <c r="AE29" s="791"/>
      <c r="AF29" s="792">
        <v>48</v>
      </c>
      <c r="AG29" s="793"/>
      <c r="AH29" s="793"/>
      <c r="AI29" s="793"/>
      <c r="AJ29" s="794"/>
      <c r="AK29" s="840">
        <v>939</v>
      </c>
      <c r="AL29" s="836"/>
      <c r="AM29" s="836"/>
      <c r="AN29" s="836"/>
      <c r="AO29" s="836"/>
      <c r="AP29" s="836" t="s">
        <v>320</v>
      </c>
      <c r="AQ29" s="836"/>
      <c r="AR29" s="836"/>
      <c r="AS29" s="836"/>
      <c r="AT29" s="836"/>
      <c r="AU29" s="836" t="s">
        <v>320</v>
      </c>
      <c r="AV29" s="836"/>
      <c r="AW29" s="836"/>
      <c r="AX29" s="836"/>
      <c r="AY29" s="836"/>
      <c r="AZ29" s="837" t="s">
        <v>320</v>
      </c>
      <c r="BA29" s="837"/>
      <c r="BB29" s="837"/>
      <c r="BC29" s="837"/>
      <c r="BD29" s="837"/>
      <c r="BE29" s="838"/>
      <c r="BF29" s="838"/>
      <c r="BG29" s="838"/>
      <c r="BH29" s="838"/>
      <c r="BI29" s="839"/>
      <c r="BJ29" s="91"/>
      <c r="BK29" s="91"/>
      <c r="BL29" s="91"/>
      <c r="BM29" s="91"/>
      <c r="BN29" s="91"/>
      <c r="BO29" s="101"/>
      <c r="BP29" s="101"/>
      <c r="BQ29" s="98">
        <v>23</v>
      </c>
      <c r="BR29" s="99"/>
      <c r="BS29" s="779"/>
      <c r="BT29" s="780"/>
      <c r="BU29" s="780"/>
      <c r="BV29" s="780"/>
      <c r="BW29" s="780"/>
      <c r="BX29" s="780"/>
      <c r="BY29" s="780"/>
      <c r="BZ29" s="780"/>
      <c r="CA29" s="780"/>
      <c r="CB29" s="780"/>
      <c r="CC29" s="780"/>
      <c r="CD29" s="780"/>
      <c r="CE29" s="780"/>
      <c r="CF29" s="780"/>
      <c r="CG29" s="781"/>
      <c r="CH29" s="782"/>
      <c r="CI29" s="783"/>
      <c r="CJ29" s="783"/>
      <c r="CK29" s="783"/>
      <c r="CL29" s="784"/>
      <c r="CM29" s="782"/>
      <c r="CN29" s="783"/>
      <c r="CO29" s="783"/>
      <c r="CP29" s="783"/>
      <c r="CQ29" s="784"/>
      <c r="CR29" s="782"/>
      <c r="CS29" s="783"/>
      <c r="CT29" s="783"/>
      <c r="CU29" s="783"/>
      <c r="CV29" s="784"/>
      <c r="CW29" s="782"/>
      <c r="CX29" s="783"/>
      <c r="CY29" s="783"/>
      <c r="CZ29" s="783"/>
      <c r="DA29" s="784"/>
      <c r="DB29" s="782"/>
      <c r="DC29" s="783"/>
      <c r="DD29" s="783"/>
      <c r="DE29" s="783"/>
      <c r="DF29" s="784"/>
      <c r="DG29" s="782"/>
      <c r="DH29" s="783"/>
      <c r="DI29" s="783"/>
      <c r="DJ29" s="783"/>
      <c r="DK29" s="784"/>
      <c r="DL29" s="782"/>
      <c r="DM29" s="783"/>
      <c r="DN29" s="783"/>
      <c r="DO29" s="783"/>
      <c r="DP29" s="784"/>
      <c r="DQ29" s="782"/>
      <c r="DR29" s="783"/>
      <c r="DS29" s="783"/>
      <c r="DT29" s="783"/>
      <c r="DU29" s="784"/>
      <c r="DV29" s="779"/>
      <c r="DW29" s="780"/>
      <c r="DX29" s="780"/>
      <c r="DY29" s="780"/>
      <c r="DZ29" s="785"/>
      <c r="EA29" s="89"/>
    </row>
    <row r="30" spans="1:131" ht="26.25" customHeight="1" x14ac:dyDescent="0.2">
      <c r="A30" s="102">
        <v>3</v>
      </c>
      <c r="B30" s="786" t="s">
        <v>343</v>
      </c>
      <c r="C30" s="787"/>
      <c r="D30" s="787"/>
      <c r="E30" s="787"/>
      <c r="F30" s="787"/>
      <c r="G30" s="787"/>
      <c r="H30" s="787"/>
      <c r="I30" s="787"/>
      <c r="J30" s="787"/>
      <c r="K30" s="787"/>
      <c r="L30" s="787"/>
      <c r="M30" s="787"/>
      <c r="N30" s="787"/>
      <c r="O30" s="787"/>
      <c r="P30" s="788"/>
      <c r="Q30" s="789">
        <v>27400</v>
      </c>
      <c r="R30" s="790"/>
      <c r="S30" s="790"/>
      <c r="T30" s="790"/>
      <c r="U30" s="790"/>
      <c r="V30" s="790">
        <v>26090</v>
      </c>
      <c r="W30" s="790"/>
      <c r="X30" s="790"/>
      <c r="Y30" s="790"/>
      <c r="Z30" s="790"/>
      <c r="AA30" s="790">
        <f t="shared" si="1"/>
        <v>1310</v>
      </c>
      <c r="AB30" s="790"/>
      <c r="AC30" s="790"/>
      <c r="AD30" s="790"/>
      <c r="AE30" s="791"/>
      <c r="AF30" s="792">
        <v>1310</v>
      </c>
      <c r="AG30" s="793"/>
      <c r="AH30" s="793"/>
      <c r="AI30" s="793"/>
      <c r="AJ30" s="794"/>
      <c r="AK30" s="840">
        <v>4290</v>
      </c>
      <c r="AL30" s="836"/>
      <c r="AM30" s="836"/>
      <c r="AN30" s="836"/>
      <c r="AO30" s="836"/>
      <c r="AP30" s="836" t="s">
        <v>320</v>
      </c>
      <c r="AQ30" s="836"/>
      <c r="AR30" s="836"/>
      <c r="AS30" s="836"/>
      <c r="AT30" s="836"/>
      <c r="AU30" s="836" t="s">
        <v>320</v>
      </c>
      <c r="AV30" s="836"/>
      <c r="AW30" s="836"/>
      <c r="AX30" s="836"/>
      <c r="AY30" s="836"/>
      <c r="AZ30" s="837" t="s">
        <v>320</v>
      </c>
      <c r="BA30" s="837"/>
      <c r="BB30" s="837"/>
      <c r="BC30" s="837"/>
      <c r="BD30" s="837"/>
      <c r="BE30" s="838"/>
      <c r="BF30" s="838"/>
      <c r="BG30" s="838"/>
      <c r="BH30" s="838"/>
      <c r="BI30" s="839"/>
      <c r="BJ30" s="91"/>
      <c r="BK30" s="91"/>
      <c r="BL30" s="91"/>
      <c r="BM30" s="91"/>
      <c r="BN30" s="91"/>
      <c r="BO30" s="101"/>
      <c r="BP30" s="101"/>
      <c r="BQ30" s="98">
        <v>24</v>
      </c>
      <c r="BR30" s="99"/>
      <c r="BS30" s="779"/>
      <c r="BT30" s="780"/>
      <c r="BU30" s="780"/>
      <c r="BV30" s="780"/>
      <c r="BW30" s="780"/>
      <c r="BX30" s="780"/>
      <c r="BY30" s="780"/>
      <c r="BZ30" s="780"/>
      <c r="CA30" s="780"/>
      <c r="CB30" s="780"/>
      <c r="CC30" s="780"/>
      <c r="CD30" s="780"/>
      <c r="CE30" s="780"/>
      <c r="CF30" s="780"/>
      <c r="CG30" s="781"/>
      <c r="CH30" s="782"/>
      <c r="CI30" s="783"/>
      <c r="CJ30" s="783"/>
      <c r="CK30" s="783"/>
      <c r="CL30" s="784"/>
      <c r="CM30" s="782"/>
      <c r="CN30" s="783"/>
      <c r="CO30" s="783"/>
      <c r="CP30" s="783"/>
      <c r="CQ30" s="784"/>
      <c r="CR30" s="782"/>
      <c r="CS30" s="783"/>
      <c r="CT30" s="783"/>
      <c r="CU30" s="783"/>
      <c r="CV30" s="784"/>
      <c r="CW30" s="782"/>
      <c r="CX30" s="783"/>
      <c r="CY30" s="783"/>
      <c r="CZ30" s="783"/>
      <c r="DA30" s="784"/>
      <c r="DB30" s="782"/>
      <c r="DC30" s="783"/>
      <c r="DD30" s="783"/>
      <c r="DE30" s="783"/>
      <c r="DF30" s="784"/>
      <c r="DG30" s="782"/>
      <c r="DH30" s="783"/>
      <c r="DI30" s="783"/>
      <c r="DJ30" s="783"/>
      <c r="DK30" s="784"/>
      <c r="DL30" s="782"/>
      <c r="DM30" s="783"/>
      <c r="DN30" s="783"/>
      <c r="DO30" s="783"/>
      <c r="DP30" s="784"/>
      <c r="DQ30" s="782"/>
      <c r="DR30" s="783"/>
      <c r="DS30" s="783"/>
      <c r="DT30" s="783"/>
      <c r="DU30" s="784"/>
      <c r="DV30" s="779"/>
      <c r="DW30" s="780"/>
      <c r="DX30" s="780"/>
      <c r="DY30" s="780"/>
      <c r="DZ30" s="785"/>
      <c r="EA30" s="89"/>
    </row>
    <row r="31" spans="1:131" ht="26.25" customHeight="1" x14ac:dyDescent="0.2">
      <c r="A31" s="102">
        <v>4</v>
      </c>
      <c r="B31" s="786" t="s">
        <v>83</v>
      </c>
      <c r="C31" s="787"/>
      <c r="D31" s="787"/>
      <c r="E31" s="787"/>
      <c r="F31" s="787"/>
      <c r="G31" s="787"/>
      <c r="H31" s="787"/>
      <c r="I31" s="787"/>
      <c r="J31" s="787"/>
      <c r="K31" s="787"/>
      <c r="L31" s="787"/>
      <c r="M31" s="787"/>
      <c r="N31" s="787"/>
      <c r="O31" s="787"/>
      <c r="P31" s="788"/>
      <c r="Q31" s="789">
        <v>11491</v>
      </c>
      <c r="R31" s="790"/>
      <c r="S31" s="790"/>
      <c r="T31" s="790"/>
      <c r="U31" s="790"/>
      <c r="V31" s="790">
        <v>12772</v>
      </c>
      <c r="W31" s="790"/>
      <c r="X31" s="790"/>
      <c r="Y31" s="790"/>
      <c r="Z31" s="790"/>
      <c r="AA31" s="790">
        <f t="shared" si="1"/>
        <v>-1281</v>
      </c>
      <c r="AB31" s="790"/>
      <c r="AC31" s="790"/>
      <c r="AD31" s="790"/>
      <c r="AE31" s="791"/>
      <c r="AF31" s="792">
        <v>-537</v>
      </c>
      <c r="AG31" s="793"/>
      <c r="AH31" s="793"/>
      <c r="AI31" s="793"/>
      <c r="AJ31" s="794"/>
      <c r="AK31" s="840">
        <v>1800</v>
      </c>
      <c r="AL31" s="836"/>
      <c r="AM31" s="836"/>
      <c r="AN31" s="836"/>
      <c r="AO31" s="836"/>
      <c r="AP31" s="836">
        <v>2041</v>
      </c>
      <c r="AQ31" s="836"/>
      <c r="AR31" s="836"/>
      <c r="AS31" s="836"/>
      <c r="AT31" s="836"/>
      <c r="AU31" s="836">
        <v>1266</v>
      </c>
      <c r="AV31" s="836"/>
      <c r="AW31" s="836"/>
      <c r="AX31" s="836"/>
      <c r="AY31" s="836"/>
      <c r="AZ31" s="837" t="s">
        <v>320</v>
      </c>
      <c r="BA31" s="837"/>
      <c r="BB31" s="837"/>
      <c r="BC31" s="837"/>
      <c r="BD31" s="837"/>
      <c r="BE31" s="838" t="s">
        <v>344</v>
      </c>
      <c r="BF31" s="838"/>
      <c r="BG31" s="838"/>
      <c r="BH31" s="838"/>
      <c r="BI31" s="839"/>
      <c r="BJ31" s="91"/>
      <c r="BK31" s="91"/>
      <c r="BL31" s="91"/>
      <c r="BM31" s="91"/>
      <c r="BN31" s="91"/>
      <c r="BO31" s="101"/>
      <c r="BP31" s="101"/>
      <c r="BQ31" s="98">
        <v>25</v>
      </c>
      <c r="BR31" s="99"/>
      <c r="BS31" s="779"/>
      <c r="BT31" s="780"/>
      <c r="BU31" s="780"/>
      <c r="BV31" s="780"/>
      <c r="BW31" s="780"/>
      <c r="BX31" s="780"/>
      <c r="BY31" s="780"/>
      <c r="BZ31" s="780"/>
      <c r="CA31" s="780"/>
      <c r="CB31" s="780"/>
      <c r="CC31" s="780"/>
      <c r="CD31" s="780"/>
      <c r="CE31" s="780"/>
      <c r="CF31" s="780"/>
      <c r="CG31" s="781"/>
      <c r="CH31" s="782"/>
      <c r="CI31" s="783"/>
      <c r="CJ31" s="783"/>
      <c r="CK31" s="783"/>
      <c r="CL31" s="784"/>
      <c r="CM31" s="782"/>
      <c r="CN31" s="783"/>
      <c r="CO31" s="783"/>
      <c r="CP31" s="783"/>
      <c r="CQ31" s="784"/>
      <c r="CR31" s="782"/>
      <c r="CS31" s="783"/>
      <c r="CT31" s="783"/>
      <c r="CU31" s="783"/>
      <c r="CV31" s="784"/>
      <c r="CW31" s="782"/>
      <c r="CX31" s="783"/>
      <c r="CY31" s="783"/>
      <c r="CZ31" s="783"/>
      <c r="DA31" s="784"/>
      <c r="DB31" s="782"/>
      <c r="DC31" s="783"/>
      <c r="DD31" s="783"/>
      <c r="DE31" s="783"/>
      <c r="DF31" s="784"/>
      <c r="DG31" s="782"/>
      <c r="DH31" s="783"/>
      <c r="DI31" s="783"/>
      <c r="DJ31" s="783"/>
      <c r="DK31" s="784"/>
      <c r="DL31" s="782"/>
      <c r="DM31" s="783"/>
      <c r="DN31" s="783"/>
      <c r="DO31" s="783"/>
      <c r="DP31" s="784"/>
      <c r="DQ31" s="782"/>
      <c r="DR31" s="783"/>
      <c r="DS31" s="783"/>
      <c r="DT31" s="783"/>
      <c r="DU31" s="784"/>
      <c r="DV31" s="779"/>
      <c r="DW31" s="780"/>
      <c r="DX31" s="780"/>
      <c r="DY31" s="780"/>
      <c r="DZ31" s="785"/>
      <c r="EA31" s="89"/>
    </row>
    <row r="32" spans="1:131" ht="26.25" customHeight="1" x14ac:dyDescent="0.2">
      <c r="A32" s="102">
        <v>5</v>
      </c>
      <c r="B32" s="786" t="s">
        <v>345</v>
      </c>
      <c r="C32" s="787"/>
      <c r="D32" s="787"/>
      <c r="E32" s="787"/>
      <c r="F32" s="787"/>
      <c r="G32" s="787"/>
      <c r="H32" s="787"/>
      <c r="I32" s="787"/>
      <c r="J32" s="787"/>
      <c r="K32" s="787"/>
      <c r="L32" s="787"/>
      <c r="M32" s="787"/>
      <c r="N32" s="787"/>
      <c r="O32" s="787"/>
      <c r="P32" s="788"/>
      <c r="Q32" s="789">
        <v>6328</v>
      </c>
      <c r="R32" s="790"/>
      <c r="S32" s="790"/>
      <c r="T32" s="790"/>
      <c r="U32" s="790"/>
      <c r="V32" s="790">
        <v>5628</v>
      </c>
      <c r="W32" s="790"/>
      <c r="X32" s="790"/>
      <c r="Y32" s="790"/>
      <c r="Z32" s="790"/>
      <c r="AA32" s="790">
        <f t="shared" si="1"/>
        <v>700</v>
      </c>
      <c r="AB32" s="790"/>
      <c r="AC32" s="790"/>
      <c r="AD32" s="790"/>
      <c r="AE32" s="791"/>
      <c r="AF32" s="792">
        <v>1742</v>
      </c>
      <c r="AG32" s="793"/>
      <c r="AH32" s="793"/>
      <c r="AI32" s="793"/>
      <c r="AJ32" s="794"/>
      <c r="AK32" s="840">
        <v>1769</v>
      </c>
      <c r="AL32" s="836"/>
      <c r="AM32" s="836"/>
      <c r="AN32" s="836"/>
      <c r="AO32" s="836"/>
      <c r="AP32" s="836">
        <v>18794</v>
      </c>
      <c r="AQ32" s="836"/>
      <c r="AR32" s="836"/>
      <c r="AS32" s="836"/>
      <c r="AT32" s="836"/>
      <c r="AU32" s="836">
        <v>11690</v>
      </c>
      <c r="AV32" s="836"/>
      <c r="AW32" s="836"/>
      <c r="AX32" s="836"/>
      <c r="AY32" s="836"/>
      <c r="AZ32" s="837" t="s">
        <v>320</v>
      </c>
      <c r="BA32" s="837"/>
      <c r="BB32" s="837"/>
      <c r="BC32" s="837"/>
      <c r="BD32" s="837"/>
      <c r="BE32" s="838" t="s">
        <v>344</v>
      </c>
      <c r="BF32" s="838"/>
      <c r="BG32" s="838"/>
      <c r="BH32" s="838"/>
      <c r="BI32" s="839"/>
      <c r="BJ32" s="91"/>
      <c r="BK32" s="91"/>
      <c r="BL32" s="91"/>
      <c r="BM32" s="91"/>
      <c r="BN32" s="91"/>
      <c r="BO32" s="101"/>
      <c r="BP32" s="101"/>
      <c r="BQ32" s="98">
        <v>26</v>
      </c>
      <c r="BR32" s="99"/>
      <c r="BS32" s="779"/>
      <c r="BT32" s="780"/>
      <c r="BU32" s="780"/>
      <c r="BV32" s="780"/>
      <c r="BW32" s="780"/>
      <c r="BX32" s="780"/>
      <c r="BY32" s="780"/>
      <c r="BZ32" s="780"/>
      <c r="CA32" s="780"/>
      <c r="CB32" s="780"/>
      <c r="CC32" s="780"/>
      <c r="CD32" s="780"/>
      <c r="CE32" s="780"/>
      <c r="CF32" s="780"/>
      <c r="CG32" s="781"/>
      <c r="CH32" s="782"/>
      <c r="CI32" s="783"/>
      <c r="CJ32" s="783"/>
      <c r="CK32" s="783"/>
      <c r="CL32" s="784"/>
      <c r="CM32" s="782"/>
      <c r="CN32" s="783"/>
      <c r="CO32" s="783"/>
      <c r="CP32" s="783"/>
      <c r="CQ32" s="784"/>
      <c r="CR32" s="782"/>
      <c r="CS32" s="783"/>
      <c r="CT32" s="783"/>
      <c r="CU32" s="783"/>
      <c r="CV32" s="784"/>
      <c r="CW32" s="782"/>
      <c r="CX32" s="783"/>
      <c r="CY32" s="783"/>
      <c r="CZ32" s="783"/>
      <c r="DA32" s="784"/>
      <c r="DB32" s="782"/>
      <c r="DC32" s="783"/>
      <c r="DD32" s="783"/>
      <c r="DE32" s="783"/>
      <c r="DF32" s="784"/>
      <c r="DG32" s="782"/>
      <c r="DH32" s="783"/>
      <c r="DI32" s="783"/>
      <c r="DJ32" s="783"/>
      <c r="DK32" s="784"/>
      <c r="DL32" s="782"/>
      <c r="DM32" s="783"/>
      <c r="DN32" s="783"/>
      <c r="DO32" s="783"/>
      <c r="DP32" s="784"/>
      <c r="DQ32" s="782"/>
      <c r="DR32" s="783"/>
      <c r="DS32" s="783"/>
      <c r="DT32" s="783"/>
      <c r="DU32" s="784"/>
      <c r="DV32" s="779"/>
      <c r="DW32" s="780"/>
      <c r="DX32" s="780"/>
      <c r="DY32" s="780"/>
      <c r="DZ32" s="785"/>
      <c r="EA32" s="89"/>
    </row>
    <row r="33" spans="1:131" ht="26.25" customHeight="1" x14ac:dyDescent="0.2">
      <c r="A33" s="102">
        <v>6</v>
      </c>
      <c r="B33" s="786" t="s">
        <v>346</v>
      </c>
      <c r="C33" s="787"/>
      <c r="D33" s="787"/>
      <c r="E33" s="787"/>
      <c r="F33" s="787"/>
      <c r="G33" s="787"/>
      <c r="H33" s="787"/>
      <c r="I33" s="787"/>
      <c r="J33" s="787"/>
      <c r="K33" s="787"/>
      <c r="L33" s="787"/>
      <c r="M33" s="787"/>
      <c r="N33" s="787"/>
      <c r="O33" s="787"/>
      <c r="P33" s="788"/>
      <c r="Q33" s="789">
        <v>160</v>
      </c>
      <c r="R33" s="790"/>
      <c r="S33" s="790"/>
      <c r="T33" s="790"/>
      <c r="U33" s="790"/>
      <c r="V33" s="790">
        <v>25</v>
      </c>
      <c r="W33" s="790"/>
      <c r="X33" s="790"/>
      <c r="Y33" s="790"/>
      <c r="Z33" s="790"/>
      <c r="AA33" s="790">
        <f t="shared" si="1"/>
        <v>135</v>
      </c>
      <c r="AB33" s="790"/>
      <c r="AC33" s="790"/>
      <c r="AD33" s="790"/>
      <c r="AE33" s="791"/>
      <c r="AF33" s="792">
        <v>135</v>
      </c>
      <c r="AG33" s="793"/>
      <c r="AH33" s="793"/>
      <c r="AI33" s="793"/>
      <c r="AJ33" s="794"/>
      <c r="AK33" s="840">
        <v>16</v>
      </c>
      <c r="AL33" s="836"/>
      <c r="AM33" s="836"/>
      <c r="AN33" s="836"/>
      <c r="AO33" s="836"/>
      <c r="AP33" s="836">
        <v>6</v>
      </c>
      <c r="AQ33" s="836"/>
      <c r="AR33" s="836"/>
      <c r="AS33" s="836"/>
      <c r="AT33" s="836"/>
      <c r="AU33" s="836">
        <v>6</v>
      </c>
      <c r="AV33" s="836"/>
      <c r="AW33" s="836"/>
      <c r="AX33" s="836"/>
      <c r="AY33" s="836"/>
      <c r="AZ33" s="837" t="s">
        <v>320</v>
      </c>
      <c r="BA33" s="837"/>
      <c r="BB33" s="837"/>
      <c r="BC33" s="837"/>
      <c r="BD33" s="837"/>
      <c r="BE33" s="838" t="s">
        <v>347</v>
      </c>
      <c r="BF33" s="838"/>
      <c r="BG33" s="838"/>
      <c r="BH33" s="838"/>
      <c r="BI33" s="839"/>
      <c r="BJ33" s="91"/>
      <c r="BK33" s="91"/>
      <c r="BL33" s="91"/>
      <c r="BM33" s="91"/>
      <c r="BN33" s="91"/>
      <c r="BO33" s="101"/>
      <c r="BP33" s="101"/>
      <c r="BQ33" s="98">
        <v>27</v>
      </c>
      <c r="BR33" s="99"/>
      <c r="BS33" s="779"/>
      <c r="BT33" s="780"/>
      <c r="BU33" s="780"/>
      <c r="BV33" s="780"/>
      <c r="BW33" s="780"/>
      <c r="BX33" s="780"/>
      <c r="BY33" s="780"/>
      <c r="BZ33" s="780"/>
      <c r="CA33" s="780"/>
      <c r="CB33" s="780"/>
      <c r="CC33" s="780"/>
      <c r="CD33" s="780"/>
      <c r="CE33" s="780"/>
      <c r="CF33" s="780"/>
      <c r="CG33" s="781"/>
      <c r="CH33" s="782"/>
      <c r="CI33" s="783"/>
      <c r="CJ33" s="783"/>
      <c r="CK33" s="783"/>
      <c r="CL33" s="784"/>
      <c r="CM33" s="782"/>
      <c r="CN33" s="783"/>
      <c r="CO33" s="783"/>
      <c r="CP33" s="783"/>
      <c r="CQ33" s="784"/>
      <c r="CR33" s="782"/>
      <c r="CS33" s="783"/>
      <c r="CT33" s="783"/>
      <c r="CU33" s="783"/>
      <c r="CV33" s="784"/>
      <c r="CW33" s="782"/>
      <c r="CX33" s="783"/>
      <c r="CY33" s="783"/>
      <c r="CZ33" s="783"/>
      <c r="DA33" s="784"/>
      <c r="DB33" s="782"/>
      <c r="DC33" s="783"/>
      <c r="DD33" s="783"/>
      <c r="DE33" s="783"/>
      <c r="DF33" s="784"/>
      <c r="DG33" s="782"/>
      <c r="DH33" s="783"/>
      <c r="DI33" s="783"/>
      <c r="DJ33" s="783"/>
      <c r="DK33" s="784"/>
      <c r="DL33" s="782"/>
      <c r="DM33" s="783"/>
      <c r="DN33" s="783"/>
      <c r="DO33" s="783"/>
      <c r="DP33" s="784"/>
      <c r="DQ33" s="782"/>
      <c r="DR33" s="783"/>
      <c r="DS33" s="783"/>
      <c r="DT33" s="783"/>
      <c r="DU33" s="784"/>
      <c r="DV33" s="779"/>
      <c r="DW33" s="780"/>
      <c r="DX33" s="780"/>
      <c r="DY33" s="780"/>
      <c r="DZ33" s="785"/>
      <c r="EA33" s="89"/>
    </row>
    <row r="34" spans="1:131" ht="26.25" customHeight="1" x14ac:dyDescent="0.2">
      <c r="A34" s="102">
        <v>7</v>
      </c>
      <c r="B34" s="786"/>
      <c r="C34" s="787"/>
      <c r="D34" s="787"/>
      <c r="E34" s="787"/>
      <c r="F34" s="787"/>
      <c r="G34" s="787"/>
      <c r="H34" s="787"/>
      <c r="I34" s="787"/>
      <c r="J34" s="787"/>
      <c r="K34" s="787"/>
      <c r="L34" s="787"/>
      <c r="M34" s="787"/>
      <c r="N34" s="787"/>
      <c r="O34" s="787"/>
      <c r="P34" s="788"/>
      <c r="Q34" s="789"/>
      <c r="R34" s="790"/>
      <c r="S34" s="790"/>
      <c r="T34" s="790"/>
      <c r="U34" s="790"/>
      <c r="V34" s="790"/>
      <c r="W34" s="790"/>
      <c r="X34" s="790"/>
      <c r="Y34" s="790"/>
      <c r="Z34" s="790"/>
      <c r="AA34" s="790"/>
      <c r="AB34" s="790"/>
      <c r="AC34" s="790"/>
      <c r="AD34" s="790"/>
      <c r="AE34" s="791"/>
      <c r="AF34" s="792"/>
      <c r="AG34" s="793"/>
      <c r="AH34" s="793"/>
      <c r="AI34" s="793"/>
      <c r="AJ34" s="794"/>
      <c r="AK34" s="840"/>
      <c r="AL34" s="836"/>
      <c r="AM34" s="836"/>
      <c r="AN34" s="836"/>
      <c r="AO34" s="836"/>
      <c r="AP34" s="836"/>
      <c r="AQ34" s="836"/>
      <c r="AR34" s="836"/>
      <c r="AS34" s="836"/>
      <c r="AT34" s="836"/>
      <c r="AU34" s="836"/>
      <c r="AV34" s="836"/>
      <c r="AW34" s="836"/>
      <c r="AX34" s="836"/>
      <c r="AY34" s="836"/>
      <c r="AZ34" s="837"/>
      <c r="BA34" s="837"/>
      <c r="BB34" s="837"/>
      <c r="BC34" s="837"/>
      <c r="BD34" s="837"/>
      <c r="BE34" s="838"/>
      <c r="BF34" s="838"/>
      <c r="BG34" s="838"/>
      <c r="BH34" s="838"/>
      <c r="BI34" s="839"/>
      <c r="BJ34" s="91"/>
      <c r="BK34" s="91"/>
      <c r="BL34" s="91"/>
      <c r="BM34" s="91"/>
      <c r="BN34" s="91"/>
      <c r="BO34" s="101"/>
      <c r="BP34" s="101"/>
      <c r="BQ34" s="98">
        <v>28</v>
      </c>
      <c r="BR34" s="99"/>
      <c r="BS34" s="779"/>
      <c r="BT34" s="780"/>
      <c r="BU34" s="780"/>
      <c r="BV34" s="780"/>
      <c r="BW34" s="780"/>
      <c r="BX34" s="780"/>
      <c r="BY34" s="780"/>
      <c r="BZ34" s="780"/>
      <c r="CA34" s="780"/>
      <c r="CB34" s="780"/>
      <c r="CC34" s="780"/>
      <c r="CD34" s="780"/>
      <c r="CE34" s="780"/>
      <c r="CF34" s="780"/>
      <c r="CG34" s="781"/>
      <c r="CH34" s="782"/>
      <c r="CI34" s="783"/>
      <c r="CJ34" s="783"/>
      <c r="CK34" s="783"/>
      <c r="CL34" s="784"/>
      <c r="CM34" s="782"/>
      <c r="CN34" s="783"/>
      <c r="CO34" s="783"/>
      <c r="CP34" s="783"/>
      <c r="CQ34" s="784"/>
      <c r="CR34" s="782"/>
      <c r="CS34" s="783"/>
      <c r="CT34" s="783"/>
      <c r="CU34" s="783"/>
      <c r="CV34" s="784"/>
      <c r="CW34" s="782"/>
      <c r="CX34" s="783"/>
      <c r="CY34" s="783"/>
      <c r="CZ34" s="783"/>
      <c r="DA34" s="784"/>
      <c r="DB34" s="782"/>
      <c r="DC34" s="783"/>
      <c r="DD34" s="783"/>
      <c r="DE34" s="783"/>
      <c r="DF34" s="784"/>
      <c r="DG34" s="782"/>
      <c r="DH34" s="783"/>
      <c r="DI34" s="783"/>
      <c r="DJ34" s="783"/>
      <c r="DK34" s="784"/>
      <c r="DL34" s="782"/>
      <c r="DM34" s="783"/>
      <c r="DN34" s="783"/>
      <c r="DO34" s="783"/>
      <c r="DP34" s="784"/>
      <c r="DQ34" s="782"/>
      <c r="DR34" s="783"/>
      <c r="DS34" s="783"/>
      <c r="DT34" s="783"/>
      <c r="DU34" s="784"/>
      <c r="DV34" s="779"/>
      <c r="DW34" s="780"/>
      <c r="DX34" s="780"/>
      <c r="DY34" s="780"/>
      <c r="DZ34" s="785"/>
      <c r="EA34" s="89"/>
    </row>
    <row r="35" spans="1:131" ht="26.25" customHeight="1" x14ac:dyDescent="0.2">
      <c r="A35" s="102">
        <v>8</v>
      </c>
      <c r="B35" s="786"/>
      <c r="C35" s="787"/>
      <c r="D35" s="787"/>
      <c r="E35" s="787"/>
      <c r="F35" s="787"/>
      <c r="G35" s="787"/>
      <c r="H35" s="787"/>
      <c r="I35" s="787"/>
      <c r="J35" s="787"/>
      <c r="K35" s="787"/>
      <c r="L35" s="787"/>
      <c r="M35" s="787"/>
      <c r="N35" s="787"/>
      <c r="O35" s="787"/>
      <c r="P35" s="788"/>
      <c r="Q35" s="789"/>
      <c r="R35" s="790"/>
      <c r="S35" s="790"/>
      <c r="T35" s="790"/>
      <c r="U35" s="790"/>
      <c r="V35" s="790"/>
      <c r="W35" s="790"/>
      <c r="X35" s="790"/>
      <c r="Y35" s="790"/>
      <c r="Z35" s="790"/>
      <c r="AA35" s="790"/>
      <c r="AB35" s="790"/>
      <c r="AC35" s="790"/>
      <c r="AD35" s="790"/>
      <c r="AE35" s="791"/>
      <c r="AF35" s="792"/>
      <c r="AG35" s="793"/>
      <c r="AH35" s="793"/>
      <c r="AI35" s="793"/>
      <c r="AJ35" s="794"/>
      <c r="AK35" s="840"/>
      <c r="AL35" s="836"/>
      <c r="AM35" s="836"/>
      <c r="AN35" s="836"/>
      <c r="AO35" s="836"/>
      <c r="AP35" s="836"/>
      <c r="AQ35" s="836"/>
      <c r="AR35" s="836"/>
      <c r="AS35" s="836"/>
      <c r="AT35" s="836"/>
      <c r="AU35" s="836"/>
      <c r="AV35" s="836"/>
      <c r="AW35" s="836"/>
      <c r="AX35" s="836"/>
      <c r="AY35" s="836"/>
      <c r="AZ35" s="837"/>
      <c r="BA35" s="837"/>
      <c r="BB35" s="837"/>
      <c r="BC35" s="837"/>
      <c r="BD35" s="837"/>
      <c r="BE35" s="838"/>
      <c r="BF35" s="838"/>
      <c r="BG35" s="838"/>
      <c r="BH35" s="838"/>
      <c r="BI35" s="839"/>
      <c r="BJ35" s="91"/>
      <c r="BK35" s="91"/>
      <c r="BL35" s="91"/>
      <c r="BM35" s="91"/>
      <c r="BN35" s="91"/>
      <c r="BO35" s="101"/>
      <c r="BP35" s="101"/>
      <c r="BQ35" s="98">
        <v>29</v>
      </c>
      <c r="BR35" s="99"/>
      <c r="BS35" s="779"/>
      <c r="BT35" s="780"/>
      <c r="BU35" s="780"/>
      <c r="BV35" s="780"/>
      <c r="BW35" s="780"/>
      <c r="BX35" s="780"/>
      <c r="BY35" s="780"/>
      <c r="BZ35" s="780"/>
      <c r="CA35" s="780"/>
      <c r="CB35" s="780"/>
      <c r="CC35" s="780"/>
      <c r="CD35" s="780"/>
      <c r="CE35" s="780"/>
      <c r="CF35" s="780"/>
      <c r="CG35" s="781"/>
      <c r="CH35" s="782"/>
      <c r="CI35" s="783"/>
      <c r="CJ35" s="783"/>
      <c r="CK35" s="783"/>
      <c r="CL35" s="784"/>
      <c r="CM35" s="782"/>
      <c r="CN35" s="783"/>
      <c r="CO35" s="783"/>
      <c r="CP35" s="783"/>
      <c r="CQ35" s="784"/>
      <c r="CR35" s="782"/>
      <c r="CS35" s="783"/>
      <c r="CT35" s="783"/>
      <c r="CU35" s="783"/>
      <c r="CV35" s="784"/>
      <c r="CW35" s="782"/>
      <c r="CX35" s="783"/>
      <c r="CY35" s="783"/>
      <c r="CZ35" s="783"/>
      <c r="DA35" s="784"/>
      <c r="DB35" s="782"/>
      <c r="DC35" s="783"/>
      <c r="DD35" s="783"/>
      <c r="DE35" s="783"/>
      <c r="DF35" s="784"/>
      <c r="DG35" s="782"/>
      <c r="DH35" s="783"/>
      <c r="DI35" s="783"/>
      <c r="DJ35" s="783"/>
      <c r="DK35" s="784"/>
      <c r="DL35" s="782"/>
      <c r="DM35" s="783"/>
      <c r="DN35" s="783"/>
      <c r="DO35" s="783"/>
      <c r="DP35" s="784"/>
      <c r="DQ35" s="782"/>
      <c r="DR35" s="783"/>
      <c r="DS35" s="783"/>
      <c r="DT35" s="783"/>
      <c r="DU35" s="784"/>
      <c r="DV35" s="779"/>
      <c r="DW35" s="780"/>
      <c r="DX35" s="780"/>
      <c r="DY35" s="780"/>
      <c r="DZ35" s="785"/>
      <c r="EA35" s="89"/>
    </row>
    <row r="36" spans="1:131" ht="26.25" customHeight="1" x14ac:dyDescent="0.2">
      <c r="A36" s="102">
        <v>9</v>
      </c>
      <c r="B36" s="786"/>
      <c r="C36" s="787"/>
      <c r="D36" s="787"/>
      <c r="E36" s="787"/>
      <c r="F36" s="787"/>
      <c r="G36" s="787"/>
      <c r="H36" s="787"/>
      <c r="I36" s="787"/>
      <c r="J36" s="787"/>
      <c r="K36" s="787"/>
      <c r="L36" s="787"/>
      <c r="M36" s="787"/>
      <c r="N36" s="787"/>
      <c r="O36" s="787"/>
      <c r="P36" s="788"/>
      <c r="Q36" s="789"/>
      <c r="R36" s="790"/>
      <c r="S36" s="790"/>
      <c r="T36" s="790"/>
      <c r="U36" s="790"/>
      <c r="V36" s="790"/>
      <c r="W36" s="790"/>
      <c r="X36" s="790"/>
      <c r="Y36" s="790"/>
      <c r="Z36" s="790"/>
      <c r="AA36" s="790"/>
      <c r="AB36" s="790"/>
      <c r="AC36" s="790"/>
      <c r="AD36" s="790"/>
      <c r="AE36" s="791"/>
      <c r="AF36" s="792"/>
      <c r="AG36" s="793"/>
      <c r="AH36" s="793"/>
      <c r="AI36" s="793"/>
      <c r="AJ36" s="794"/>
      <c r="AK36" s="840"/>
      <c r="AL36" s="836"/>
      <c r="AM36" s="836"/>
      <c r="AN36" s="836"/>
      <c r="AO36" s="836"/>
      <c r="AP36" s="836"/>
      <c r="AQ36" s="836"/>
      <c r="AR36" s="836"/>
      <c r="AS36" s="836"/>
      <c r="AT36" s="836"/>
      <c r="AU36" s="836"/>
      <c r="AV36" s="836"/>
      <c r="AW36" s="836"/>
      <c r="AX36" s="836"/>
      <c r="AY36" s="836"/>
      <c r="AZ36" s="837"/>
      <c r="BA36" s="837"/>
      <c r="BB36" s="837"/>
      <c r="BC36" s="837"/>
      <c r="BD36" s="837"/>
      <c r="BE36" s="838"/>
      <c r="BF36" s="838"/>
      <c r="BG36" s="838"/>
      <c r="BH36" s="838"/>
      <c r="BI36" s="839"/>
      <c r="BJ36" s="91"/>
      <c r="BK36" s="91"/>
      <c r="BL36" s="91"/>
      <c r="BM36" s="91"/>
      <c r="BN36" s="91"/>
      <c r="BO36" s="101"/>
      <c r="BP36" s="101"/>
      <c r="BQ36" s="98">
        <v>30</v>
      </c>
      <c r="BR36" s="99"/>
      <c r="BS36" s="779"/>
      <c r="BT36" s="780"/>
      <c r="BU36" s="780"/>
      <c r="BV36" s="780"/>
      <c r="BW36" s="780"/>
      <c r="BX36" s="780"/>
      <c r="BY36" s="780"/>
      <c r="BZ36" s="780"/>
      <c r="CA36" s="780"/>
      <c r="CB36" s="780"/>
      <c r="CC36" s="780"/>
      <c r="CD36" s="780"/>
      <c r="CE36" s="780"/>
      <c r="CF36" s="780"/>
      <c r="CG36" s="781"/>
      <c r="CH36" s="782"/>
      <c r="CI36" s="783"/>
      <c r="CJ36" s="783"/>
      <c r="CK36" s="783"/>
      <c r="CL36" s="784"/>
      <c r="CM36" s="782"/>
      <c r="CN36" s="783"/>
      <c r="CO36" s="783"/>
      <c r="CP36" s="783"/>
      <c r="CQ36" s="784"/>
      <c r="CR36" s="782"/>
      <c r="CS36" s="783"/>
      <c r="CT36" s="783"/>
      <c r="CU36" s="783"/>
      <c r="CV36" s="784"/>
      <c r="CW36" s="782"/>
      <c r="CX36" s="783"/>
      <c r="CY36" s="783"/>
      <c r="CZ36" s="783"/>
      <c r="DA36" s="784"/>
      <c r="DB36" s="782"/>
      <c r="DC36" s="783"/>
      <c r="DD36" s="783"/>
      <c r="DE36" s="783"/>
      <c r="DF36" s="784"/>
      <c r="DG36" s="782"/>
      <c r="DH36" s="783"/>
      <c r="DI36" s="783"/>
      <c r="DJ36" s="783"/>
      <c r="DK36" s="784"/>
      <c r="DL36" s="782"/>
      <c r="DM36" s="783"/>
      <c r="DN36" s="783"/>
      <c r="DO36" s="783"/>
      <c r="DP36" s="784"/>
      <c r="DQ36" s="782"/>
      <c r="DR36" s="783"/>
      <c r="DS36" s="783"/>
      <c r="DT36" s="783"/>
      <c r="DU36" s="784"/>
      <c r="DV36" s="779"/>
      <c r="DW36" s="780"/>
      <c r="DX36" s="780"/>
      <c r="DY36" s="780"/>
      <c r="DZ36" s="785"/>
      <c r="EA36" s="89"/>
    </row>
    <row r="37" spans="1:131" ht="26.25" customHeight="1" x14ac:dyDescent="0.2">
      <c r="A37" s="102">
        <v>10</v>
      </c>
      <c r="B37" s="786"/>
      <c r="C37" s="787"/>
      <c r="D37" s="787"/>
      <c r="E37" s="787"/>
      <c r="F37" s="787"/>
      <c r="G37" s="787"/>
      <c r="H37" s="787"/>
      <c r="I37" s="787"/>
      <c r="J37" s="787"/>
      <c r="K37" s="787"/>
      <c r="L37" s="787"/>
      <c r="M37" s="787"/>
      <c r="N37" s="787"/>
      <c r="O37" s="787"/>
      <c r="P37" s="788"/>
      <c r="Q37" s="789"/>
      <c r="R37" s="790"/>
      <c r="S37" s="790"/>
      <c r="T37" s="790"/>
      <c r="U37" s="790"/>
      <c r="V37" s="790"/>
      <c r="W37" s="790"/>
      <c r="X37" s="790"/>
      <c r="Y37" s="790"/>
      <c r="Z37" s="790"/>
      <c r="AA37" s="790"/>
      <c r="AB37" s="790"/>
      <c r="AC37" s="790"/>
      <c r="AD37" s="790"/>
      <c r="AE37" s="791"/>
      <c r="AF37" s="792"/>
      <c r="AG37" s="793"/>
      <c r="AH37" s="793"/>
      <c r="AI37" s="793"/>
      <c r="AJ37" s="794"/>
      <c r="AK37" s="840"/>
      <c r="AL37" s="836"/>
      <c r="AM37" s="836"/>
      <c r="AN37" s="836"/>
      <c r="AO37" s="836"/>
      <c r="AP37" s="836"/>
      <c r="AQ37" s="836"/>
      <c r="AR37" s="836"/>
      <c r="AS37" s="836"/>
      <c r="AT37" s="836"/>
      <c r="AU37" s="836"/>
      <c r="AV37" s="836"/>
      <c r="AW37" s="836"/>
      <c r="AX37" s="836"/>
      <c r="AY37" s="836"/>
      <c r="AZ37" s="837"/>
      <c r="BA37" s="837"/>
      <c r="BB37" s="837"/>
      <c r="BC37" s="837"/>
      <c r="BD37" s="837"/>
      <c r="BE37" s="838"/>
      <c r="BF37" s="838"/>
      <c r="BG37" s="838"/>
      <c r="BH37" s="838"/>
      <c r="BI37" s="839"/>
      <c r="BJ37" s="91"/>
      <c r="BK37" s="91"/>
      <c r="BL37" s="91"/>
      <c r="BM37" s="91"/>
      <c r="BN37" s="91"/>
      <c r="BO37" s="101"/>
      <c r="BP37" s="101"/>
      <c r="BQ37" s="98">
        <v>31</v>
      </c>
      <c r="BR37" s="99"/>
      <c r="BS37" s="779"/>
      <c r="BT37" s="780"/>
      <c r="BU37" s="780"/>
      <c r="BV37" s="780"/>
      <c r="BW37" s="780"/>
      <c r="BX37" s="780"/>
      <c r="BY37" s="780"/>
      <c r="BZ37" s="780"/>
      <c r="CA37" s="780"/>
      <c r="CB37" s="780"/>
      <c r="CC37" s="780"/>
      <c r="CD37" s="780"/>
      <c r="CE37" s="780"/>
      <c r="CF37" s="780"/>
      <c r="CG37" s="781"/>
      <c r="CH37" s="782"/>
      <c r="CI37" s="783"/>
      <c r="CJ37" s="783"/>
      <c r="CK37" s="783"/>
      <c r="CL37" s="784"/>
      <c r="CM37" s="782"/>
      <c r="CN37" s="783"/>
      <c r="CO37" s="783"/>
      <c r="CP37" s="783"/>
      <c r="CQ37" s="784"/>
      <c r="CR37" s="782"/>
      <c r="CS37" s="783"/>
      <c r="CT37" s="783"/>
      <c r="CU37" s="783"/>
      <c r="CV37" s="784"/>
      <c r="CW37" s="782"/>
      <c r="CX37" s="783"/>
      <c r="CY37" s="783"/>
      <c r="CZ37" s="783"/>
      <c r="DA37" s="784"/>
      <c r="DB37" s="782"/>
      <c r="DC37" s="783"/>
      <c r="DD37" s="783"/>
      <c r="DE37" s="783"/>
      <c r="DF37" s="784"/>
      <c r="DG37" s="782"/>
      <c r="DH37" s="783"/>
      <c r="DI37" s="783"/>
      <c r="DJ37" s="783"/>
      <c r="DK37" s="784"/>
      <c r="DL37" s="782"/>
      <c r="DM37" s="783"/>
      <c r="DN37" s="783"/>
      <c r="DO37" s="783"/>
      <c r="DP37" s="784"/>
      <c r="DQ37" s="782"/>
      <c r="DR37" s="783"/>
      <c r="DS37" s="783"/>
      <c r="DT37" s="783"/>
      <c r="DU37" s="784"/>
      <c r="DV37" s="779"/>
      <c r="DW37" s="780"/>
      <c r="DX37" s="780"/>
      <c r="DY37" s="780"/>
      <c r="DZ37" s="785"/>
      <c r="EA37" s="89"/>
    </row>
    <row r="38" spans="1:131" ht="26.25" customHeight="1" x14ac:dyDescent="0.2">
      <c r="A38" s="102">
        <v>11</v>
      </c>
      <c r="B38" s="786"/>
      <c r="C38" s="787"/>
      <c r="D38" s="787"/>
      <c r="E38" s="787"/>
      <c r="F38" s="787"/>
      <c r="G38" s="787"/>
      <c r="H38" s="787"/>
      <c r="I38" s="787"/>
      <c r="J38" s="787"/>
      <c r="K38" s="787"/>
      <c r="L38" s="787"/>
      <c r="M38" s="787"/>
      <c r="N38" s="787"/>
      <c r="O38" s="787"/>
      <c r="P38" s="788"/>
      <c r="Q38" s="789"/>
      <c r="R38" s="790"/>
      <c r="S38" s="790"/>
      <c r="T38" s="790"/>
      <c r="U38" s="790"/>
      <c r="V38" s="790"/>
      <c r="W38" s="790"/>
      <c r="X38" s="790"/>
      <c r="Y38" s="790"/>
      <c r="Z38" s="790"/>
      <c r="AA38" s="790"/>
      <c r="AB38" s="790"/>
      <c r="AC38" s="790"/>
      <c r="AD38" s="790"/>
      <c r="AE38" s="791"/>
      <c r="AF38" s="792"/>
      <c r="AG38" s="793"/>
      <c r="AH38" s="793"/>
      <c r="AI38" s="793"/>
      <c r="AJ38" s="794"/>
      <c r="AK38" s="840"/>
      <c r="AL38" s="836"/>
      <c r="AM38" s="836"/>
      <c r="AN38" s="836"/>
      <c r="AO38" s="836"/>
      <c r="AP38" s="836"/>
      <c r="AQ38" s="836"/>
      <c r="AR38" s="836"/>
      <c r="AS38" s="836"/>
      <c r="AT38" s="836"/>
      <c r="AU38" s="836"/>
      <c r="AV38" s="836"/>
      <c r="AW38" s="836"/>
      <c r="AX38" s="836"/>
      <c r="AY38" s="836"/>
      <c r="AZ38" s="837"/>
      <c r="BA38" s="837"/>
      <c r="BB38" s="837"/>
      <c r="BC38" s="837"/>
      <c r="BD38" s="837"/>
      <c r="BE38" s="838"/>
      <c r="BF38" s="838"/>
      <c r="BG38" s="838"/>
      <c r="BH38" s="838"/>
      <c r="BI38" s="839"/>
      <c r="BJ38" s="91"/>
      <c r="BK38" s="91"/>
      <c r="BL38" s="91"/>
      <c r="BM38" s="91"/>
      <c r="BN38" s="91"/>
      <c r="BO38" s="101"/>
      <c r="BP38" s="101"/>
      <c r="BQ38" s="98">
        <v>32</v>
      </c>
      <c r="BR38" s="99"/>
      <c r="BS38" s="779"/>
      <c r="BT38" s="780"/>
      <c r="BU38" s="780"/>
      <c r="BV38" s="780"/>
      <c r="BW38" s="780"/>
      <c r="BX38" s="780"/>
      <c r="BY38" s="780"/>
      <c r="BZ38" s="780"/>
      <c r="CA38" s="780"/>
      <c r="CB38" s="780"/>
      <c r="CC38" s="780"/>
      <c r="CD38" s="780"/>
      <c r="CE38" s="780"/>
      <c r="CF38" s="780"/>
      <c r="CG38" s="781"/>
      <c r="CH38" s="782"/>
      <c r="CI38" s="783"/>
      <c r="CJ38" s="783"/>
      <c r="CK38" s="783"/>
      <c r="CL38" s="784"/>
      <c r="CM38" s="782"/>
      <c r="CN38" s="783"/>
      <c r="CO38" s="783"/>
      <c r="CP38" s="783"/>
      <c r="CQ38" s="784"/>
      <c r="CR38" s="782"/>
      <c r="CS38" s="783"/>
      <c r="CT38" s="783"/>
      <c r="CU38" s="783"/>
      <c r="CV38" s="784"/>
      <c r="CW38" s="782"/>
      <c r="CX38" s="783"/>
      <c r="CY38" s="783"/>
      <c r="CZ38" s="783"/>
      <c r="DA38" s="784"/>
      <c r="DB38" s="782"/>
      <c r="DC38" s="783"/>
      <c r="DD38" s="783"/>
      <c r="DE38" s="783"/>
      <c r="DF38" s="784"/>
      <c r="DG38" s="782"/>
      <c r="DH38" s="783"/>
      <c r="DI38" s="783"/>
      <c r="DJ38" s="783"/>
      <c r="DK38" s="784"/>
      <c r="DL38" s="782"/>
      <c r="DM38" s="783"/>
      <c r="DN38" s="783"/>
      <c r="DO38" s="783"/>
      <c r="DP38" s="784"/>
      <c r="DQ38" s="782"/>
      <c r="DR38" s="783"/>
      <c r="DS38" s="783"/>
      <c r="DT38" s="783"/>
      <c r="DU38" s="784"/>
      <c r="DV38" s="779"/>
      <c r="DW38" s="780"/>
      <c r="DX38" s="780"/>
      <c r="DY38" s="780"/>
      <c r="DZ38" s="785"/>
      <c r="EA38" s="89"/>
    </row>
    <row r="39" spans="1:131" ht="26.25" customHeight="1" x14ac:dyDescent="0.2">
      <c r="A39" s="102">
        <v>12</v>
      </c>
      <c r="B39" s="786"/>
      <c r="C39" s="787"/>
      <c r="D39" s="787"/>
      <c r="E39" s="787"/>
      <c r="F39" s="787"/>
      <c r="G39" s="787"/>
      <c r="H39" s="787"/>
      <c r="I39" s="787"/>
      <c r="J39" s="787"/>
      <c r="K39" s="787"/>
      <c r="L39" s="787"/>
      <c r="M39" s="787"/>
      <c r="N39" s="787"/>
      <c r="O39" s="787"/>
      <c r="P39" s="788"/>
      <c r="Q39" s="789"/>
      <c r="R39" s="790"/>
      <c r="S39" s="790"/>
      <c r="T39" s="790"/>
      <c r="U39" s="790"/>
      <c r="V39" s="790"/>
      <c r="W39" s="790"/>
      <c r="X39" s="790"/>
      <c r="Y39" s="790"/>
      <c r="Z39" s="790"/>
      <c r="AA39" s="790"/>
      <c r="AB39" s="790"/>
      <c r="AC39" s="790"/>
      <c r="AD39" s="790"/>
      <c r="AE39" s="791"/>
      <c r="AF39" s="792"/>
      <c r="AG39" s="793"/>
      <c r="AH39" s="793"/>
      <c r="AI39" s="793"/>
      <c r="AJ39" s="794"/>
      <c r="AK39" s="840"/>
      <c r="AL39" s="836"/>
      <c r="AM39" s="836"/>
      <c r="AN39" s="836"/>
      <c r="AO39" s="836"/>
      <c r="AP39" s="836"/>
      <c r="AQ39" s="836"/>
      <c r="AR39" s="836"/>
      <c r="AS39" s="836"/>
      <c r="AT39" s="836"/>
      <c r="AU39" s="836"/>
      <c r="AV39" s="836"/>
      <c r="AW39" s="836"/>
      <c r="AX39" s="836"/>
      <c r="AY39" s="836"/>
      <c r="AZ39" s="837"/>
      <c r="BA39" s="837"/>
      <c r="BB39" s="837"/>
      <c r="BC39" s="837"/>
      <c r="BD39" s="837"/>
      <c r="BE39" s="838"/>
      <c r="BF39" s="838"/>
      <c r="BG39" s="838"/>
      <c r="BH39" s="838"/>
      <c r="BI39" s="839"/>
      <c r="BJ39" s="91"/>
      <c r="BK39" s="91"/>
      <c r="BL39" s="91"/>
      <c r="BM39" s="91"/>
      <c r="BN39" s="91"/>
      <c r="BO39" s="101"/>
      <c r="BP39" s="101"/>
      <c r="BQ39" s="98">
        <v>33</v>
      </c>
      <c r="BR39" s="99"/>
      <c r="BS39" s="779"/>
      <c r="BT39" s="780"/>
      <c r="BU39" s="780"/>
      <c r="BV39" s="780"/>
      <c r="BW39" s="780"/>
      <c r="BX39" s="780"/>
      <c r="BY39" s="780"/>
      <c r="BZ39" s="780"/>
      <c r="CA39" s="780"/>
      <c r="CB39" s="780"/>
      <c r="CC39" s="780"/>
      <c r="CD39" s="780"/>
      <c r="CE39" s="780"/>
      <c r="CF39" s="780"/>
      <c r="CG39" s="781"/>
      <c r="CH39" s="782"/>
      <c r="CI39" s="783"/>
      <c r="CJ39" s="783"/>
      <c r="CK39" s="783"/>
      <c r="CL39" s="784"/>
      <c r="CM39" s="782"/>
      <c r="CN39" s="783"/>
      <c r="CO39" s="783"/>
      <c r="CP39" s="783"/>
      <c r="CQ39" s="784"/>
      <c r="CR39" s="782"/>
      <c r="CS39" s="783"/>
      <c r="CT39" s="783"/>
      <c r="CU39" s="783"/>
      <c r="CV39" s="784"/>
      <c r="CW39" s="782"/>
      <c r="CX39" s="783"/>
      <c r="CY39" s="783"/>
      <c r="CZ39" s="783"/>
      <c r="DA39" s="784"/>
      <c r="DB39" s="782"/>
      <c r="DC39" s="783"/>
      <c r="DD39" s="783"/>
      <c r="DE39" s="783"/>
      <c r="DF39" s="784"/>
      <c r="DG39" s="782"/>
      <c r="DH39" s="783"/>
      <c r="DI39" s="783"/>
      <c r="DJ39" s="783"/>
      <c r="DK39" s="784"/>
      <c r="DL39" s="782"/>
      <c r="DM39" s="783"/>
      <c r="DN39" s="783"/>
      <c r="DO39" s="783"/>
      <c r="DP39" s="784"/>
      <c r="DQ39" s="782"/>
      <c r="DR39" s="783"/>
      <c r="DS39" s="783"/>
      <c r="DT39" s="783"/>
      <c r="DU39" s="784"/>
      <c r="DV39" s="779"/>
      <c r="DW39" s="780"/>
      <c r="DX39" s="780"/>
      <c r="DY39" s="780"/>
      <c r="DZ39" s="785"/>
      <c r="EA39" s="89"/>
    </row>
    <row r="40" spans="1:131" ht="26.25" customHeight="1" x14ac:dyDescent="0.2">
      <c r="A40" s="98">
        <v>13</v>
      </c>
      <c r="B40" s="786"/>
      <c r="C40" s="787"/>
      <c r="D40" s="787"/>
      <c r="E40" s="787"/>
      <c r="F40" s="787"/>
      <c r="G40" s="787"/>
      <c r="H40" s="787"/>
      <c r="I40" s="787"/>
      <c r="J40" s="787"/>
      <c r="K40" s="787"/>
      <c r="L40" s="787"/>
      <c r="M40" s="787"/>
      <c r="N40" s="787"/>
      <c r="O40" s="787"/>
      <c r="P40" s="788"/>
      <c r="Q40" s="789"/>
      <c r="R40" s="790"/>
      <c r="S40" s="790"/>
      <c r="T40" s="790"/>
      <c r="U40" s="790"/>
      <c r="V40" s="790"/>
      <c r="W40" s="790"/>
      <c r="X40" s="790"/>
      <c r="Y40" s="790"/>
      <c r="Z40" s="790"/>
      <c r="AA40" s="790"/>
      <c r="AB40" s="790"/>
      <c r="AC40" s="790"/>
      <c r="AD40" s="790"/>
      <c r="AE40" s="791"/>
      <c r="AF40" s="792"/>
      <c r="AG40" s="793"/>
      <c r="AH40" s="793"/>
      <c r="AI40" s="793"/>
      <c r="AJ40" s="794"/>
      <c r="AK40" s="840"/>
      <c r="AL40" s="836"/>
      <c r="AM40" s="836"/>
      <c r="AN40" s="836"/>
      <c r="AO40" s="836"/>
      <c r="AP40" s="836"/>
      <c r="AQ40" s="836"/>
      <c r="AR40" s="836"/>
      <c r="AS40" s="836"/>
      <c r="AT40" s="836"/>
      <c r="AU40" s="836"/>
      <c r="AV40" s="836"/>
      <c r="AW40" s="836"/>
      <c r="AX40" s="836"/>
      <c r="AY40" s="836"/>
      <c r="AZ40" s="837"/>
      <c r="BA40" s="837"/>
      <c r="BB40" s="837"/>
      <c r="BC40" s="837"/>
      <c r="BD40" s="837"/>
      <c r="BE40" s="838"/>
      <c r="BF40" s="838"/>
      <c r="BG40" s="838"/>
      <c r="BH40" s="838"/>
      <c r="BI40" s="839"/>
      <c r="BJ40" s="91"/>
      <c r="BK40" s="91"/>
      <c r="BL40" s="91"/>
      <c r="BM40" s="91"/>
      <c r="BN40" s="91"/>
      <c r="BO40" s="101"/>
      <c r="BP40" s="101"/>
      <c r="BQ40" s="98">
        <v>34</v>
      </c>
      <c r="BR40" s="99"/>
      <c r="BS40" s="779"/>
      <c r="BT40" s="780"/>
      <c r="BU40" s="780"/>
      <c r="BV40" s="780"/>
      <c r="BW40" s="780"/>
      <c r="BX40" s="780"/>
      <c r="BY40" s="780"/>
      <c r="BZ40" s="780"/>
      <c r="CA40" s="780"/>
      <c r="CB40" s="780"/>
      <c r="CC40" s="780"/>
      <c r="CD40" s="780"/>
      <c r="CE40" s="780"/>
      <c r="CF40" s="780"/>
      <c r="CG40" s="781"/>
      <c r="CH40" s="782"/>
      <c r="CI40" s="783"/>
      <c r="CJ40" s="783"/>
      <c r="CK40" s="783"/>
      <c r="CL40" s="784"/>
      <c r="CM40" s="782"/>
      <c r="CN40" s="783"/>
      <c r="CO40" s="783"/>
      <c r="CP40" s="783"/>
      <c r="CQ40" s="784"/>
      <c r="CR40" s="782"/>
      <c r="CS40" s="783"/>
      <c r="CT40" s="783"/>
      <c r="CU40" s="783"/>
      <c r="CV40" s="784"/>
      <c r="CW40" s="782"/>
      <c r="CX40" s="783"/>
      <c r="CY40" s="783"/>
      <c r="CZ40" s="783"/>
      <c r="DA40" s="784"/>
      <c r="DB40" s="782"/>
      <c r="DC40" s="783"/>
      <c r="DD40" s="783"/>
      <c r="DE40" s="783"/>
      <c r="DF40" s="784"/>
      <c r="DG40" s="782"/>
      <c r="DH40" s="783"/>
      <c r="DI40" s="783"/>
      <c r="DJ40" s="783"/>
      <c r="DK40" s="784"/>
      <c r="DL40" s="782"/>
      <c r="DM40" s="783"/>
      <c r="DN40" s="783"/>
      <c r="DO40" s="783"/>
      <c r="DP40" s="784"/>
      <c r="DQ40" s="782"/>
      <c r="DR40" s="783"/>
      <c r="DS40" s="783"/>
      <c r="DT40" s="783"/>
      <c r="DU40" s="784"/>
      <c r="DV40" s="779"/>
      <c r="DW40" s="780"/>
      <c r="DX40" s="780"/>
      <c r="DY40" s="780"/>
      <c r="DZ40" s="785"/>
      <c r="EA40" s="89"/>
    </row>
    <row r="41" spans="1:131" ht="26.25" customHeight="1" x14ac:dyDescent="0.2">
      <c r="A41" s="98">
        <v>14</v>
      </c>
      <c r="B41" s="786"/>
      <c r="C41" s="787"/>
      <c r="D41" s="787"/>
      <c r="E41" s="787"/>
      <c r="F41" s="787"/>
      <c r="G41" s="787"/>
      <c r="H41" s="787"/>
      <c r="I41" s="787"/>
      <c r="J41" s="787"/>
      <c r="K41" s="787"/>
      <c r="L41" s="787"/>
      <c r="M41" s="787"/>
      <c r="N41" s="787"/>
      <c r="O41" s="787"/>
      <c r="P41" s="788"/>
      <c r="Q41" s="789"/>
      <c r="R41" s="790"/>
      <c r="S41" s="790"/>
      <c r="T41" s="790"/>
      <c r="U41" s="790"/>
      <c r="V41" s="790"/>
      <c r="W41" s="790"/>
      <c r="X41" s="790"/>
      <c r="Y41" s="790"/>
      <c r="Z41" s="790"/>
      <c r="AA41" s="790"/>
      <c r="AB41" s="790"/>
      <c r="AC41" s="790"/>
      <c r="AD41" s="790"/>
      <c r="AE41" s="791"/>
      <c r="AF41" s="792"/>
      <c r="AG41" s="793"/>
      <c r="AH41" s="793"/>
      <c r="AI41" s="793"/>
      <c r="AJ41" s="794"/>
      <c r="AK41" s="840"/>
      <c r="AL41" s="836"/>
      <c r="AM41" s="836"/>
      <c r="AN41" s="836"/>
      <c r="AO41" s="836"/>
      <c r="AP41" s="836"/>
      <c r="AQ41" s="836"/>
      <c r="AR41" s="836"/>
      <c r="AS41" s="836"/>
      <c r="AT41" s="836"/>
      <c r="AU41" s="836"/>
      <c r="AV41" s="836"/>
      <c r="AW41" s="836"/>
      <c r="AX41" s="836"/>
      <c r="AY41" s="836"/>
      <c r="AZ41" s="837"/>
      <c r="BA41" s="837"/>
      <c r="BB41" s="837"/>
      <c r="BC41" s="837"/>
      <c r="BD41" s="837"/>
      <c r="BE41" s="838"/>
      <c r="BF41" s="838"/>
      <c r="BG41" s="838"/>
      <c r="BH41" s="838"/>
      <c r="BI41" s="839"/>
      <c r="BJ41" s="91"/>
      <c r="BK41" s="91"/>
      <c r="BL41" s="91"/>
      <c r="BM41" s="91"/>
      <c r="BN41" s="91"/>
      <c r="BO41" s="101"/>
      <c r="BP41" s="101"/>
      <c r="BQ41" s="98">
        <v>35</v>
      </c>
      <c r="BR41" s="99"/>
      <c r="BS41" s="779"/>
      <c r="BT41" s="780"/>
      <c r="BU41" s="780"/>
      <c r="BV41" s="780"/>
      <c r="BW41" s="780"/>
      <c r="BX41" s="780"/>
      <c r="BY41" s="780"/>
      <c r="BZ41" s="780"/>
      <c r="CA41" s="780"/>
      <c r="CB41" s="780"/>
      <c r="CC41" s="780"/>
      <c r="CD41" s="780"/>
      <c r="CE41" s="780"/>
      <c r="CF41" s="780"/>
      <c r="CG41" s="781"/>
      <c r="CH41" s="782"/>
      <c r="CI41" s="783"/>
      <c r="CJ41" s="783"/>
      <c r="CK41" s="783"/>
      <c r="CL41" s="784"/>
      <c r="CM41" s="782"/>
      <c r="CN41" s="783"/>
      <c r="CO41" s="783"/>
      <c r="CP41" s="783"/>
      <c r="CQ41" s="784"/>
      <c r="CR41" s="782"/>
      <c r="CS41" s="783"/>
      <c r="CT41" s="783"/>
      <c r="CU41" s="783"/>
      <c r="CV41" s="784"/>
      <c r="CW41" s="782"/>
      <c r="CX41" s="783"/>
      <c r="CY41" s="783"/>
      <c r="CZ41" s="783"/>
      <c r="DA41" s="784"/>
      <c r="DB41" s="782"/>
      <c r="DC41" s="783"/>
      <c r="DD41" s="783"/>
      <c r="DE41" s="783"/>
      <c r="DF41" s="784"/>
      <c r="DG41" s="782"/>
      <c r="DH41" s="783"/>
      <c r="DI41" s="783"/>
      <c r="DJ41" s="783"/>
      <c r="DK41" s="784"/>
      <c r="DL41" s="782"/>
      <c r="DM41" s="783"/>
      <c r="DN41" s="783"/>
      <c r="DO41" s="783"/>
      <c r="DP41" s="784"/>
      <c r="DQ41" s="782"/>
      <c r="DR41" s="783"/>
      <c r="DS41" s="783"/>
      <c r="DT41" s="783"/>
      <c r="DU41" s="784"/>
      <c r="DV41" s="779"/>
      <c r="DW41" s="780"/>
      <c r="DX41" s="780"/>
      <c r="DY41" s="780"/>
      <c r="DZ41" s="785"/>
      <c r="EA41" s="89"/>
    </row>
    <row r="42" spans="1:131" ht="26.25" customHeight="1" x14ac:dyDescent="0.2">
      <c r="A42" s="98">
        <v>15</v>
      </c>
      <c r="B42" s="786"/>
      <c r="C42" s="787"/>
      <c r="D42" s="787"/>
      <c r="E42" s="787"/>
      <c r="F42" s="787"/>
      <c r="G42" s="787"/>
      <c r="H42" s="787"/>
      <c r="I42" s="787"/>
      <c r="J42" s="787"/>
      <c r="K42" s="787"/>
      <c r="L42" s="787"/>
      <c r="M42" s="787"/>
      <c r="N42" s="787"/>
      <c r="O42" s="787"/>
      <c r="P42" s="788"/>
      <c r="Q42" s="789"/>
      <c r="R42" s="790"/>
      <c r="S42" s="790"/>
      <c r="T42" s="790"/>
      <c r="U42" s="790"/>
      <c r="V42" s="790"/>
      <c r="W42" s="790"/>
      <c r="X42" s="790"/>
      <c r="Y42" s="790"/>
      <c r="Z42" s="790"/>
      <c r="AA42" s="790"/>
      <c r="AB42" s="790"/>
      <c r="AC42" s="790"/>
      <c r="AD42" s="790"/>
      <c r="AE42" s="791"/>
      <c r="AF42" s="792"/>
      <c r="AG42" s="793"/>
      <c r="AH42" s="793"/>
      <c r="AI42" s="793"/>
      <c r="AJ42" s="794"/>
      <c r="AK42" s="840"/>
      <c r="AL42" s="836"/>
      <c r="AM42" s="836"/>
      <c r="AN42" s="836"/>
      <c r="AO42" s="836"/>
      <c r="AP42" s="836"/>
      <c r="AQ42" s="836"/>
      <c r="AR42" s="836"/>
      <c r="AS42" s="836"/>
      <c r="AT42" s="836"/>
      <c r="AU42" s="836"/>
      <c r="AV42" s="836"/>
      <c r="AW42" s="836"/>
      <c r="AX42" s="836"/>
      <c r="AY42" s="836"/>
      <c r="AZ42" s="837"/>
      <c r="BA42" s="837"/>
      <c r="BB42" s="837"/>
      <c r="BC42" s="837"/>
      <c r="BD42" s="837"/>
      <c r="BE42" s="838"/>
      <c r="BF42" s="838"/>
      <c r="BG42" s="838"/>
      <c r="BH42" s="838"/>
      <c r="BI42" s="839"/>
      <c r="BJ42" s="91"/>
      <c r="BK42" s="91"/>
      <c r="BL42" s="91"/>
      <c r="BM42" s="91"/>
      <c r="BN42" s="91"/>
      <c r="BO42" s="101"/>
      <c r="BP42" s="101"/>
      <c r="BQ42" s="98">
        <v>36</v>
      </c>
      <c r="BR42" s="99"/>
      <c r="BS42" s="779"/>
      <c r="BT42" s="780"/>
      <c r="BU42" s="780"/>
      <c r="BV42" s="780"/>
      <c r="BW42" s="780"/>
      <c r="BX42" s="780"/>
      <c r="BY42" s="780"/>
      <c r="BZ42" s="780"/>
      <c r="CA42" s="780"/>
      <c r="CB42" s="780"/>
      <c r="CC42" s="780"/>
      <c r="CD42" s="780"/>
      <c r="CE42" s="780"/>
      <c r="CF42" s="780"/>
      <c r="CG42" s="781"/>
      <c r="CH42" s="782"/>
      <c r="CI42" s="783"/>
      <c r="CJ42" s="783"/>
      <c r="CK42" s="783"/>
      <c r="CL42" s="784"/>
      <c r="CM42" s="782"/>
      <c r="CN42" s="783"/>
      <c r="CO42" s="783"/>
      <c r="CP42" s="783"/>
      <c r="CQ42" s="784"/>
      <c r="CR42" s="782"/>
      <c r="CS42" s="783"/>
      <c r="CT42" s="783"/>
      <c r="CU42" s="783"/>
      <c r="CV42" s="784"/>
      <c r="CW42" s="782"/>
      <c r="CX42" s="783"/>
      <c r="CY42" s="783"/>
      <c r="CZ42" s="783"/>
      <c r="DA42" s="784"/>
      <c r="DB42" s="782"/>
      <c r="DC42" s="783"/>
      <c r="DD42" s="783"/>
      <c r="DE42" s="783"/>
      <c r="DF42" s="784"/>
      <c r="DG42" s="782"/>
      <c r="DH42" s="783"/>
      <c r="DI42" s="783"/>
      <c r="DJ42" s="783"/>
      <c r="DK42" s="784"/>
      <c r="DL42" s="782"/>
      <c r="DM42" s="783"/>
      <c r="DN42" s="783"/>
      <c r="DO42" s="783"/>
      <c r="DP42" s="784"/>
      <c r="DQ42" s="782"/>
      <c r="DR42" s="783"/>
      <c r="DS42" s="783"/>
      <c r="DT42" s="783"/>
      <c r="DU42" s="784"/>
      <c r="DV42" s="779"/>
      <c r="DW42" s="780"/>
      <c r="DX42" s="780"/>
      <c r="DY42" s="780"/>
      <c r="DZ42" s="785"/>
      <c r="EA42" s="89"/>
    </row>
    <row r="43" spans="1:131" ht="26.25" customHeight="1" x14ac:dyDescent="0.2">
      <c r="A43" s="98">
        <v>16</v>
      </c>
      <c r="B43" s="786"/>
      <c r="C43" s="787"/>
      <c r="D43" s="787"/>
      <c r="E43" s="787"/>
      <c r="F43" s="787"/>
      <c r="G43" s="787"/>
      <c r="H43" s="787"/>
      <c r="I43" s="787"/>
      <c r="J43" s="787"/>
      <c r="K43" s="787"/>
      <c r="L43" s="787"/>
      <c r="M43" s="787"/>
      <c r="N43" s="787"/>
      <c r="O43" s="787"/>
      <c r="P43" s="788"/>
      <c r="Q43" s="789"/>
      <c r="R43" s="790"/>
      <c r="S43" s="790"/>
      <c r="T43" s="790"/>
      <c r="U43" s="790"/>
      <c r="V43" s="790"/>
      <c r="W43" s="790"/>
      <c r="X43" s="790"/>
      <c r="Y43" s="790"/>
      <c r="Z43" s="790"/>
      <c r="AA43" s="790"/>
      <c r="AB43" s="790"/>
      <c r="AC43" s="790"/>
      <c r="AD43" s="790"/>
      <c r="AE43" s="791"/>
      <c r="AF43" s="792"/>
      <c r="AG43" s="793"/>
      <c r="AH43" s="793"/>
      <c r="AI43" s="793"/>
      <c r="AJ43" s="794"/>
      <c r="AK43" s="840"/>
      <c r="AL43" s="836"/>
      <c r="AM43" s="836"/>
      <c r="AN43" s="836"/>
      <c r="AO43" s="836"/>
      <c r="AP43" s="836"/>
      <c r="AQ43" s="836"/>
      <c r="AR43" s="836"/>
      <c r="AS43" s="836"/>
      <c r="AT43" s="836"/>
      <c r="AU43" s="836"/>
      <c r="AV43" s="836"/>
      <c r="AW43" s="836"/>
      <c r="AX43" s="836"/>
      <c r="AY43" s="836"/>
      <c r="AZ43" s="837"/>
      <c r="BA43" s="837"/>
      <c r="BB43" s="837"/>
      <c r="BC43" s="837"/>
      <c r="BD43" s="837"/>
      <c r="BE43" s="838"/>
      <c r="BF43" s="838"/>
      <c r="BG43" s="838"/>
      <c r="BH43" s="838"/>
      <c r="BI43" s="839"/>
      <c r="BJ43" s="91"/>
      <c r="BK43" s="91"/>
      <c r="BL43" s="91"/>
      <c r="BM43" s="91"/>
      <c r="BN43" s="91"/>
      <c r="BO43" s="101"/>
      <c r="BP43" s="101"/>
      <c r="BQ43" s="98">
        <v>37</v>
      </c>
      <c r="BR43" s="99"/>
      <c r="BS43" s="779"/>
      <c r="BT43" s="780"/>
      <c r="BU43" s="780"/>
      <c r="BV43" s="780"/>
      <c r="BW43" s="780"/>
      <c r="BX43" s="780"/>
      <c r="BY43" s="780"/>
      <c r="BZ43" s="780"/>
      <c r="CA43" s="780"/>
      <c r="CB43" s="780"/>
      <c r="CC43" s="780"/>
      <c r="CD43" s="780"/>
      <c r="CE43" s="780"/>
      <c r="CF43" s="780"/>
      <c r="CG43" s="781"/>
      <c r="CH43" s="782"/>
      <c r="CI43" s="783"/>
      <c r="CJ43" s="783"/>
      <c r="CK43" s="783"/>
      <c r="CL43" s="784"/>
      <c r="CM43" s="782"/>
      <c r="CN43" s="783"/>
      <c r="CO43" s="783"/>
      <c r="CP43" s="783"/>
      <c r="CQ43" s="784"/>
      <c r="CR43" s="782"/>
      <c r="CS43" s="783"/>
      <c r="CT43" s="783"/>
      <c r="CU43" s="783"/>
      <c r="CV43" s="784"/>
      <c r="CW43" s="782"/>
      <c r="CX43" s="783"/>
      <c r="CY43" s="783"/>
      <c r="CZ43" s="783"/>
      <c r="DA43" s="784"/>
      <c r="DB43" s="782"/>
      <c r="DC43" s="783"/>
      <c r="DD43" s="783"/>
      <c r="DE43" s="783"/>
      <c r="DF43" s="784"/>
      <c r="DG43" s="782"/>
      <c r="DH43" s="783"/>
      <c r="DI43" s="783"/>
      <c r="DJ43" s="783"/>
      <c r="DK43" s="784"/>
      <c r="DL43" s="782"/>
      <c r="DM43" s="783"/>
      <c r="DN43" s="783"/>
      <c r="DO43" s="783"/>
      <c r="DP43" s="784"/>
      <c r="DQ43" s="782"/>
      <c r="DR43" s="783"/>
      <c r="DS43" s="783"/>
      <c r="DT43" s="783"/>
      <c r="DU43" s="784"/>
      <c r="DV43" s="779"/>
      <c r="DW43" s="780"/>
      <c r="DX43" s="780"/>
      <c r="DY43" s="780"/>
      <c r="DZ43" s="785"/>
      <c r="EA43" s="89"/>
    </row>
    <row r="44" spans="1:131" ht="26.25" customHeight="1" x14ac:dyDescent="0.2">
      <c r="A44" s="98">
        <v>17</v>
      </c>
      <c r="B44" s="786"/>
      <c r="C44" s="787"/>
      <c r="D44" s="787"/>
      <c r="E44" s="787"/>
      <c r="F44" s="787"/>
      <c r="G44" s="787"/>
      <c r="H44" s="787"/>
      <c r="I44" s="787"/>
      <c r="J44" s="787"/>
      <c r="K44" s="787"/>
      <c r="L44" s="787"/>
      <c r="M44" s="787"/>
      <c r="N44" s="787"/>
      <c r="O44" s="787"/>
      <c r="P44" s="788"/>
      <c r="Q44" s="789"/>
      <c r="R44" s="790"/>
      <c r="S44" s="790"/>
      <c r="T44" s="790"/>
      <c r="U44" s="790"/>
      <c r="V44" s="790"/>
      <c r="W44" s="790"/>
      <c r="X44" s="790"/>
      <c r="Y44" s="790"/>
      <c r="Z44" s="790"/>
      <c r="AA44" s="790"/>
      <c r="AB44" s="790"/>
      <c r="AC44" s="790"/>
      <c r="AD44" s="790"/>
      <c r="AE44" s="791"/>
      <c r="AF44" s="792"/>
      <c r="AG44" s="793"/>
      <c r="AH44" s="793"/>
      <c r="AI44" s="793"/>
      <c r="AJ44" s="794"/>
      <c r="AK44" s="840"/>
      <c r="AL44" s="836"/>
      <c r="AM44" s="836"/>
      <c r="AN44" s="836"/>
      <c r="AO44" s="836"/>
      <c r="AP44" s="836"/>
      <c r="AQ44" s="836"/>
      <c r="AR44" s="836"/>
      <c r="AS44" s="836"/>
      <c r="AT44" s="836"/>
      <c r="AU44" s="836"/>
      <c r="AV44" s="836"/>
      <c r="AW44" s="836"/>
      <c r="AX44" s="836"/>
      <c r="AY44" s="836"/>
      <c r="AZ44" s="837"/>
      <c r="BA44" s="837"/>
      <c r="BB44" s="837"/>
      <c r="BC44" s="837"/>
      <c r="BD44" s="837"/>
      <c r="BE44" s="838"/>
      <c r="BF44" s="838"/>
      <c r="BG44" s="838"/>
      <c r="BH44" s="838"/>
      <c r="BI44" s="839"/>
      <c r="BJ44" s="91"/>
      <c r="BK44" s="91"/>
      <c r="BL44" s="91"/>
      <c r="BM44" s="91"/>
      <c r="BN44" s="91"/>
      <c r="BO44" s="101"/>
      <c r="BP44" s="101"/>
      <c r="BQ44" s="98">
        <v>38</v>
      </c>
      <c r="BR44" s="99"/>
      <c r="BS44" s="779"/>
      <c r="BT44" s="780"/>
      <c r="BU44" s="780"/>
      <c r="BV44" s="780"/>
      <c r="BW44" s="780"/>
      <c r="BX44" s="780"/>
      <c r="BY44" s="780"/>
      <c r="BZ44" s="780"/>
      <c r="CA44" s="780"/>
      <c r="CB44" s="780"/>
      <c r="CC44" s="780"/>
      <c r="CD44" s="780"/>
      <c r="CE44" s="780"/>
      <c r="CF44" s="780"/>
      <c r="CG44" s="781"/>
      <c r="CH44" s="782"/>
      <c r="CI44" s="783"/>
      <c r="CJ44" s="783"/>
      <c r="CK44" s="783"/>
      <c r="CL44" s="784"/>
      <c r="CM44" s="782"/>
      <c r="CN44" s="783"/>
      <c r="CO44" s="783"/>
      <c r="CP44" s="783"/>
      <c r="CQ44" s="784"/>
      <c r="CR44" s="782"/>
      <c r="CS44" s="783"/>
      <c r="CT44" s="783"/>
      <c r="CU44" s="783"/>
      <c r="CV44" s="784"/>
      <c r="CW44" s="782"/>
      <c r="CX44" s="783"/>
      <c r="CY44" s="783"/>
      <c r="CZ44" s="783"/>
      <c r="DA44" s="784"/>
      <c r="DB44" s="782"/>
      <c r="DC44" s="783"/>
      <c r="DD44" s="783"/>
      <c r="DE44" s="783"/>
      <c r="DF44" s="784"/>
      <c r="DG44" s="782"/>
      <c r="DH44" s="783"/>
      <c r="DI44" s="783"/>
      <c r="DJ44" s="783"/>
      <c r="DK44" s="784"/>
      <c r="DL44" s="782"/>
      <c r="DM44" s="783"/>
      <c r="DN44" s="783"/>
      <c r="DO44" s="783"/>
      <c r="DP44" s="784"/>
      <c r="DQ44" s="782"/>
      <c r="DR44" s="783"/>
      <c r="DS44" s="783"/>
      <c r="DT44" s="783"/>
      <c r="DU44" s="784"/>
      <c r="DV44" s="779"/>
      <c r="DW44" s="780"/>
      <c r="DX44" s="780"/>
      <c r="DY44" s="780"/>
      <c r="DZ44" s="785"/>
      <c r="EA44" s="89"/>
    </row>
    <row r="45" spans="1:131" ht="26.25" customHeight="1" x14ac:dyDescent="0.2">
      <c r="A45" s="98">
        <v>18</v>
      </c>
      <c r="B45" s="786"/>
      <c r="C45" s="787"/>
      <c r="D45" s="787"/>
      <c r="E45" s="787"/>
      <c r="F45" s="787"/>
      <c r="G45" s="787"/>
      <c r="H45" s="787"/>
      <c r="I45" s="787"/>
      <c r="J45" s="787"/>
      <c r="K45" s="787"/>
      <c r="L45" s="787"/>
      <c r="M45" s="787"/>
      <c r="N45" s="787"/>
      <c r="O45" s="787"/>
      <c r="P45" s="788"/>
      <c r="Q45" s="789"/>
      <c r="R45" s="790"/>
      <c r="S45" s="790"/>
      <c r="T45" s="790"/>
      <c r="U45" s="790"/>
      <c r="V45" s="790"/>
      <c r="W45" s="790"/>
      <c r="X45" s="790"/>
      <c r="Y45" s="790"/>
      <c r="Z45" s="790"/>
      <c r="AA45" s="790"/>
      <c r="AB45" s="790"/>
      <c r="AC45" s="790"/>
      <c r="AD45" s="790"/>
      <c r="AE45" s="791"/>
      <c r="AF45" s="792"/>
      <c r="AG45" s="793"/>
      <c r="AH45" s="793"/>
      <c r="AI45" s="793"/>
      <c r="AJ45" s="794"/>
      <c r="AK45" s="840"/>
      <c r="AL45" s="836"/>
      <c r="AM45" s="836"/>
      <c r="AN45" s="836"/>
      <c r="AO45" s="836"/>
      <c r="AP45" s="836"/>
      <c r="AQ45" s="836"/>
      <c r="AR45" s="836"/>
      <c r="AS45" s="836"/>
      <c r="AT45" s="836"/>
      <c r="AU45" s="836"/>
      <c r="AV45" s="836"/>
      <c r="AW45" s="836"/>
      <c r="AX45" s="836"/>
      <c r="AY45" s="836"/>
      <c r="AZ45" s="837"/>
      <c r="BA45" s="837"/>
      <c r="BB45" s="837"/>
      <c r="BC45" s="837"/>
      <c r="BD45" s="837"/>
      <c r="BE45" s="838"/>
      <c r="BF45" s="838"/>
      <c r="BG45" s="838"/>
      <c r="BH45" s="838"/>
      <c r="BI45" s="839"/>
      <c r="BJ45" s="91"/>
      <c r="BK45" s="91"/>
      <c r="BL45" s="91"/>
      <c r="BM45" s="91"/>
      <c r="BN45" s="91"/>
      <c r="BO45" s="101"/>
      <c r="BP45" s="101"/>
      <c r="BQ45" s="98">
        <v>39</v>
      </c>
      <c r="BR45" s="99"/>
      <c r="BS45" s="779"/>
      <c r="BT45" s="780"/>
      <c r="BU45" s="780"/>
      <c r="BV45" s="780"/>
      <c r="BW45" s="780"/>
      <c r="BX45" s="780"/>
      <c r="BY45" s="780"/>
      <c r="BZ45" s="780"/>
      <c r="CA45" s="780"/>
      <c r="CB45" s="780"/>
      <c r="CC45" s="780"/>
      <c r="CD45" s="780"/>
      <c r="CE45" s="780"/>
      <c r="CF45" s="780"/>
      <c r="CG45" s="781"/>
      <c r="CH45" s="782"/>
      <c r="CI45" s="783"/>
      <c r="CJ45" s="783"/>
      <c r="CK45" s="783"/>
      <c r="CL45" s="784"/>
      <c r="CM45" s="782"/>
      <c r="CN45" s="783"/>
      <c r="CO45" s="783"/>
      <c r="CP45" s="783"/>
      <c r="CQ45" s="784"/>
      <c r="CR45" s="782"/>
      <c r="CS45" s="783"/>
      <c r="CT45" s="783"/>
      <c r="CU45" s="783"/>
      <c r="CV45" s="784"/>
      <c r="CW45" s="782"/>
      <c r="CX45" s="783"/>
      <c r="CY45" s="783"/>
      <c r="CZ45" s="783"/>
      <c r="DA45" s="784"/>
      <c r="DB45" s="782"/>
      <c r="DC45" s="783"/>
      <c r="DD45" s="783"/>
      <c r="DE45" s="783"/>
      <c r="DF45" s="784"/>
      <c r="DG45" s="782"/>
      <c r="DH45" s="783"/>
      <c r="DI45" s="783"/>
      <c r="DJ45" s="783"/>
      <c r="DK45" s="784"/>
      <c r="DL45" s="782"/>
      <c r="DM45" s="783"/>
      <c r="DN45" s="783"/>
      <c r="DO45" s="783"/>
      <c r="DP45" s="784"/>
      <c r="DQ45" s="782"/>
      <c r="DR45" s="783"/>
      <c r="DS45" s="783"/>
      <c r="DT45" s="783"/>
      <c r="DU45" s="784"/>
      <c r="DV45" s="779"/>
      <c r="DW45" s="780"/>
      <c r="DX45" s="780"/>
      <c r="DY45" s="780"/>
      <c r="DZ45" s="785"/>
      <c r="EA45" s="89"/>
    </row>
    <row r="46" spans="1:131" ht="26.25" customHeight="1" x14ac:dyDescent="0.2">
      <c r="A46" s="98">
        <v>19</v>
      </c>
      <c r="B46" s="786"/>
      <c r="C46" s="787"/>
      <c r="D46" s="787"/>
      <c r="E46" s="787"/>
      <c r="F46" s="787"/>
      <c r="G46" s="787"/>
      <c r="H46" s="787"/>
      <c r="I46" s="787"/>
      <c r="J46" s="787"/>
      <c r="K46" s="787"/>
      <c r="L46" s="787"/>
      <c r="M46" s="787"/>
      <c r="N46" s="787"/>
      <c r="O46" s="787"/>
      <c r="P46" s="788"/>
      <c r="Q46" s="789"/>
      <c r="R46" s="790"/>
      <c r="S46" s="790"/>
      <c r="T46" s="790"/>
      <c r="U46" s="790"/>
      <c r="V46" s="790"/>
      <c r="W46" s="790"/>
      <c r="X46" s="790"/>
      <c r="Y46" s="790"/>
      <c r="Z46" s="790"/>
      <c r="AA46" s="790"/>
      <c r="AB46" s="790"/>
      <c r="AC46" s="790"/>
      <c r="AD46" s="790"/>
      <c r="AE46" s="791"/>
      <c r="AF46" s="792"/>
      <c r="AG46" s="793"/>
      <c r="AH46" s="793"/>
      <c r="AI46" s="793"/>
      <c r="AJ46" s="794"/>
      <c r="AK46" s="840"/>
      <c r="AL46" s="836"/>
      <c r="AM46" s="836"/>
      <c r="AN46" s="836"/>
      <c r="AO46" s="836"/>
      <c r="AP46" s="836"/>
      <c r="AQ46" s="836"/>
      <c r="AR46" s="836"/>
      <c r="AS46" s="836"/>
      <c r="AT46" s="836"/>
      <c r="AU46" s="836"/>
      <c r="AV46" s="836"/>
      <c r="AW46" s="836"/>
      <c r="AX46" s="836"/>
      <c r="AY46" s="836"/>
      <c r="AZ46" s="837"/>
      <c r="BA46" s="837"/>
      <c r="BB46" s="837"/>
      <c r="BC46" s="837"/>
      <c r="BD46" s="837"/>
      <c r="BE46" s="838"/>
      <c r="BF46" s="838"/>
      <c r="BG46" s="838"/>
      <c r="BH46" s="838"/>
      <c r="BI46" s="839"/>
      <c r="BJ46" s="91"/>
      <c r="BK46" s="91"/>
      <c r="BL46" s="91"/>
      <c r="BM46" s="91"/>
      <c r="BN46" s="91"/>
      <c r="BO46" s="101"/>
      <c r="BP46" s="101"/>
      <c r="BQ46" s="98">
        <v>40</v>
      </c>
      <c r="BR46" s="99"/>
      <c r="BS46" s="779"/>
      <c r="BT46" s="780"/>
      <c r="BU46" s="780"/>
      <c r="BV46" s="780"/>
      <c r="BW46" s="780"/>
      <c r="BX46" s="780"/>
      <c r="BY46" s="780"/>
      <c r="BZ46" s="780"/>
      <c r="CA46" s="780"/>
      <c r="CB46" s="780"/>
      <c r="CC46" s="780"/>
      <c r="CD46" s="780"/>
      <c r="CE46" s="780"/>
      <c r="CF46" s="780"/>
      <c r="CG46" s="781"/>
      <c r="CH46" s="782"/>
      <c r="CI46" s="783"/>
      <c r="CJ46" s="783"/>
      <c r="CK46" s="783"/>
      <c r="CL46" s="784"/>
      <c r="CM46" s="782"/>
      <c r="CN46" s="783"/>
      <c r="CO46" s="783"/>
      <c r="CP46" s="783"/>
      <c r="CQ46" s="784"/>
      <c r="CR46" s="782"/>
      <c r="CS46" s="783"/>
      <c r="CT46" s="783"/>
      <c r="CU46" s="783"/>
      <c r="CV46" s="784"/>
      <c r="CW46" s="782"/>
      <c r="CX46" s="783"/>
      <c r="CY46" s="783"/>
      <c r="CZ46" s="783"/>
      <c r="DA46" s="784"/>
      <c r="DB46" s="782"/>
      <c r="DC46" s="783"/>
      <c r="DD46" s="783"/>
      <c r="DE46" s="783"/>
      <c r="DF46" s="784"/>
      <c r="DG46" s="782"/>
      <c r="DH46" s="783"/>
      <c r="DI46" s="783"/>
      <c r="DJ46" s="783"/>
      <c r="DK46" s="784"/>
      <c r="DL46" s="782"/>
      <c r="DM46" s="783"/>
      <c r="DN46" s="783"/>
      <c r="DO46" s="783"/>
      <c r="DP46" s="784"/>
      <c r="DQ46" s="782"/>
      <c r="DR46" s="783"/>
      <c r="DS46" s="783"/>
      <c r="DT46" s="783"/>
      <c r="DU46" s="784"/>
      <c r="DV46" s="779"/>
      <c r="DW46" s="780"/>
      <c r="DX46" s="780"/>
      <c r="DY46" s="780"/>
      <c r="DZ46" s="785"/>
      <c r="EA46" s="89"/>
    </row>
    <row r="47" spans="1:131" ht="26.25" customHeight="1" x14ac:dyDescent="0.2">
      <c r="A47" s="98">
        <v>20</v>
      </c>
      <c r="B47" s="786"/>
      <c r="C47" s="787"/>
      <c r="D47" s="787"/>
      <c r="E47" s="787"/>
      <c r="F47" s="787"/>
      <c r="G47" s="787"/>
      <c r="H47" s="787"/>
      <c r="I47" s="787"/>
      <c r="J47" s="787"/>
      <c r="K47" s="787"/>
      <c r="L47" s="787"/>
      <c r="M47" s="787"/>
      <c r="N47" s="787"/>
      <c r="O47" s="787"/>
      <c r="P47" s="788"/>
      <c r="Q47" s="789"/>
      <c r="R47" s="790"/>
      <c r="S47" s="790"/>
      <c r="T47" s="790"/>
      <c r="U47" s="790"/>
      <c r="V47" s="790"/>
      <c r="W47" s="790"/>
      <c r="X47" s="790"/>
      <c r="Y47" s="790"/>
      <c r="Z47" s="790"/>
      <c r="AA47" s="790"/>
      <c r="AB47" s="790"/>
      <c r="AC47" s="790"/>
      <c r="AD47" s="790"/>
      <c r="AE47" s="791"/>
      <c r="AF47" s="792"/>
      <c r="AG47" s="793"/>
      <c r="AH47" s="793"/>
      <c r="AI47" s="793"/>
      <c r="AJ47" s="794"/>
      <c r="AK47" s="840"/>
      <c r="AL47" s="836"/>
      <c r="AM47" s="836"/>
      <c r="AN47" s="836"/>
      <c r="AO47" s="836"/>
      <c r="AP47" s="836"/>
      <c r="AQ47" s="836"/>
      <c r="AR47" s="836"/>
      <c r="AS47" s="836"/>
      <c r="AT47" s="836"/>
      <c r="AU47" s="836"/>
      <c r="AV47" s="836"/>
      <c r="AW47" s="836"/>
      <c r="AX47" s="836"/>
      <c r="AY47" s="836"/>
      <c r="AZ47" s="837"/>
      <c r="BA47" s="837"/>
      <c r="BB47" s="837"/>
      <c r="BC47" s="837"/>
      <c r="BD47" s="837"/>
      <c r="BE47" s="838"/>
      <c r="BF47" s="838"/>
      <c r="BG47" s="838"/>
      <c r="BH47" s="838"/>
      <c r="BI47" s="839"/>
      <c r="BJ47" s="91"/>
      <c r="BK47" s="91"/>
      <c r="BL47" s="91"/>
      <c r="BM47" s="91"/>
      <c r="BN47" s="91"/>
      <c r="BO47" s="101"/>
      <c r="BP47" s="101"/>
      <c r="BQ47" s="98">
        <v>41</v>
      </c>
      <c r="BR47" s="99"/>
      <c r="BS47" s="779"/>
      <c r="BT47" s="780"/>
      <c r="BU47" s="780"/>
      <c r="BV47" s="780"/>
      <c r="BW47" s="780"/>
      <c r="BX47" s="780"/>
      <c r="BY47" s="780"/>
      <c r="BZ47" s="780"/>
      <c r="CA47" s="780"/>
      <c r="CB47" s="780"/>
      <c r="CC47" s="780"/>
      <c r="CD47" s="780"/>
      <c r="CE47" s="780"/>
      <c r="CF47" s="780"/>
      <c r="CG47" s="781"/>
      <c r="CH47" s="782"/>
      <c r="CI47" s="783"/>
      <c r="CJ47" s="783"/>
      <c r="CK47" s="783"/>
      <c r="CL47" s="784"/>
      <c r="CM47" s="782"/>
      <c r="CN47" s="783"/>
      <c r="CO47" s="783"/>
      <c r="CP47" s="783"/>
      <c r="CQ47" s="784"/>
      <c r="CR47" s="782"/>
      <c r="CS47" s="783"/>
      <c r="CT47" s="783"/>
      <c r="CU47" s="783"/>
      <c r="CV47" s="784"/>
      <c r="CW47" s="782"/>
      <c r="CX47" s="783"/>
      <c r="CY47" s="783"/>
      <c r="CZ47" s="783"/>
      <c r="DA47" s="784"/>
      <c r="DB47" s="782"/>
      <c r="DC47" s="783"/>
      <c r="DD47" s="783"/>
      <c r="DE47" s="783"/>
      <c r="DF47" s="784"/>
      <c r="DG47" s="782"/>
      <c r="DH47" s="783"/>
      <c r="DI47" s="783"/>
      <c r="DJ47" s="783"/>
      <c r="DK47" s="784"/>
      <c r="DL47" s="782"/>
      <c r="DM47" s="783"/>
      <c r="DN47" s="783"/>
      <c r="DO47" s="783"/>
      <c r="DP47" s="784"/>
      <c r="DQ47" s="782"/>
      <c r="DR47" s="783"/>
      <c r="DS47" s="783"/>
      <c r="DT47" s="783"/>
      <c r="DU47" s="784"/>
      <c r="DV47" s="779"/>
      <c r="DW47" s="780"/>
      <c r="DX47" s="780"/>
      <c r="DY47" s="780"/>
      <c r="DZ47" s="785"/>
      <c r="EA47" s="89"/>
    </row>
    <row r="48" spans="1:131" ht="26.25" customHeight="1" x14ac:dyDescent="0.2">
      <c r="A48" s="98">
        <v>21</v>
      </c>
      <c r="B48" s="786"/>
      <c r="C48" s="787"/>
      <c r="D48" s="787"/>
      <c r="E48" s="787"/>
      <c r="F48" s="787"/>
      <c r="G48" s="787"/>
      <c r="H48" s="787"/>
      <c r="I48" s="787"/>
      <c r="J48" s="787"/>
      <c r="K48" s="787"/>
      <c r="L48" s="787"/>
      <c r="M48" s="787"/>
      <c r="N48" s="787"/>
      <c r="O48" s="787"/>
      <c r="P48" s="788"/>
      <c r="Q48" s="789"/>
      <c r="R48" s="790"/>
      <c r="S48" s="790"/>
      <c r="T48" s="790"/>
      <c r="U48" s="790"/>
      <c r="V48" s="790"/>
      <c r="W48" s="790"/>
      <c r="X48" s="790"/>
      <c r="Y48" s="790"/>
      <c r="Z48" s="790"/>
      <c r="AA48" s="790"/>
      <c r="AB48" s="790"/>
      <c r="AC48" s="790"/>
      <c r="AD48" s="790"/>
      <c r="AE48" s="791"/>
      <c r="AF48" s="792"/>
      <c r="AG48" s="793"/>
      <c r="AH48" s="793"/>
      <c r="AI48" s="793"/>
      <c r="AJ48" s="794"/>
      <c r="AK48" s="840"/>
      <c r="AL48" s="836"/>
      <c r="AM48" s="836"/>
      <c r="AN48" s="836"/>
      <c r="AO48" s="836"/>
      <c r="AP48" s="836"/>
      <c r="AQ48" s="836"/>
      <c r="AR48" s="836"/>
      <c r="AS48" s="836"/>
      <c r="AT48" s="836"/>
      <c r="AU48" s="836"/>
      <c r="AV48" s="836"/>
      <c r="AW48" s="836"/>
      <c r="AX48" s="836"/>
      <c r="AY48" s="836"/>
      <c r="AZ48" s="837"/>
      <c r="BA48" s="837"/>
      <c r="BB48" s="837"/>
      <c r="BC48" s="837"/>
      <c r="BD48" s="837"/>
      <c r="BE48" s="838"/>
      <c r="BF48" s="838"/>
      <c r="BG48" s="838"/>
      <c r="BH48" s="838"/>
      <c r="BI48" s="839"/>
      <c r="BJ48" s="91"/>
      <c r="BK48" s="91"/>
      <c r="BL48" s="91"/>
      <c r="BM48" s="91"/>
      <c r="BN48" s="91"/>
      <c r="BO48" s="101"/>
      <c r="BP48" s="101"/>
      <c r="BQ48" s="98">
        <v>42</v>
      </c>
      <c r="BR48" s="99"/>
      <c r="BS48" s="779"/>
      <c r="BT48" s="780"/>
      <c r="BU48" s="780"/>
      <c r="BV48" s="780"/>
      <c r="BW48" s="780"/>
      <c r="BX48" s="780"/>
      <c r="BY48" s="780"/>
      <c r="BZ48" s="780"/>
      <c r="CA48" s="780"/>
      <c r="CB48" s="780"/>
      <c r="CC48" s="780"/>
      <c r="CD48" s="780"/>
      <c r="CE48" s="780"/>
      <c r="CF48" s="780"/>
      <c r="CG48" s="781"/>
      <c r="CH48" s="782"/>
      <c r="CI48" s="783"/>
      <c r="CJ48" s="783"/>
      <c r="CK48" s="783"/>
      <c r="CL48" s="784"/>
      <c r="CM48" s="782"/>
      <c r="CN48" s="783"/>
      <c r="CO48" s="783"/>
      <c r="CP48" s="783"/>
      <c r="CQ48" s="784"/>
      <c r="CR48" s="782"/>
      <c r="CS48" s="783"/>
      <c r="CT48" s="783"/>
      <c r="CU48" s="783"/>
      <c r="CV48" s="784"/>
      <c r="CW48" s="782"/>
      <c r="CX48" s="783"/>
      <c r="CY48" s="783"/>
      <c r="CZ48" s="783"/>
      <c r="DA48" s="784"/>
      <c r="DB48" s="782"/>
      <c r="DC48" s="783"/>
      <c r="DD48" s="783"/>
      <c r="DE48" s="783"/>
      <c r="DF48" s="784"/>
      <c r="DG48" s="782"/>
      <c r="DH48" s="783"/>
      <c r="DI48" s="783"/>
      <c r="DJ48" s="783"/>
      <c r="DK48" s="784"/>
      <c r="DL48" s="782"/>
      <c r="DM48" s="783"/>
      <c r="DN48" s="783"/>
      <c r="DO48" s="783"/>
      <c r="DP48" s="784"/>
      <c r="DQ48" s="782"/>
      <c r="DR48" s="783"/>
      <c r="DS48" s="783"/>
      <c r="DT48" s="783"/>
      <c r="DU48" s="784"/>
      <c r="DV48" s="779"/>
      <c r="DW48" s="780"/>
      <c r="DX48" s="780"/>
      <c r="DY48" s="780"/>
      <c r="DZ48" s="785"/>
      <c r="EA48" s="89"/>
    </row>
    <row r="49" spans="1:131" ht="26.25" customHeight="1" x14ac:dyDescent="0.2">
      <c r="A49" s="98">
        <v>22</v>
      </c>
      <c r="B49" s="786"/>
      <c r="C49" s="787"/>
      <c r="D49" s="787"/>
      <c r="E49" s="787"/>
      <c r="F49" s="787"/>
      <c r="G49" s="787"/>
      <c r="H49" s="787"/>
      <c r="I49" s="787"/>
      <c r="J49" s="787"/>
      <c r="K49" s="787"/>
      <c r="L49" s="787"/>
      <c r="M49" s="787"/>
      <c r="N49" s="787"/>
      <c r="O49" s="787"/>
      <c r="P49" s="788"/>
      <c r="Q49" s="789"/>
      <c r="R49" s="790"/>
      <c r="S49" s="790"/>
      <c r="T49" s="790"/>
      <c r="U49" s="790"/>
      <c r="V49" s="790"/>
      <c r="W49" s="790"/>
      <c r="X49" s="790"/>
      <c r="Y49" s="790"/>
      <c r="Z49" s="790"/>
      <c r="AA49" s="790"/>
      <c r="AB49" s="790"/>
      <c r="AC49" s="790"/>
      <c r="AD49" s="790"/>
      <c r="AE49" s="791"/>
      <c r="AF49" s="792"/>
      <c r="AG49" s="793"/>
      <c r="AH49" s="793"/>
      <c r="AI49" s="793"/>
      <c r="AJ49" s="794"/>
      <c r="AK49" s="840"/>
      <c r="AL49" s="836"/>
      <c r="AM49" s="836"/>
      <c r="AN49" s="836"/>
      <c r="AO49" s="836"/>
      <c r="AP49" s="836"/>
      <c r="AQ49" s="836"/>
      <c r="AR49" s="836"/>
      <c r="AS49" s="836"/>
      <c r="AT49" s="836"/>
      <c r="AU49" s="836"/>
      <c r="AV49" s="836"/>
      <c r="AW49" s="836"/>
      <c r="AX49" s="836"/>
      <c r="AY49" s="836"/>
      <c r="AZ49" s="837"/>
      <c r="BA49" s="837"/>
      <c r="BB49" s="837"/>
      <c r="BC49" s="837"/>
      <c r="BD49" s="837"/>
      <c r="BE49" s="838"/>
      <c r="BF49" s="838"/>
      <c r="BG49" s="838"/>
      <c r="BH49" s="838"/>
      <c r="BI49" s="839"/>
      <c r="BJ49" s="91"/>
      <c r="BK49" s="91"/>
      <c r="BL49" s="91"/>
      <c r="BM49" s="91"/>
      <c r="BN49" s="91"/>
      <c r="BO49" s="101"/>
      <c r="BP49" s="101"/>
      <c r="BQ49" s="98">
        <v>43</v>
      </c>
      <c r="BR49" s="99"/>
      <c r="BS49" s="779"/>
      <c r="BT49" s="780"/>
      <c r="BU49" s="780"/>
      <c r="BV49" s="780"/>
      <c r="BW49" s="780"/>
      <c r="BX49" s="780"/>
      <c r="BY49" s="780"/>
      <c r="BZ49" s="780"/>
      <c r="CA49" s="780"/>
      <c r="CB49" s="780"/>
      <c r="CC49" s="780"/>
      <c r="CD49" s="780"/>
      <c r="CE49" s="780"/>
      <c r="CF49" s="780"/>
      <c r="CG49" s="781"/>
      <c r="CH49" s="782"/>
      <c r="CI49" s="783"/>
      <c r="CJ49" s="783"/>
      <c r="CK49" s="783"/>
      <c r="CL49" s="784"/>
      <c r="CM49" s="782"/>
      <c r="CN49" s="783"/>
      <c r="CO49" s="783"/>
      <c r="CP49" s="783"/>
      <c r="CQ49" s="784"/>
      <c r="CR49" s="782"/>
      <c r="CS49" s="783"/>
      <c r="CT49" s="783"/>
      <c r="CU49" s="783"/>
      <c r="CV49" s="784"/>
      <c r="CW49" s="782"/>
      <c r="CX49" s="783"/>
      <c r="CY49" s="783"/>
      <c r="CZ49" s="783"/>
      <c r="DA49" s="784"/>
      <c r="DB49" s="782"/>
      <c r="DC49" s="783"/>
      <c r="DD49" s="783"/>
      <c r="DE49" s="783"/>
      <c r="DF49" s="784"/>
      <c r="DG49" s="782"/>
      <c r="DH49" s="783"/>
      <c r="DI49" s="783"/>
      <c r="DJ49" s="783"/>
      <c r="DK49" s="784"/>
      <c r="DL49" s="782"/>
      <c r="DM49" s="783"/>
      <c r="DN49" s="783"/>
      <c r="DO49" s="783"/>
      <c r="DP49" s="784"/>
      <c r="DQ49" s="782"/>
      <c r="DR49" s="783"/>
      <c r="DS49" s="783"/>
      <c r="DT49" s="783"/>
      <c r="DU49" s="784"/>
      <c r="DV49" s="779"/>
      <c r="DW49" s="780"/>
      <c r="DX49" s="780"/>
      <c r="DY49" s="780"/>
      <c r="DZ49" s="785"/>
      <c r="EA49" s="89"/>
    </row>
    <row r="50" spans="1:131" ht="26.25" customHeight="1" x14ac:dyDescent="0.2">
      <c r="A50" s="98">
        <v>23</v>
      </c>
      <c r="B50" s="786"/>
      <c r="C50" s="787"/>
      <c r="D50" s="787"/>
      <c r="E50" s="787"/>
      <c r="F50" s="787"/>
      <c r="G50" s="787"/>
      <c r="H50" s="787"/>
      <c r="I50" s="787"/>
      <c r="J50" s="787"/>
      <c r="K50" s="787"/>
      <c r="L50" s="787"/>
      <c r="M50" s="787"/>
      <c r="N50" s="787"/>
      <c r="O50" s="787"/>
      <c r="P50" s="788"/>
      <c r="Q50" s="841"/>
      <c r="R50" s="842"/>
      <c r="S50" s="842"/>
      <c r="T50" s="842"/>
      <c r="U50" s="842"/>
      <c r="V50" s="842"/>
      <c r="W50" s="842"/>
      <c r="X50" s="842"/>
      <c r="Y50" s="842"/>
      <c r="Z50" s="842"/>
      <c r="AA50" s="842"/>
      <c r="AB50" s="842"/>
      <c r="AC50" s="842"/>
      <c r="AD50" s="842"/>
      <c r="AE50" s="843"/>
      <c r="AF50" s="792"/>
      <c r="AG50" s="793"/>
      <c r="AH50" s="793"/>
      <c r="AI50" s="793"/>
      <c r="AJ50" s="794"/>
      <c r="AK50" s="845"/>
      <c r="AL50" s="842"/>
      <c r="AM50" s="842"/>
      <c r="AN50" s="842"/>
      <c r="AO50" s="842"/>
      <c r="AP50" s="842"/>
      <c r="AQ50" s="842"/>
      <c r="AR50" s="842"/>
      <c r="AS50" s="842"/>
      <c r="AT50" s="842"/>
      <c r="AU50" s="842"/>
      <c r="AV50" s="842"/>
      <c r="AW50" s="842"/>
      <c r="AX50" s="842"/>
      <c r="AY50" s="842"/>
      <c r="AZ50" s="844"/>
      <c r="BA50" s="844"/>
      <c r="BB50" s="844"/>
      <c r="BC50" s="844"/>
      <c r="BD50" s="844"/>
      <c r="BE50" s="838"/>
      <c r="BF50" s="838"/>
      <c r="BG50" s="838"/>
      <c r="BH50" s="838"/>
      <c r="BI50" s="839"/>
      <c r="BJ50" s="91"/>
      <c r="BK50" s="91"/>
      <c r="BL50" s="91"/>
      <c r="BM50" s="91"/>
      <c r="BN50" s="91"/>
      <c r="BO50" s="101"/>
      <c r="BP50" s="101"/>
      <c r="BQ50" s="98">
        <v>44</v>
      </c>
      <c r="BR50" s="99"/>
      <c r="BS50" s="779"/>
      <c r="BT50" s="780"/>
      <c r="BU50" s="780"/>
      <c r="BV50" s="780"/>
      <c r="BW50" s="780"/>
      <c r="BX50" s="780"/>
      <c r="BY50" s="780"/>
      <c r="BZ50" s="780"/>
      <c r="CA50" s="780"/>
      <c r="CB50" s="780"/>
      <c r="CC50" s="780"/>
      <c r="CD50" s="780"/>
      <c r="CE50" s="780"/>
      <c r="CF50" s="780"/>
      <c r="CG50" s="781"/>
      <c r="CH50" s="782"/>
      <c r="CI50" s="783"/>
      <c r="CJ50" s="783"/>
      <c r="CK50" s="783"/>
      <c r="CL50" s="784"/>
      <c r="CM50" s="782"/>
      <c r="CN50" s="783"/>
      <c r="CO50" s="783"/>
      <c r="CP50" s="783"/>
      <c r="CQ50" s="784"/>
      <c r="CR50" s="782"/>
      <c r="CS50" s="783"/>
      <c r="CT50" s="783"/>
      <c r="CU50" s="783"/>
      <c r="CV50" s="784"/>
      <c r="CW50" s="782"/>
      <c r="CX50" s="783"/>
      <c r="CY50" s="783"/>
      <c r="CZ50" s="783"/>
      <c r="DA50" s="784"/>
      <c r="DB50" s="782"/>
      <c r="DC50" s="783"/>
      <c r="DD50" s="783"/>
      <c r="DE50" s="783"/>
      <c r="DF50" s="784"/>
      <c r="DG50" s="782"/>
      <c r="DH50" s="783"/>
      <c r="DI50" s="783"/>
      <c r="DJ50" s="783"/>
      <c r="DK50" s="784"/>
      <c r="DL50" s="782"/>
      <c r="DM50" s="783"/>
      <c r="DN50" s="783"/>
      <c r="DO50" s="783"/>
      <c r="DP50" s="784"/>
      <c r="DQ50" s="782"/>
      <c r="DR50" s="783"/>
      <c r="DS50" s="783"/>
      <c r="DT50" s="783"/>
      <c r="DU50" s="784"/>
      <c r="DV50" s="779"/>
      <c r="DW50" s="780"/>
      <c r="DX50" s="780"/>
      <c r="DY50" s="780"/>
      <c r="DZ50" s="785"/>
      <c r="EA50" s="89"/>
    </row>
    <row r="51" spans="1:131" ht="26.25" customHeight="1" x14ac:dyDescent="0.2">
      <c r="A51" s="98">
        <v>24</v>
      </c>
      <c r="B51" s="786"/>
      <c r="C51" s="787"/>
      <c r="D51" s="787"/>
      <c r="E51" s="787"/>
      <c r="F51" s="787"/>
      <c r="G51" s="787"/>
      <c r="H51" s="787"/>
      <c r="I51" s="787"/>
      <c r="J51" s="787"/>
      <c r="K51" s="787"/>
      <c r="L51" s="787"/>
      <c r="M51" s="787"/>
      <c r="N51" s="787"/>
      <c r="O51" s="787"/>
      <c r="P51" s="788"/>
      <c r="Q51" s="841"/>
      <c r="R51" s="842"/>
      <c r="S51" s="842"/>
      <c r="T51" s="842"/>
      <c r="U51" s="842"/>
      <c r="V51" s="842"/>
      <c r="W51" s="842"/>
      <c r="X51" s="842"/>
      <c r="Y51" s="842"/>
      <c r="Z51" s="842"/>
      <c r="AA51" s="842"/>
      <c r="AB51" s="842"/>
      <c r="AC51" s="842"/>
      <c r="AD51" s="842"/>
      <c r="AE51" s="843"/>
      <c r="AF51" s="792"/>
      <c r="AG51" s="793"/>
      <c r="AH51" s="793"/>
      <c r="AI51" s="793"/>
      <c r="AJ51" s="794"/>
      <c r="AK51" s="845"/>
      <c r="AL51" s="842"/>
      <c r="AM51" s="842"/>
      <c r="AN51" s="842"/>
      <c r="AO51" s="842"/>
      <c r="AP51" s="842"/>
      <c r="AQ51" s="842"/>
      <c r="AR51" s="842"/>
      <c r="AS51" s="842"/>
      <c r="AT51" s="842"/>
      <c r="AU51" s="842"/>
      <c r="AV51" s="842"/>
      <c r="AW51" s="842"/>
      <c r="AX51" s="842"/>
      <c r="AY51" s="842"/>
      <c r="AZ51" s="844"/>
      <c r="BA51" s="844"/>
      <c r="BB51" s="844"/>
      <c r="BC51" s="844"/>
      <c r="BD51" s="844"/>
      <c r="BE51" s="838"/>
      <c r="BF51" s="838"/>
      <c r="BG51" s="838"/>
      <c r="BH51" s="838"/>
      <c r="BI51" s="839"/>
      <c r="BJ51" s="91"/>
      <c r="BK51" s="91"/>
      <c r="BL51" s="91"/>
      <c r="BM51" s="91"/>
      <c r="BN51" s="91"/>
      <c r="BO51" s="101"/>
      <c r="BP51" s="101"/>
      <c r="BQ51" s="98">
        <v>45</v>
      </c>
      <c r="BR51" s="99"/>
      <c r="BS51" s="779"/>
      <c r="BT51" s="780"/>
      <c r="BU51" s="780"/>
      <c r="BV51" s="780"/>
      <c r="BW51" s="780"/>
      <c r="BX51" s="780"/>
      <c r="BY51" s="780"/>
      <c r="BZ51" s="780"/>
      <c r="CA51" s="780"/>
      <c r="CB51" s="780"/>
      <c r="CC51" s="780"/>
      <c r="CD51" s="780"/>
      <c r="CE51" s="780"/>
      <c r="CF51" s="780"/>
      <c r="CG51" s="781"/>
      <c r="CH51" s="782"/>
      <c r="CI51" s="783"/>
      <c r="CJ51" s="783"/>
      <c r="CK51" s="783"/>
      <c r="CL51" s="784"/>
      <c r="CM51" s="782"/>
      <c r="CN51" s="783"/>
      <c r="CO51" s="783"/>
      <c r="CP51" s="783"/>
      <c r="CQ51" s="784"/>
      <c r="CR51" s="782"/>
      <c r="CS51" s="783"/>
      <c r="CT51" s="783"/>
      <c r="CU51" s="783"/>
      <c r="CV51" s="784"/>
      <c r="CW51" s="782"/>
      <c r="CX51" s="783"/>
      <c r="CY51" s="783"/>
      <c r="CZ51" s="783"/>
      <c r="DA51" s="784"/>
      <c r="DB51" s="782"/>
      <c r="DC51" s="783"/>
      <c r="DD51" s="783"/>
      <c r="DE51" s="783"/>
      <c r="DF51" s="784"/>
      <c r="DG51" s="782"/>
      <c r="DH51" s="783"/>
      <c r="DI51" s="783"/>
      <c r="DJ51" s="783"/>
      <c r="DK51" s="784"/>
      <c r="DL51" s="782"/>
      <c r="DM51" s="783"/>
      <c r="DN51" s="783"/>
      <c r="DO51" s="783"/>
      <c r="DP51" s="784"/>
      <c r="DQ51" s="782"/>
      <c r="DR51" s="783"/>
      <c r="DS51" s="783"/>
      <c r="DT51" s="783"/>
      <c r="DU51" s="784"/>
      <c r="DV51" s="779"/>
      <c r="DW51" s="780"/>
      <c r="DX51" s="780"/>
      <c r="DY51" s="780"/>
      <c r="DZ51" s="785"/>
      <c r="EA51" s="89"/>
    </row>
    <row r="52" spans="1:131" ht="26.25" customHeight="1" x14ac:dyDescent="0.2">
      <c r="A52" s="98">
        <v>25</v>
      </c>
      <c r="B52" s="786"/>
      <c r="C52" s="787"/>
      <c r="D52" s="787"/>
      <c r="E52" s="787"/>
      <c r="F52" s="787"/>
      <c r="G52" s="787"/>
      <c r="H52" s="787"/>
      <c r="I52" s="787"/>
      <c r="J52" s="787"/>
      <c r="K52" s="787"/>
      <c r="L52" s="787"/>
      <c r="M52" s="787"/>
      <c r="N52" s="787"/>
      <c r="O52" s="787"/>
      <c r="P52" s="788"/>
      <c r="Q52" s="841"/>
      <c r="R52" s="842"/>
      <c r="S52" s="842"/>
      <c r="T52" s="842"/>
      <c r="U52" s="842"/>
      <c r="V52" s="842"/>
      <c r="W52" s="842"/>
      <c r="X52" s="842"/>
      <c r="Y52" s="842"/>
      <c r="Z52" s="842"/>
      <c r="AA52" s="842"/>
      <c r="AB52" s="842"/>
      <c r="AC52" s="842"/>
      <c r="AD52" s="842"/>
      <c r="AE52" s="843"/>
      <c r="AF52" s="792"/>
      <c r="AG52" s="793"/>
      <c r="AH52" s="793"/>
      <c r="AI52" s="793"/>
      <c r="AJ52" s="794"/>
      <c r="AK52" s="845"/>
      <c r="AL52" s="842"/>
      <c r="AM52" s="842"/>
      <c r="AN52" s="842"/>
      <c r="AO52" s="842"/>
      <c r="AP52" s="842"/>
      <c r="AQ52" s="842"/>
      <c r="AR52" s="842"/>
      <c r="AS52" s="842"/>
      <c r="AT52" s="842"/>
      <c r="AU52" s="842"/>
      <c r="AV52" s="842"/>
      <c r="AW52" s="842"/>
      <c r="AX52" s="842"/>
      <c r="AY52" s="842"/>
      <c r="AZ52" s="844"/>
      <c r="BA52" s="844"/>
      <c r="BB52" s="844"/>
      <c r="BC52" s="844"/>
      <c r="BD52" s="844"/>
      <c r="BE52" s="838"/>
      <c r="BF52" s="838"/>
      <c r="BG52" s="838"/>
      <c r="BH52" s="838"/>
      <c r="BI52" s="839"/>
      <c r="BJ52" s="91"/>
      <c r="BK52" s="91"/>
      <c r="BL52" s="91"/>
      <c r="BM52" s="91"/>
      <c r="BN52" s="91"/>
      <c r="BO52" s="101"/>
      <c r="BP52" s="101"/>
      <c r="BQ52" s="98">
        <v>46</v>
      </c>
      <c r="BR52" s="99"/>
      <c r="BS52" s="779"/>
      <c r="BT52" s="780"/>
      <c r="BU52" s="780"/>
      <c r="BV52" s="780"/>
      <c r="BW52" s="780"/>
      <c r="BX52" s="780"/>
      <c r="BY52" s="780"/>
      <c r="BZ52" s="780"/>
      <c r="CA52" s="780"/>
      <c r="CB52" s="780"/>
      <c r="CC52" s="780"/>
      <c r="CD52" s="780"/>
      <c r="CE52" s="780"/>
      <c r="CF52" s="780"/>
      <c r="CG52" s="781"/>
      <c r="CH52" s="782"/>
      <c r="CI52" s="783"/>
      <c r="CJ52" s="783"/>
      <c r="CK52" s="783"/>
      <c r="CL52" s="784"/>
      <c r="CM52" s="782"/>
      <c r="CN52" s="783"/>
      <c r="CO52" s="783"/>
      <c r="CP52" s="783"/>
      <c r="CQ52" s="784"/>
      <c r="CR52" s="782"/>
      <c r="CS52" s="783"/>
      <c r="CT52" s="783"/>
      <c r="CU52" s="783"/>
      <c r="CV52" s="784"/>
      <c r="CW52" s="782"/>
      <c r="CX52" s="783"/>
      <c r="CY52" s="783"/>
      <c r="CZ52" s="783"/>
      <c r="DA52" s="784"/>
      <c r="DB52" s="782"/>
      <c r="DC52" s="783"/>
      <c r="DD52" s="783"/>
      <c r="DE52" s="783"/>
      <c r="DF52" s="784"/>
      <c r="DG52" s="782"/>
      <c r="DH52" s="783"/>
      <c r="DI52" s="783"/>
      <c r="DJ52" s="783"/>
      <c r="DK52" s="784"/>
      <c r="DL52" s="782"/>
      <c r="DM52" s="783"/>
      <c r="DN52" s="783"/>
      <c r="DO52" s="783"/>
      <c r="DP52" s="784"/>
      <c r="DQ52" s="782"/>
      <c r="DR52" s="783"/>
      <c r="DS52" s="783"/>
      <c r="DT52" s="783"/>
      <c r="DU52" s="784"/>
      <c r="DV52" s="779"/>
      <c r="DW52" s="780"/>
      <c r="DX52" s="780"/>
      <c r="DY52" s="780"/>
      <c r="DZ52" s="785"/>
      <c r="EA52" s="89"/>
    </row>
    <row r="53" spans="1:131" ht="26.25" customHeight="1" x14ac:dyDescent="0.2">
      <c r="A53" s="98">
        <v>26</v>
      </c>
      <c r="B53" s="786"/>
      <c r="C53" s="787"/>
      <c r="D53" s="787"/>
      <c r="E53" s="787"/>
      <c r="F53" s="787"/>
      <c r="G53" s="787"/>
      <c r="H53" s="787"/>
      <c r="I53" s="787"/>
      <c r="J53" s="787"/>
      <c r="K53" s="787"/>
      <c r="L53" s="787"/>
      <c r="M53" s="787"/>
      <c r="N53" s="787"/>
      <c r="O53" s="787"/>
      <c r="P53" s="788"/>
      <c r="Q53" s="841"/>
      <c r="R53" s="842"/>
      <c r="S53" s="842"/>
      <c r="T53" s="842"/>
      <c r="U53" s="842"/>
      <c r="V53" s="842"/>
      <c r="W53" s="842"/>
      <c r="X53" s="842"/>
      <c r="Y53" s="842"/>
      <c r="Z53" s="842"/>
      <c r="AA53" s="842"/>
      <c r="AB53" s="842"/>
      <c r="AC53" s="842"/>
      <c r="AD53" s="842"/>
      <c r="AE53" s="843"/>
      <c r="AF53" s="792"/>
      <c r="AG53" s="793"/>
      <c r="AH53" s="793"/>
      <c r="AI53" s="793"/>
      <c r="AJ53" s="794"/>
      <c r="AK53" s="845"/>
      <c r="AL53" s="842"/>
      <c r="AM53" s="842"/>
      <c r="AN53" s="842"/>
      <c r="AO53" s="842"/>
      <c r="AP53" s="842"/>
      <c r="AQ53" s="842"/>
      <c r="AR53" s="842"/>
      <c r="AS53" s="842"/>
      <c r="AT53" s="842"/>
      <c r="AU53" s="842"/>
      <c r="AV53" s="842"/>
      <c r="AW53" s="842"/>
      <c r="AX53" s="842"/>
      <c r="AY53" s="842"/>
      <c r="AZ53" s="844"/>
      <c r="BA53" s="844"/>
      <c r="BB53" s="844"/>
      <c r="BC53" s="844"/>
      <c r="BD53" s="844"/>
      <c r="BE53" s="838"/>
      <c r="BF53" s="838"/>
      <c r="BG53" s="838"/>
      <c r="BH53" s="838"/>
      <c r="BI53" s="839"/>
      <c r="BJ53" s="91"/>
      <c r="BK53" s="91"/>
      <c r="BL53" s="91"/>
      <c r="BM53" s="91"/>
      <c r="BN53" s="91"/>
      <c r="BO53" s="101"/>
      <c r="BP53" s="101"/>
      <c r="BQ53" s="98">
        <v>47</v>
      </c>
      <c r="BR53" s="99"/>
      <c r="BS53" s="779"/>
      <c r="BT53" s="780"/>
      <c r="BU53" s="780"/>
      <c r="BV53" s="780"/>
      <c r="BW53" s="780"/>
      <c r="BX53" s="780"/>
      <c r="BY53" s="780"/>
      <c r="BZ53" s="780"/>
      <c r="CA53" s="780"/>
      <c r="CB53" s="780"/>
      <c r="CC53" s="780"/>
      <c r="CD53" s="780"/>
      <c r="CE53" s="780"/>
      <c r="CF53" s="780"/>
      <c r="CG53" s="781"/>
      <c r="CH53" s="782"/>
      <c r="CI53" s="783"/>
      <c r="CJ53" s="783"/>
      <c r="CK53" s="783"/>
      <c r="CL53" s="784"/>
      <c r="CM53" s="782"/>
      <c r="CN53" s="783"/>
      <c r="CO53" s="783"/>
      <c r="CP53" s="783"/>
      <c r="CQ53" s="784"/>
      <c r="CR53" s="782"/>
      <c r="CS53" s="783"/>
      <c r="CT53" s="783"/>
      <c r="CU53" s="783"/>
      <c r="CV53" s="784"/>
      <c r="CW53" s="782"/>
      <c r="CX53" s="783"/>
      <c r="CY53" s="783"/>
      <c r="CZ53" s="783"/>
      <c r="DA53" s="784"/>
      <c r="DB53" s="782"/>
      <c r="DC53" s="783"/>
      <c r="DD53" s="783"/>
      <c r="DE53" s="783"/>
      <c r="DF53" s="784"/>
      <c r="DG53" s="782"/>
      <c r="DH53" s="783"/>
      <c r="DI53" s="783"/>
      <c r="DJ53" s="783"/>
      <c r="DK53" s="784"/>
      <c r="DL53" s="782"/>
      <c r="DM53" s="783"/>
      <c r="DN53" s="783"/>
      <c r="DO53" s="783"/>
      <c r="DP53" s="784"/>
      <c r="DQ53" s="782"/>
      <c r="DR53" s="783"/>
      <c r="DS53" s="783"/>
      <c r="DT53" s="783"/>
      <c r="DU53" s="784"/>
      <c r="DV53" s="779"/>
      <c r="DW53" s="780"/>
      <c r="DX53" s="780"/>
      <c r="DY53" s="780"/>
      <c r="DZ53" s="785"/>
      <c r="EA53" s="89"/>
    </row>
    <row r="54" spans="1:131" ht="26.25" customHeight="1" x14ac:dyDescent="0.2">
      <c r="A54" s="98">
        <v>27</v>
      </c>
      <c r="B54" s="786"/>
      <c r="C54" s="787"/>
      <c r="D54" s="787"/>
      <c r="E54" s="787"/>
      <c r="F54" s="787"/>
      <c r="G54" s="787"/>
      <c r="H54" s="787"/>
      <c r="I54" s="787"/>
      <c r="J54" s="787"/>
      <c r="K54" s="787"/>
      <c r="L54" s="787"/>
      <c r="M54" s="787"/>
      <c r="N54" s="787"/>
      <c r="O54" s="787"/>
      <c r="P54" s="788"/>
      <c r="Q54" s="841"/>
      <c r="R54" s="842"/>
      <c r="S54" s="842"/>
      <c r="T54" s="842"/>
      <c r="U54" s="842"/>
      <c r="V54" s="842"/>
      <c r="W54" s="842"/>
      <c r="X54" s="842"/>
      <c r="Y54" s="842"/>
      <c r="Z54" s="842"/>
      <c r="AA54" s="842"/>
      <c r="AB54" s="842"/>
      <c r="AC54" s="842"/>
      <c r="AD54" s="842"/>
      <c r="AE54" s="843"/>
      <c r="AF54" s="792"/>
      <c r="AG54" s="793"/>
      <c r="AH54" s="793"/>
      <c r="AI54" s="793"/>
      <c r="AJ54" s="794"/>
      <c r="AK54" s="845"/>
      <c r="AL54" s="842"/>
      <c r="AM54" s="842"/>
      <c r="AN54" s="842"/>
      <c r="AO54" s="842"/>
      <c r="AP54" s="842"/>
      <c r="AQ54" s="842"/>
      <c r="AR54" s="842"/>
      <c r="AS54" s="842"/>
      <c r="AT54" s="842"/>
      <c r="AU54" s="842"/>
      <c r="AV54" s="842"/>
      <c r="AW54" s="842"/>
      <c r="AX54" s="842"/>
      <c r="AY54" s="842"/>
      <c r="AZ54" s="844"/>
      <c r="BA54" s="844"/>
      <c r="BB54" s="844"/>
      <c r="BC54" s="844"/>
      <c r="BD54" s="844"/>
      <c r="BE54" s="838"/>
      <c r="BF54" s="838"/>
      <c r="BG54" s="838"/>
      <c r="BH54" s="838"/>
      <c r="BI54" s="839"/>
      <c r="BJ54" s="91"/>
      <c r="BK54" s="91"/>
      <c r="BL54" s="91"/>
      <c r="BM54" s="91"/>
      <c r="BN54" s="91"/>
      <c r="BO54" s="101"/>
      <c r="BP54" s="101"/>
      <c r="BQ54" s="98">
        <v>48</v>
      </c>
      <c r="BR54" s="99"/>
      <c r="BS54" s="779"/>
      <c r="BT54" s="780"/>
      <c r="BU54" s="780"/>
      <c r="BV54" s="780"/>
      <c r="BW54" s="780"/>
      <c r="BX54" s="780"/>
      <c r="BY54" s="780"/>
      <c r="BZ54" s="780"/>
      <c r="CA54" s="780"/>
      <c r="CB54" s="780"/>
      <c r="CC54" s="780"/>
      <c r="CD54" s="780"/>
      <c r="CE54" s="780"/>
      <c r="CF54" s="780"/>
      <c r="CG54" s="781"/>
      <c r="CH54" s="782"/>
      <c r="CI54" s="783"/>
      <c r="CJ54" s="783"/>
      <c r="CK54" s="783"/>
      <c r="CL54" s="784"/>
      <c r="CM54" s="782"/>
      <c r="CN54" s="783"/>
      <c r="CO54" s="783"/>
      <c r="CP54" s="783"/>
      <c r="CQ54" s="784"/>
      <c r="CR54" s="782"/>
      <c r="CS54" s="783"/>
      <c r="CT54" s="783"/>
      <c r="CU54" s="783"/>
      <c r="CV54" s="784"/>
      <c r="CW54" s="782"/>
      <c r="CX54" s="783"/>
      <c r="CY54" s="783"/>
      <c r="CZ54" s="783"/>
      <c r="DA54" s="784"/>
      <c r="DB54" s="782"/>
      <c r="DC54" s="783"/>
      <c r="DD54" s="783"/>
      <c r="DE54" s="783"/>
      <c r="DF54" s="784"/>
      <c r="DG54" s="782"/>
      <c r="DH54" s="783"/>
      <c r="DI54" s="783"/>
      <c r="DJ54" s="783"/>
      <c r="DK54" s="784"/>
      <c r="DL54" s="782"/>
      <c r="DM54" s="783"/>
      <c r="DN54" s="783"/>
      <c r="DO54" s="783"/>
      <c r="DP54" s="784"/>
      <c r="DQ54" s="782"/>
      <c r="DR54" s="783"/>
      <c r="DS54" s="783"/>
      <c r="DT54" s="783"/>
      <c r="DU54" s="784"/>
      <c r="DV54" s="779"/>
      <c r="DW54" s="780"/>
      <c r="DX54" s="780"/>
      <c r="DY54" s="780"/>
      <c r="DZ54" s="785"/>
      <c r="EA54" s="89"/>
    </row>
    <row r="55" spans="1:131" ht="26.25" customHeight="1" x14ac:dyDescent="0.2">
      <c r="A55" s="98">
        <v>28</v>
      </c>
      <c r="B55" s="786"/>
      <c r="C55" s="787"/>
      <c r="D55" s="787"/>
      <c r="E55" s="787"/>
      <c r="F55" s="787"/>
      <c r="G55" s="787"/>
      <c r="H55" s="787"/>
      <c r="I55" s="787"/>
      <c r="J55" s="787"/>
      <c r="K55" s="787"/>
      <c r="L55" s="787"/>
      <c r="M55" s="787"/>
      <c r="N55" s="787"/>
      <c r="O55" s="787"/>
      <c r="P55" s="788"/>
      <c r="Q55" s="841"/>
      <c r="R55" s="842"/>
      <c r="S55" s="842"/>
      <c r="T55" s="842"/>
      <c r="U55" s="842"/>
      <c r="V55" s="842"/>
      <c r="W55" s="842"/>
      <c r="X55" s="842"/>
      <c r="Y55" s="842"/>
      <c r="Z55" s="842"/>
      <c r="AA55" s="842"/>
      <c r="AB55" s="842"/>
      <c r="AC55" s="842"/>
      <c r="AD55" s="842"/>
      <c r="AE55" s="843"/>
      <c r="AF55" s="792"/>
      <c r="AG55" s="793"/>
      <c r="AH55" s="793"/>
      <c r="AI55" s="793"/>
      <c r="AJ55" s="794"/>
      <c r="AK55" s="845"/>
      <c r="AL55" s="842"/>
      <c r="AM55" s="842"/>
      <c r="AN55" s="842"/>
      <c r="AO55" s="842"/>
      <c r="AP55" s="842"/>
      <c r="AQ55" s="842"/>
      <c r="AR55" s="842"/>
      <c r="AS55" s="842"/>
      <c r="AT55" s="842"/>
      <c r="AU55" s="842"/>
      <c r="AV55" s="842"/>
      <c r="AW55" s="842"/>
      <c r="AX55" s="842"/>
      <c r="AY55" s="842"/>
      <c r="AZ55" s="844"/>
      <c r="BA55" s="844"/>
      <c r="BB55" s="844"/>
      <c r="BC55" s="844"/>
      <c r="BD55" s="844"/>
      <c r="BE55" s="838"/>
      <c r="BF55" s="838"/>
      <c r="BG55" s="838"/>
      <c r="BH55" s="838"/>
      <c r="BI55" s="839"/>
      <c r="BJ55" s="91"/>
      <c r="BK55" s="91"/>
      <c r="BL55" s="91"/>
      <c r="BM55" s="91"/>
      <c r="BN55" s="91"/>
      <c r="BO55" s="101"/>
      <c r="BP55" s="101"/>
      <c r="BQ55" s="98">
        <v>49</v>
      </c>
      <c r="BR55" s="99"/>
      <c r="BS55" s="779"/>
      <c r="BT55" s="780"/>
      <c r="BU55" s="780"/>
      <c r="BV55" s="780"/>
      <c r="BW55" s="780"/>
      <c r="BX55" s="780"/>
      <c r="BY55" s="780"/>
      <c r="BZ55" s="780"/>
      <c r="CA55" s="780"/>
      <c r="CB55" s="780"/>
      <c r="CC55" s="780"/>
      <c r="CD55" s="780"/>
      <c r="CE55" s="780"/>
      <c r="CF55" s="780"/>
      <c r="CG55" s="781"/>
      <c r="CH55" s="782"/>
      <c r="CI55" s="783"/>
      <c r="CJ55" s="783"/>
      <c r="CK55" s="783"/>
      <c r="CL55" s="784"/>
      <c r="CM55" s="782"/>
      <c r="CN55" s="783"/>
      <c r="CO55" s="783"/>
      <c r="CP55" s="783"/>
      <c r="CQ55" s="784"/>
      <c r="CR55" s="782"/>
      <c r="CS55" s="783"/>
      <c r="CT55" s="783"/>
      <c r="CU55" s="783"/>
      <c r="CV55" s="784"/>
      <c r="CW55" s="782"/>
      <c r="CX55" s="783"/>
      <c r="CY55" s="783"/>
      <c r="CZ55" s="783"/>
      <c r="DA55" s="784"/>
      <c r="DB55" s="782"/>
      <c r="DC55" s="783"/>
      <c r="DD55" s="783"/>
      <c r="DE55" s="783"/>
      <c r="DF55" s="784"/>
      <c r="DG55" s="782"/>
      <c r="DH55" s="783"/>
      <c r="DI55" s="783"/>
      <c r="DJ55" s="783"/>
      <c r="DK55" s="784"/>
      <c r="DL55" s="782"/>
      <c r="DM55" s="783"/>
      <c r="DN55" s="783"/>
      <c r="DO55" s="783"/>
      <c r="DP55" s="784"/>
      <c r="DQ55" s="782"/>
      <c r="DR55" s="783"/>
      <c r="DS55" s="783"/>
      <c r="DT55" s="783"/>
      <c r="DU55" s="784"/>
      <c r="DV55" s="779"/>
      <c r="DW55" s="780"/>
      <c r="DX55" s="780"/>
      <c r="DY55" s="780"/>
      <c r="DZ55" s="785"/>
      <c r="EA55" s="89"/>
    </row>
    <row r="56" spans="1:131" ht="26.25" customHeight="1" x14ac:dyDescent="0.2">
      <c r="A56" s="98">
        <v>29</v>
      </c>
      <c r="B56" s="786"/>
      <c r="C56" s="787"/>
      <c r="D56" s="787"/>
      <c r="E56" s="787"/>
      <c r="F56" s="787"/>
      <c r="G56" s="787"/>
      <c r="H56" s="787"/>
      <c r="I56" s="787"/>
      <c r="J56" s="787"/>
      <c r="K56" s="787"/>
      <c r="L56" s="787"/>
      <c r="M56" s="787"/>
      <c r="N56" s="787"/>
      <c r="O56" s="787"/>
      <c r="P56" s="788"/>
      <c r="Q56" s="841"/>
      <c r="R56" s="842"/>
      <c r="S56" s="842"/>
      <c r="T56" s="842"/>
      <c r="U56" s="842"/>
      <c r="V56" s="842"/>
      <c r="W56" s="842"/>
      <c r="X56" s="842"/>
      <c r="Y56" s="842"/>
      <c r="Z56" s="842"/>
      <c r="AA56" s="842"/>
      <c r="AB56" s="842"/>
      <c r="AC56" s="842"/>
      <c r="AD56" s="842"/>
      <c r="AE56" s="843"/>
      <c r="AF56" s="792"/>
      <c r="AG56" s="793"/>
      <c r="AH56" s="793"/>
      <c r="AI56" s="793"/>
      <c r="AJ56" s="794"/>
      <c r="AK56" s="845"/>
      <c r="AL56" s="842"/>
      <c r="AM56" s="842"/>
      <c r="AN56" s="842"/>
      <c r="AO56" s="842"/>
      <c r="AP56" s="842"/>
      <c r="AQ56" s="842"/>
      <c r="AR56" s="842"/>
      <c r="AS56" s="842"/>
      <c r="AT56" s="842"/>
      <c r="AU56" s="842"/>
      <c r="AV56" s="842"/>
      <c r="AW56" s="842"/>
      <c r="AX56" s="842"/>
      <c r="AY56" s="842"/>
      <c r="AZ56" s="844"/>
      <c r="BA56" s="844"/>
      <c r="BB56" s="844"/>
      <c r="BC56" s="844"/>
      <c r="BD56" s="844"/>
      <c r="BE56" s="838"/>
      <c r="BF56" s="838"/>
      <c r="BG56" s="838"/>
      <c r="BH56" s="838"/>
      <c r="BI56" s="839"/>
      <c r="BJ56" s="91"/>
      <c r="BK56" s="91"/>
      <c r="BL56" s="91"/>
      <c r="BM56" s="91"/>
      <c r="BN56" s="91"/>
      <c r="BO56" s="101"/>
      <c r="BP56" s="101"/>
      <c r="BQ56" s="98">
        <v>50</v>
      </c>
      <c r="BR56" s="99"/>
      <c r="BS56" s="779"/>
      <c r="BT56" s="780"/>
      <c r="BU56" s="780"/>
      <c r="BV56" s="780"/>
      <c r="BW56" s="780"/>
      <c r="BX56" s="780"/>
      <c r="BY56" s="780"/>
      <c r="BZ56" s="780"/>
      <c r="CA56" s="780"/>
      <c r="CB56" s="780"/>
      <c r="CC56" s="780"/>
      <c r="CD56" s="780"/>
      <c r="CE56" s="780"/>
      <c r="CF56" s="780"/>
      <c r="CG56" s="781"/>
      <c r="CH56" s="782"/>
      <c r="CI56" s="783"/>
      <c r="CJ56" s="783"/>
      <c r="CK56" s="783"/>
      <c r="CL56" s="784"/>
      <c r="CM56" s="782"/>
      <c r="CN56" s="783"/>
      <c r="CO56" s="783"/>
      <c r="CP56" s="783"/>
      <c r="CQ56" s="784"/>
      <c r="CR56" s="782"/>
      <c r="CS56" s="783"/>
      <c r="CT56" s="783"/>
      <c r="CU56" s="783"/>
      <c r="CV56" s="784"/>
      <c r="CW56" s="782"/>
      <c r="CX56" s="783"/>
      <c r="CY56" s="783"/>
      <c r="CZ56" s="783"/>
      <c r="DA56" s="784"/>
      <c r="DB56" s="782"/>
      <c r="DC56" s="783"/>
      <c r="DD56" s="783"/>
      <c r="DE56" s="783"/>
      <c r="DF56" s="784"/>
      <c r="DG56" s="782"/>
      <c r="DH56" s="783"/>
      <c r="DI56" s="783"/>
      <c r="DJ56" s="783"/>
      <c r="DK56" s="784"/>
      <c r="DL56" s="782"/>
      <c r="DM56" s="783"/>
      <c r="DN56" s="783"/>
      <c r="DO56" s="783"/>
      <c r="DP56" s="784"/>
      <c r="DQ56" s="782"/>
      <c r="DR56" s="783"/>
      <c r="DS56" s="783"/>
      <c r="DT56" s="783"/>
      <c r="DU56" s="784"/>
      <c r="DV56" s="779"/>
      <c r="DW56" s="780"/>
      <c r="DX56" s="780"/>
      <c r="DY56" s="780"/>
      <c r="DZ56" s="785"/>
      <c r="EA56" s="89"/>
    </row>
    <row r="57" spans="1:131" ht="26.25" customHeight="1" x14ac:dyDescent="0.2">
      <c r="A57" s="98">
        <v>30</v>
      </c>
      <c r="B57" s="786"/>
      <c r="C57" s="787"/>
      <c r="D57" s="787"/>
      <c r="E57" s="787"/>
      <c r="F57" s="787"/>
      <c r="G57" s="787"/>
      <c r="H57" s="787"/>
      <c r="I57" s="787"/>
      <c r="J57" s="787"/>
      <c r="K57" s="787"/>
      <c r="L57" s="787"/>
      <c r="M57" s="787"/>
      <c r="N57" s="787"/>
      <c r="O57" s="787"/>
      <c r="P57" s="788"/>
      <c r="Q57" s="841"/>
      <c r="R57" s="842"/>
      <c r="S57" s="842"/>
      <c r="T57" s="842"/>
      <c r="U57" s="842"/>
      <c r="V57" s="842"/>
      <c r="W57" s="842"/>
      <c r="X57" s="842"/>
      <c r="Y57" s="842"/>
      <c r="Z57" s="842"/>
      <c r="AA57" s="842"/>
      <c r="AB57" s="842"/>
      <c r="AC57" s="842"/>
      <c r="AD57" s="842"/>
      <c r="AE57" s="843"/>
      <c r="AF57" s="792"/>
      <c r="AG57" s="793"/>
      <c r="AH57" s="793"/>
      <c r="AI57" s="793"/>
      <c r="AJ57" s="794"/>
      <c r="AK57" s="845"/>
      <c r="AL57" s="842"/>
      <c r="AM57" s="842"/>
      <c r="AN57" s="842"/>
      <c r="AO57" s="842"/>
      <c r="AP57" s="842"/>
      <c r="AQ57" s="842"/>
      <c r="AR57" s="842"/>
      <c r="AS57" s="842"/>
      <c r="AT57" s="842"/>
      <c r="AU57" s="842"/>
      <c r="AV57" s="842"/>
      <c r="AW57" s="842"/>
      <c r="AX57" s="842"/>
      <c r="AY57" s="842"/>
      <c r="AZ57" s="844"/>
      <c r="BA57" s="844"/>
      <c r="BB57" s="844"/>
      <c r="BC57" s="844"/>
      <c r="BD57" s="844"/>
      <c r="BE57" s="838"/>
      <c r="BF57" s="838"/>
      <c r="BG57" s="838"/>
      <c r="BH57" s="838"/>
      <c r="BI57" s="839"/>
      <c r="BJ57" s="91"/>
      <c r="BK57" s="91"/>
      <c r="BL57" s="91"/>
      <c r="BM57" s="91"/>
      <c r="BN57" s="91"/>
      <c r="BO57" s="101"/>
      <c r="BP57" s="101"/>
      <c r="BQ57" s="98">
        <v>51</v>
      </c>
      <c r="BR57" s="99"/>
      <c r="BS57" s="779"/>
      <c r="BT57" s="780"/>
      <c r="BU57" s="780"/>
      <c r="BV57" s="780"/>
      <c r="BW57" s="780"/>
      <c r="BX57" s="780"/>
      <c r="BY57" s="780"/>
      <c r="BZ57" s="780"/>
      <c r="CA57" s="780"/>
      <c r="CB57" s="780"/>
      <c r="CC57" s="780"/>
      <c r="CD57" s="780"/>
      <c r="CE57" s="780"/>
      <c r="CF57" s="780"/>
      <c r="CG57" s="781"/>
      <c r="CH57" s="782"/>
      <c r="CI57" s="783"/>
      <c r="CJ57" s="783"/>
      <c r="CK57" s="783"/>
      <c r="CL57" s="784"/>
      <c r="CM57" s="782"/>
      <c r="CN57" s="783"/>
      <c r="CO57" s="783"/>
      <c r="CP57" s="783"/>
      <c r="CQ57" s="784"/>
      <c r="CR57" s="782"/>
      <c r="CS57" s="783"/>
      <c r="CT57" s="783"/>
      <c r="CU57" s="783"/>
      <c r="CV57" s="784"/>
      <c r="CW57" s="782"/>
      <c r="CX57" s="783"/>
      <c r="CY57" s="783"/>
      <c r="CZ57" s="783"/>
      <c r="DA57" s="784"/>
      <c r="DB57" s="782"/>
      <c r="DC57" s="783"/>
      <c r="DD57" s="783"/>
      <c r="DE57" s="783"/>
      <c r="DF57" s="784"/>
      <c r="DG57" s="782"/>
      <c r="DH57" s="783"/>
      <c r="DI57" s="783"/>
      <c r="DJ57" s="783"/>
      <c r="DK57" s="784"/>
      <c r="DL57" s="782"/>
      <c r="DM57" s="783"/>
      <c r="DN57" s="783"/>
      <c r="DO57" s="783"/>
      <c r="DP57" s="784"/>
      <c r="DQ57" s="782"/>
      <c r="DR57" s="783"/>
      <c r="DS57" s="783"/>
      <c r="DT57" s="783"/>
      <c r="DU57" s="784"/>
      <c r="DV57" s="779"/>
      <c r="DW57" s="780"/>
      <c r="DX57" s="780"/>
      <c r="DY57" s="780"/>
      <c r="DZ57" s="785"/>
      <c r="EA57" s="89"/>
    </row>
    <row r="58" spans="1:131" ht="26.25" customHeight="1" x14ac:dyDescent="0.2">
      <c r="A58" s="98">
        <v>31</v>
      </c>
      <c r="B58" s="786"/>
      <c r="C58" s="787"/>
      <c r="D58" s="787"/>
      <c r="E58" s="787"/>
      <c r="F58" s="787"/>
      <c r="G58" s="787"/>
      <c r="H58" s="787"/>
      <c r="I58" s="787"/>
      <c r="J58" s="787"/>
      <c r="K58" s="787"/>
      <c r="L58" s="787"/>
      <c r="M58" s="787"/>
      <c r="N58" s="787"/>
      <c r="O58" s="787"/>
      <c r="P58" s="788"/>
      <c r="Q58" s="841"/>
      <c r="R58" s="842"/>
      <c r="S58" s="842"/>
      <c r="T58" s="842"/>
      <c r="U58" s="842"/>
      <c r="V58" s="842"/>
      <c r="W58" s="842"/>
      <c r="X58" s="842"/>
      <c r="Y58" s="842"/>
      <c r="Z58" s="842"/>
      <c r="AA58" s="842"/>
      <c r="AB58" s="842"/>
      <c r="AC58" s="842"/>
      <c r="AD58" s="842"/>
      <c r="AE58" s="843"/>
      <c r="AF58" s="792"/>
      <c r="AG58" s="793"/>
      <c r="AH58" s="793"/>
      <c r="AI58" s="793"/>
      <c r="AJ58" s="794"/>
      <c r="AK58" s="845"/>
      <c r="AL58" s="842"/>
      <c r="AM58" s="842"/>
      <c r="AN58" s="842"/>
      <c r="AO58" s="842"/>
      <c r="AP58" s="842"/>
      <c r="AQ58" s="842"/>
      <c r="AR58" s="842"/>
      <c r="AS58" s="842"/>
      <c r="AT58" s="842"/>
      <c r="AU58" s="842"/>
      <c r="AV58" s="842"/>
      <c r="AW58" s="842"/>
      <c r="AX58" s="842"/>
      <c r="AY58" s="842"/>
      <c r="AZ58" s="844"/>
      <c r="BA58" s="844"/>
      <c r="BB58" s="844"/>
      <c r="BC58" s="844"/>
      <c r="BD58" s="844"/>
      <c r="BE58" s="838"/>
      <c r="BF58" s="838"/>
      <c r="BG58" s="838"/>
      <c r="BH58" s="838"/>
      <c r="BI58" s="839"/>
      <c r="BJ58" s="91"/>
      <c r="BK58" s="91"/>
      <c r="BL58" s="91"/>
      <c r="BM58" s="91"/>
      <c r="BN58" s="91"/>
      <c r="BO58" s="101"/>
      <c r="BP58" s="101"/>
      <c r="BQ58" s="98">
        <v>52</v>
      </c>
      <c r="BR58" s="99"/>
      <c r="BS58" s="779"/>
      <c r="BT58" s="780"/>
      <c r="BU58" s="780"/>
      <c r="BV58" s="780"/>
      <c r="BW58" s="780"/>
      <c r="BX58" s="780"/>
      <c r="BY58" s="780"/>
      <c r="BZ58" s="780"/>
      <c r="CA58" s="780"/>
      <c r="CB58" s="780"/>
      <c r="CC58" s="780"/>
      <c r="CD58" s="780"/>
      <c r="CE58" s="780"/>
      <c r="CF58" s="780"/>
      <c r="CG58" s="781"/>
      <c r="CH58" s="782"/>
      <c r="CI58" s="783"/>
      <c r="CJ58" s="783"/>
      <c r="CK58" s="783"/>
      <c r="CL58" s="784"/>
      <c r="CM58" s="782"/>
      <c r="CN58" s="783"/>
      <c r="CO58" s="783"/>
      <c r="CP58" s="783"/>
      <c r="CQ58" s="784"/>
      <c r="CR58" s="782"/>
      <c r="CS58" s="783"/>
      <c r="CT58" s="783"/>
      <c r="CU58" s="783"/>
      <c r="CV58" s="784"/>
      <c r="CW58" s="782"/>
      <c r="CX58" s="783"/>
      <c r="CY58" s="783"/>
      <c r="CZ58" s="783"/>
      <c r="DA58" s="784"/>
      <c r="DB58" s="782"/>
      <c r="DC58" s="783"/>
      <c r="DD58" s="783"/>
      <c r="DE58" s="783"/>
      <c r="DF58" s="784"/>
      <c r="DG58" s="782"/>
      <c r="DH58" s="783"/>
      <c r="DI58" s="783"/>
      <c r="DJ58" s="783"/>
      <c r="DK58" s="784"/>
      <c r="DL58" s="782"/>
      <c r="DM58" s="783"/>
      <c r="DN58" s="783"/>
      <c r="DO58" s="783"/>
      <c r="DP58" s="784"/>
      <c r="DQ58" s="782"/>
      <c r="DR58" s="783"/>
      <c r="DS58" s="783"/>
      <c r="DT58" s="783"/>
      <c r="DU58" s="784"/>
      <c r="DV58" s="779"/>
      <c r="DW58" s="780"/>
      <c r="DX58" s="780"/>
      <c r="DY58" s="780"/>
      <c r="DZ58" s="785"/>
      <c r="EA58" s="89"/>
    </row>
    <row r="59" spans="1:131" ht="26.25" customHeight="1" x14ac:dyDescent="0.2">
      <c r="A59" s="98">
        <v>32</v>
      </c>
      <c r="B59" s="786"/>
      <c r="C59" s="787"/>
      <c r="D59" s="787"/>
      <c r="E59" s="787"/>
      <c r="F59" s="787"/>
      <c r="G59" s="787"/>
      <c r="H59" s="787"/>
      <c r="I59" s="787"/>
      <c r="J59" s="787"/>
      <c r="K59" s="787"/>
      <c r="L59" s="787"/>
      <c r="M59" s="787"/>
      <c r="N59" s="787"/>
      <c r="O59" s="787"/>
      <c r="P59" s="788"/>
      <c r="Q59" s="841"/>
      <c r="R59" s="842"/>
      <c r="S59" s="842"/>
      <c r="T59" s="842"/>
      <c r="U59" s="842"/>
      <c r="V59" s="842"/>
      <c r="W59" s="842"/>
      <c r="X59" s="842"/>
      <c r="Y59" s="842"/>
      <c r="Z59" s="842"/>
      <c r="AA59" s="842"/>
      <c r="AB59" s="842"/>
      <c r="AC59" s="842"/>
      <c r="AD59" s="842"/>
      <c r="AE59" s="843"/>
      <c r="AF59" s="792"/>
      <c r="AG59" s="793"/>
      <c r="AH59" s="793"/>
      <c r="AI59" s="793"/>
      <c r="AJ59" s="794"/>
      <c r="AK59" s="845"/>
      <c r="AL59" s="842"/>
      <c r="AM59" s="842"/>
      <c r="AN59" s="842"/>
      <c r="AO59" s="842"/>
      <c r="AP59" s="842"/>
      <c r="AQ59" s="842"/>
      <c r="AR59" s="842"/>
      <c r="AS59" s="842"/>
      <c r="AT59" s="842"/>
      <c r="AU59" s="842"/>
      <c r="AV59" s="842"/>
      <c r="AW59" s="842"/>
      <c r="AX59" s="842"/>
      <c r="AY59" s="842"/>
      <c r="AZ59" s="844"/>
      <c r="BA59" s="844"/>
      <c r="BB59" s="844"/>
      <c r="BC59" s="844"/>
      <c r="BD59" s="844"/>
      <c r="BE59" s="838"/>
      <c r="BF59" s="838"/>
      <c r="BG59" s="838"/>
      <c r="BH59" s="838"/>
      <c r="BI59" s="839"/>
      <c r="BJ59" s="91"/>
      <c r="BK59" s="91"/>
      <c r="BL59" s="91"/>
      <c r="BM59" s="91"/>
      <c r="BN59" s="91"/>
      <c r="BO59" s="101"/>
      <c r="BP59" s="101"/>
      <c r="BQ59" s="98">
        <v>53</v>
      </c>
      <c r="BR59" s="99"/>
      <c r="BS59" s="779"/>
      <c r="BT59" s="780"/>
      <c r="BU59" s="780"/>
      <c r="BV59" s="780"/>
      <c r="BW59" s="780"/>
      <c r="BX59" s="780"/>
      <c r="BY59" s="780"/>
      <c r="BZ59" s="780"/>
      <c r="CA59" s="780"/>
      <c r="CB59" s="780"/>
      <c r="CC59" s="780"/>
      <c r="CD59" s="780"/>
      <c r="CE59" s="780"/>
      <c r="CF59" s="780"/>
      <c r="CG59" s="781"/>
      <c r="CH59" s="782"/>
      <c r="CI59" s="783"/>
      <c r="CJ59" s="783"/>
      <c r="CK59" s="783"/>
      <c r="CL59" s="784"/>
      <c r="CM59" s="782"/>
      <c r="CN59" s="783"/>
      <c r="CO59" s="783"/>
      <c r="CP59" s="783"/>
      <c r="CQ59" s="784"/>
      <c r="CR59" s="782"/>
      <c r="CS59" s="783"/>
      <c r="CT59" s="783"/>
      <c r="CU59" s="783"/>
      <c r="CV59" s="784"/>
      <c r="CW59" s="782"/>
      <c r="CX59" s="783"/>
      <c r="CY59" s="783"/>
      <c r="CZ59" s="783"/>
      <c r="DA59" s="784"/>
      <c r="DB59" s="782"/>
      <c r="DC59" s="783"/>
      <c r="DD59" s="783"/>
      <c r="DE59" s="783"/>
      <c r="DF59" s="784"/>
      <c r="DG59" s="782"/>
      <c r="DH59" s="783"/>
      <c r="DI59" s="783"/>
      <c r="DJ59" s="783"/>
      <c r="DK59" s="784"/>
      <c r="DL59" s="782"/>
      <c r="DM59" s="783"/>
      <c r="DN59" s="783"/>
      <c r="DO59" s="783"/>
      <c r="DP59" s="784"/>
      <c r="DQ59" s="782"/>
      <c r="DR59" s="783"/>
      <c r="DS59" s="783"/>
      <c r="DT59" s="783"/>
      <c r="DU59" s="784"/>
      <c r="DV59" s="779"/>
      <c r="DW59" s="780"/>
      <c r="DX59" s="780"/>
      <c r="DY59" s="780"/>
      <c r="DZ59" s="785"/>
      <c r="EA59" s="89"/>
    </row>
    <row r="60" spans="1:131" ht="26.25" customHeight="1" x14ac:dyDescent="0.2">
      <c r="A60" s="98">
        <v>33</v>
      </c>
      <c r="B60" s="786"/>
      <c r="C60" s="787"/>
      <c r="D60" s="787"/>
      <c r="E60" s="787"/>
      <c r="F60" s="787"/>
      <c r="G60" s="787"/>
      <c r="H60" s="787"/>
      <c r="I60" s="787"/>
      <c r="J60" s="787"/>
      <c r="K60" s="787"/>
      <c r="L60" s="787"/>
      <c r="M60" s="787"/>
      <c r="N60" s="787"/>
      <c r="O60" s="787"/>
      <c r="P60" s="788"/>
      <c r="Q60" s="841"/>
      <c r="R60" s="842"/>
      <c r="S60" s="842"/>
      <c r="T60" s="842"/>
      <c r="U60" s="842"/>
      <c r="V60" s="842"/>
      <c r="W60" s="842"/>
      <c r="X60" s="842"/>
      <c r="Y60" s="842"/>
      <c r="Z60" s="842"/>
      <c r="AA60" s="842"/>
      <c r="AB60" s="842"/>
      <c r="AC60" s="842"/>
      <c r="AD60" s="842"/>
      <c r="AE60" s="843"/>
      <c r="AF60" s="792"/>
      <c r="AG60" s="793"/>
      <c r="AH60" s="793"/>
      <c r="AI60" s="793"/>
      <c r="AJ60" s="794"/>
      <c r="AK60" s="845"/>
      <c r="AL60" s="842"/>
      <c r="AM60" s="842"/>
      <c r="AN60" s="842"/>
      <c r="AO60" s="842"/>
      <c r="AP60" s="842"/>
      <c r="AQ60" s="842"/>
      <c r="AR60" s="842"/>
      <c r="AS60" s="842"/>
      <c r="AT60" s="842"/>
      <c r="AU60" s="842"/>
      <c r="AV60" s="842"/>
      <c r="AW60" s="842"/>
      <c r="AX60" s="842"/>
      <c r="AY60" s="842"/>
      <c r="AZ60" s="844"/>
      <c r="BA60" s="844"/>
      <c r="BB60" s="844"/>
      <c r="BC60" s="844"/>
      <c r="BD60" s="844"/>
      <c r="BE60" s="838"/>
      <c r="BF60" s="838"/>
      <c r="BG60" s="838"/>
      <c r="BH60" s="838"/>
      <c r="BI60" s="839"/>
      <c r="BJ60" s="91"/>
      <c r="BK60" s="91"/>
      <c r="BL60" s="91"/>
      <c r="BM60" s="91"/>
      <c r="BN60" s="91"/>
      <c r="BO60" s="101"/>
      <c r="BP60" s="101"/>
      <c r="BQ60" s="98">
        <v>54</v>
      </c>
      <c r="BR60" s="99"/>
      <c r="BS60" s="779"/>
      <c r="BT60" s="780"/>
      <c r="BU60" s="780"/>
      <c r="BV60" s="780"/>
      <c r="BW60" s="780"/>
      <c r="BX60" s="780"/>
      <c r="BY60" s="780"/>
      <c r="BZ60" s="780"/>
      <c r="CA60" s="780"/>
      <c r="CB60" s="780"/>
      <c r="CC60" s="780"/>
      <c r="CD60" s="780"/>
      <c r="CE60" s="780"/>
      <c r="CF60" s="780"/>
      <c r="CG60" s="781"/>
      <c r="CH60" s="782"/>
      <c r="CI60" s="783"/>
      <c r="CJ60" s="783"/>
      <c r="CK60" s="783"/>
      <c r="CL60" s="784"/>
      <c r="CM60" s="782"/>
      <c r="CN60" s="783"/>
      <c r="CO60" s="783"/>
      <c r="CP60" s="783"/>
      <c r="CQ60" s="784"/>
      <c r="CR60" s="782"/>
      <c r="CS60" s="783"/>
      <c r="CT60" s="783"/>
      <c r="CU60" s="783"/>
      <c r="CV60" s="784"/>
      <c r="CW60" s="782"/>
      <c r="CX60" s="783"/>
      <c r="CY60" s="783"/>
      <c r="CZ60" s="783"/>
      <c r="DA60" s="784"/>
      <c r="DB60" s="782"/>
      <c r="DC60" s="783"/>
      <c r="DD60" s="783"/>
      <c r="DE60" s="783"/>
      <c r="DF60" s="784"/>
      <c r="DG60" s="782"/>
      <c r="DH60" s="783"/>
      <c r="DI60" s="783"/>
      <c r="DJ60" s="783"/>
      <c r="DK60" s="784"/>
      <c r="DL60" s="782"/>
      <c r="DM60" s="783"/>
      <c r="DN60" s="783"/>
      <c r="DO60" s="783"/>
      <c r="DP60" s="784"/>
      <c r="DQ60" s="782"/>
      <c r="DR60" s="783"/>
      <c r="DS60" s="783"/>
      <c r="DT60" s="783"/>
      <c r="DU60" s="784"/>
      <c r="DV60" s="779"/>
      <c r="DW60" s="780"/>
      <c r="DX60" s="780"/>
      <c r="DY60" s="780"/>
      <c r="DZ60" s="785"/>
      <c r="EA60" s="89"/>
    </row>
    <row r="61" spans="1:131" ht="26.25" customHeight="1" thickBot="1" x14ac:dyDescent="0.25">
      <c r="A61" s="98">
        <v>34</v>
      </c>
      <c r="B61" s="786"/>
      <c r="C61" s="787"/>
      <c r="D61" s="787"/>
      <c r="E61" s="787"/>
      <c r="F61" s="787"/>
      <c r="G61" s="787"/>
      <c r="H61" s="787"/>
      <c r="I61" s="787"/>
      <c r="J61" s="787"/>
      <c r="K61" s="787"/>
      <c r="L61" s="787"/>
      <c r="M61" s="787"/>
      <c r="N61" s="787"/>
      <c r="O61" s="787"/>
      <c r="P61" s="788"/>
      <c r="Q61" s="841"/>
      <c r="R61" s="842"/>
      <c r="S61" s="842"/>
      <c r="T61" s="842"/>
      <c r="U61" s="842"/>
      <c r="V61" s="842"/>
      <c r="W61" s="842"/>
      <c r="X61" s="842"/>
      <c r="Y61" s="842"/>
      <c r="Z61" s="842"/>
      <c r="AA61" s="842"/>
      <c r="AB61" s="842"/>
      <c r="AC61" s="842"/>
      <c r="AD61" s="842"/>
      <c r="AE61" s="843"/>
      <c r="AF61" s="792"/>
      <c r="AG61" s="793"/>
      <c r="AH61" s="793"/>
      <c r="AI61" s="793"/>
      <c r="AJ61" s="794"/>
      <c r="AK61" s="845"/>
      <c r="AL61" s="842"/>
      <c r="AM61" s="842"/>
      <c r="AN61" s="842"/>
      <c r="AO61" s="842"/>
      <c r="AP61" s="842"/>
      <c r="AQ61" s="842"/>
      <c r="AR61" s="842"/>
      <c r="AS61" s="842"/>
      <c r="AT61" s="842"/>
      <c r="AU61" s="842"/>
      <c r="AV61" s="842"/>
      <c r="AW61" s="842"/>
      <c r="AX61" s="842"/>
      <c r="AY61" s="842"/>
      <c r="AZ61" s="844"/>
      <c r="BA61" s="844"/>
      <c r="BB61" s="844"/>
      <c r="BC61" s="844"/>
      <c r="BD61" s="844"/>
      <c r="BE61" s="838"/>
      <c r="BF61" s="838"/>
      <c r="BG61" s="838"/>
      <c r="BH61" s="838"/>
      <c r="BI61" s="839"/>
      <c r="BJ61" s="91"/>
      <c r="BK61" s="91"/>
      <c r="BL61" s="91"/>
      <c r="BM61" s="91"/>
      <c r="BN61" s="91"/>
      <c r="BO61" s="101"/>
      <c r="BP61" s="101"/>
      <c r="BQ61" s="98">
        <v>55</v>
      </c>
      <c r="BR61" s="99"/>
      <c r="BS61" s="779"/>
      <c r="BT61" s="780"/>
      <c r="BU61" s="780"/>
      <c r="BV61" s="780"/>
      <c r="BW61" s="780"/>
      <c r="BX61" s="780"/>
      <c r="BY61" s="780"/>
      <c r="BZ61" s="780"/>
      <c r="CA61" s="780"/>
      <c r="CB61" s="780"/>
      <c r="CC61" s="780"/>
      <c r="CD61" s="780"/>
      <c r="CE61" s="780"/>
      <c r="CF61" s="780"/>
      <c r="CG61" s="781"/>
      <c r="CH61" s="782"/>
      <c r="CI61" s="783"/>
      <c r="CJ61" s="783"/>
      <c r="CK61" s="783"/>
      <c r="CL61" s="784"/>
      <c r="CM61" s="782"/>
      <c r="CN61" s="783"/>
      <c r="CO61" s="783"/>
      <c r="CP61" s="783"/>
      <c r="CQ61" s="784"/>
      <c r="CR61" s="782"/>
      <c r="CS61" s="783"/>
      <c r="CT61" s="783"/>
      <c r="CU61" s="783"/>
      <c r="CV61" s="784"/>
      <c r="CW61" s="782"/>
      <c r="CX61" s="783"/>
      <c r="CY61" s="783"/>
      <c r="CZ61" s="783"/>
      <c r="DA61" s="784"/>
      <c r="DB61" s="782"/>
      <c r="DC61" s="783"/>
      <c r="DD61" s="783"/>
      <c r="DE61" s="783"/>
      <c r="DF61" s="784"/>
      <c r="DG61" s="782"/>
      <c r="DH61" s="783"/>
      <c r="DI61" s="783"/>
      <c r="DJ61" s="783"/>
      <c r="DK61" s="784"/>
      <c r="DL61" s="782"/>
      <c r="DM61" s="783"/>
      <c r="DN61" s="783"/>
      <c r="DO61" s="783"/>
      <c r="DP61" s="784"/>
      <c r="DQ61" s="782"/>
      <c r="DR61" s="783"/>
      <c r="DS61" s="783"/>
      <c r="DT61" s="783"/>
      <c r="DU61" s="784"/>
      <c r="DV61" s="779"/>
      <c r="DW61" s="780"/>
      <c r="DX61" s="780"/>
      <c r="DY61" s="780"/>
      <c r="DZ61" s="785"/>
      <c r="EA61" s="89"/>
    </row>
    <row r="62" spans="1:131" ht="26.25" customHeight="1" x14ac:dyDescent="0.2">
      <c r="A62" s="98">
        <v>35</v>
      </c>
      <c r="B62" s="786"/>
      <c r="C62" s="787"/>
      <c r="D62" s="787"/>
      <c r="E62" s="787"/>
      <c r="F62" s="787"/>
      <c r="G62" s="787"/>
      <c r="H62" s="787"/>
      <c r="I62" s="787"/>
      <c r="J62" s="787"/>
      <c r="K62" s="787"/>
      <c r="L62" s="787"/>
      <c r="M62" s="787"/>
      <c r="N62" s="787"/>
      <c r="O62" s="787"/>
      <c r="P62" s="788"/>
      <c r="Q62" s="841"/>
      <c r="R62" s="842"/>
      <c r="S62" s="842"/>
      <c r="T62" s="842"/>
      <c r="U62" s="842"/>
      <c r="V62" s="842"/>
      <c r="W62" s="842"/>
      <c r="X62" s="842"/>
      <c r="Y62" s="842"/>
      <c r="Z62" s="842"/>
      <c r="AA62" s="842"/>
      <c r="AB62" s="842"/>
      <c r="AC62" s="842"/>
      <c r="AD62" s="842"/>
      <c r="AE62" s="843"/>
      <c r="AF62" s="792"/>
      <c r="AG62" s="793"/>
      <c r="AH62" s="793"/>
      <c r="AI62" s="793"/>
      <c r="AJ62" s="794"/>
      <c r="AK62" s="845"/>
      <c r="AL62" s="842"/>
      <c r="AM62" s="842"/>
      <c r="AN62" s="842"/>
      <c r="AO62" s="842"/>
      <c r="AP62" s="842"/>
      <c r="AQ62" s="842"/>
      <c r="AR62" s="842"/>
      <c r="AS62" s="842"/>
      <c r="AT62" s="842"/>
      <c r="AU62" s="842"/>
      <c r="AV62" s="842"/>
      <c r="AW62" s="842"/>
      <c r="AX62" s="842"/>
      <c r="AY62" s="842"/>
      <c r="AZ62" s="844"/>
      <c r="BA62" s="844"/>
      <c r="BB62" s="844"/>
      <c r="BC62" s="844"/>
      <c r="BD62" s="844"/>
      <c r="BE62" s="838"/>
      <c r="BF62" s="838"/>
      <c r="BG62" s="838"/>
      <c r="BH62" s="838"/>
      <c r="BI62" s="839"/>
      <c r="BJ62" s="853" t="s">
        <v>348</v>
      </c>
      <c r="BK62" s="812"/>
      <c r="BL62" s="812"/>
      <c r="BM62" s="812"/>
      <c r="BN62" s="813"/>
      <c r="BO62" s="101"/>
      <c r="BP62" s="101"/>
      <c r="BQ62" s="98">
        <v>56</v>
      </c>
      <c r="BR62" s="99"/>
      <c r="BS62" s="779"/>
      <c r="BT62" s="780"/>
      <c r="BU62" s="780"/>
      <c r="BV62" s="780"/>
      <c r="BW62" s="780"/>
      <c r="BX62" s="780"/>
      <c r="BY62" s="780"/>
      <c r="BZ62" s="780"/>
      <c r="CA62" s="780"/>
      <c r="CB62" s="780"/>
      <c r="CC62" s="780"/>
      <c r="CD62" s="780"/>
      <c r="CE62" s="780"/>
      <c r="CF62" s="780"/>
      <c r="CG62" s="781"/>
      <c r="CH62" s="782"/>
      <c r="CI62" s="783"/>
      <c r="CJ62" s="783"/>
      <c r="CK62" s="783"/>
      <c r="CL62" s="784"/>
      <c r="CM62" s="782"/>
      <c r="CN62" s="783"/>
      <c r="CO62" s="783"/>
      <c r="CP62" s="783"/>
      <c r="CQ62" s="784"/>
      <c r="CR62" s="782"/>
      <c r="CS62" s="783"/>
      <c r="CT62" s="783"/>
      <c r="CU62" s="783"/>
      <c r="CV62" s="784"/>
      <c r="CW62" s="782"/>
      <c r="CX62" s="783"/>
      <c r="CY62" s="783"/>
      <c r="CZ62" s="783"/>
      <c r="DA62" s="784"/>
      <c r="DB62" s="782"/>
      <c r="DC62" s="783"/>
      <c r="DD62" s="783"/>
      <c r="DE62" s="783"/>
      <c r="DF62" s="784"/>
      <c r="DG62" s="782"/>
      <c r="DH62" s="783"/>
      <c r="DI62" s="783"/>
      <c r="DJ62" s="783"/>
      <c r="DK62" s="784"/>
      <c r="DL62" s="782"/>
      <c r="DM62" s="783"/>
      <c r="DN62" s="783"/>
      <c r="DO62" s="783"/>
      <c r="DP62" s="784"/>
      <c r="DQ62" s="782"/>
      <c r="DR62" s="783"/>
      <c r="DS62" s="783"/>
      <c r="DT62" s="783"/>
      <c r="DU62" s="784"/>
      <c r="DV62" s="779"/>
      <c r="DW62" s="780"/>
      <c r="DX62" s="780"/>
      <c r="DY62" s="780"/>
      <c r="DZ62" s="785"/>
      <c r="EA62" s="89"/>
    </row>
    <row r="63" spans="1:131" ht="26.25" customHeight="1" thickBot="1" x14ac:dyDescent="0.25">
      <c r="A63" s="100" t="s">
        <v>329</v>
      </c>
      <c r="B63" s="795" t="s">
        <v>349</v>
      </c>
      <c r="C63" s="796"/>
      <c r="D63" s="796"/>
      <c r="E63" s="796"/>
      <c r="F63" s="796"/>
      <c r="G63" s="796"/>
      <c r="H63" s="796"/>
      <c r="I63" s="796"/>
      <c r="J63" s="796"/>
      <c r="K63" s="796"/>
      <c r="L63" s="796"/>
      <c r="M63" s="796"/>
      <c r="N63" s="796"/>
      <c r="O63" s="796"/>
      <c r="P63" s="797"/>
      <c r="Q63" s="846"/>
      <c r="R63" s="847"/>
      <c r="S63" s="847"/>
      <c r="T63" s="847"/>
      <c r="U63" s="847"/>
      <c r="V63" s="847"/>
      <c r="W63" s="847"/>
      <c r="X63" s="847"/>
      <c r="Y63" s="847"/>
      <c r="Z63" s="847"/>
      <c r="AA63" s="847"/>
      <c r="AB63" s="847"/>
      <c r="AC63" s="847"/>
      <c r="AD63" s="847"/>
      <c r="AE63" s="848"/>
      <c r="AF63" s="849">
        <v>3625</v>
      </c>
      <c r="AG63" s="850"/>
      <c r="AH63" s="850"/>
      <c r="AI63" s="850"/>
      <c r="AJ63" s="851"/>
      <c r="AK63" s="852"/>
      <c r="AL63" s="847"/>
      <c r="AM63" s="847"/>
      <c r="AN63" s="847"/>
      <c r="AO63" s="847"/>
      <c r="AP63" s="850">
        <v>20841</v>
      </c>
      <c r="AQ63" s="850"/>
      <c r="AR63" s="850"/>
      <c r="AS63" s="850"/>
      <c r="AT63" s="850"/>
      <c r="AU63" s="850">
        <v>12962</v>
      </c>
      <c r="AV63" s="850"/>
      <c r="AW63" s="850"/>
      <c r="AX63" s="850"/>
      <c r="AY63" s="850"/>
      <c r="AZ63" s="854"/>
      <c r="BA63" s="854"/>
      <c r="BB63" s="854"/>
      <c r="BC63" s="854"/>
      <c r="BD63" s="854"/>
      <c r="BE63" s="855"/>
      <c r="BF63" s="855"/>
      <c r="BG63" s="855"/>
      <c r="BH63" s="855"/>
      <c r="BI63" s="856"/>
      <c r="BJ63" s="857" t="s">
        <v>62</v>
      </c>
      <c r="BK63" s="858"/>
      <c r="BL63" s="858"/>
      <c r="BM63" s="858"/>
      <c r="BN63" s="859"/>
      <c r="BO63" s="101"/>
      <c r="BP63" s="101"/>
      <c r="BQ63" s="98">
        <v>57</v>
      </c>
      <c r="BR63" s="99"/>
      <c r="BS63" s="779"/>
      <c r="BT63" s="780"/>
      <c r="BU63" s="780"/>
      <c r="BV63" s="780"/>
      <c r="BW63" s="780"/>
      <c r="BX63" s="780"/>
      <c r="BY63" s="780"/>
      <c r="BZ63" s="780"/>
      <c r="CA63" s="780"/>
      <c r="CB63" s="780"/>
      <c r="CC63" s="780"/>
      <c r="CD63" s="780"/>
      <c r="CE63" s="780"/>
      <c r="CF63" s="780"/>
      <c r="CG63" s="781"/>
      <c r="CH63" s="782"/>
      <c r="CI63" s="783"/>
      <c r="CJ63" s="783"/>
      <c r="CK63" s="783"/>
      <c r="CL63" s="784"/>
      <c r="CM63" s="782"/>
      <c r="CN63" s="783"/>
      <c r="CO63" s="783"/>
      <c r="CP63" s="783"/>
      <c r="CQ63" s="784"/>
      <c r="CR63" s="782"/>
      <c r="CS63" s="783"/>
      <c r="CT63" s="783"/>
      <c r="CU63" s="783"/>
      <c r="CV63" s="784"/>
      <c r="CW63" s="782"/>
      <c r="CX63" s="783"/>
      <c r="CY63" s="783"/>
      <c r="CZ63" s="783"/>
      <c r="DA63" s="784"/>
      <c r="DB63" s="782"/>
      <c r="DC63" s="783"/>
      <c r="DD63" s="783"/>
      <c r="DE63" s="783"/>
      <c r="DF63" s="784"/>
      <c r="DG63" s="782"/>
      <c r="DH63" s="783"/>
      <c r="DI63" s="783"/>
      <c r="DJ63" s="783"/>
      <c r="DK63" s="784"/>
      <c r="DL63" s="782"/>
      <c r="DM63" s="783"/>
      <c r="DN63" s="783"/>
      <c r="DO63" s="783"/>
      <c r="DP63" s="784"/>
      <c r="DQ63" s="782"/>
      <c r="DR63" s="783"/>
      <c r="DS63" s="783"/>
      <c r="DT63" s="783"/>
      <c r="DU63" s="784"/>
      <c r="DV63" s="779"/>
      <c r="DW63" s="780"/>
      <c r="DX63" s="780"/>
      <c r="DY63" s="780"/>
      <c r="DZ63" s="785"/>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9"/>
      <c r="BT64" s="780"/>
      <c r="BU64" s="780"/>
      <c r="BV64" s="780"/>
      <c r="BW64" s="780"/>
      <c r="BX64" s="780"/>
      <c r="BY64" s="780"/>
      <c r="BZ64" s="780"/>
      <c r="CA64" s="780"/>
      <c r="CB64" s="780"/>
      <c r="CC64" s="780"/>
      <c r="CD64" s="780"/>
      <c r="CE64" s="780"/>
      <c r="CF64" s="780"/>
      <c r="CG64" s="781"/>
      <c r="CH64" s="782"/>
      <c r="CI64" s="783"/>
      <c r="CJ64" s="783"/>
      <c r="CK64" s="783"/>
      <c r="CL64" s="784"/>
      <c r="CM64" s="782"/>
      <c r="CN64" s="783"/>
      <c r="CO64" s="783"/>
      <c r="CP64" s="783"/>
      <c r="CQ64" s="784"/>
      <c r="CR64" s="782"/>
      <c r="CS64" s="783"/>
      <c r="CT64" s="783"/>
      <c r="CU64" s="783"/>
      <c r="CV64" s="784"/>
      <c r="CW64" s="782"/>
      <c r="CX64" s="783"/>
      <c r="CY64" s="783"/>
      <c r="CZ64" s="783"/>
      <c r="DA64" s="784"/>
      <c r="DB64" s="782"/>
      <c r="DC64" s="783"/>
      <c r="DD64" s="783"/>
      <c r="DE64" s="783"/>
      <c r="DF64" s="784"/>
      <c r="DG64" s="782"/>
      <c r="DH64" s="783"/>
      <c r="DI64" s="783"/>
      <c r="DJ64" s="783"/>
      <c r="DK64" s="784"/>
      <c r="DL64" s="782"/>
      <c r="DM64" s="783"/>
      <c r="DN64" s="783"/>
      <c r="DO64" s="783"/>
      <c r="DP64" s="784"/>
      <c r="DQ64" s="782"/>
      <c r="DR64" s="783"/>
      <c r="DS64" s="783"/>
      <c r="DT64" s="783"/>
      <c r="DU64" s="784"/>
      <c r="DV64" s="779"/>
      <c r="DW64" s="780"/>
      <c r="DX64" s="780"/>
      <c r="DY64" s="780"/>
      <c r="DZ64" s="785"/>
      <c r="EA64" s="89"/>
    </row>
    <row r="65" spans="1:131" ht="26.25" customHeight="1" thickBot="1" x14ac:dyDescent="0.25">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9"/>
      <c r="BT65" s="780"/>
      <c r="BU65" s="780"/>
      <c r="BV65" s="780"/>
      <c r="BW65" s="780"/>
      <c r="BX65" s="780"/>
      <c r="BY65" s="780"/>
      <c r="BZ65" s="780"/>
      <c r="CA65" s="780"/>
      <c r="CB65" s="780"/>
      <c r="CC65" s="780"/>
      <c r="CD65" s="780"/>
      <c r="CE65" s="780"/>
      <c r="CF65" s="780"/>
      <c r="CG65" s="781"/>
      <c r="CH65" s="782"/>
      <c r="CI65" s="783"/>
      <c r="CJ65" s="783"/>
      <c r="CK65" s="783"/>
      <c r="CL65" s="784"/>
      <c r="CM65" s="782"/>
      <c r="CN65" s="783"/>
      <c r="CO65" s="783"/>
      <c r="CP65" s="783"/>
      <c r="CQ65" s="784"/>
      <c r="CR65" s="782"/>
      <c r="CS65" s="783"/>
      <c r="CT65" s="783"/>
      <c r="CU65" s="783"/>
      <c r="CV65" s="784"/>
      <c r="CW65" s="782"/>
      <c r="CX65" s="783"/>
      <c r="CY65" s="783"/>
      <c r="CZ65" s="783"/>
      <c r="DA65" s="784"/>
      <c r="DB65" s="782"/>
      <c r="DC65" s="783"/>
      <c r="DD65" s="783"/>
      <c r="DE65" s="783"/>
      <c r="DF65" s="784"/>
      <c r="DG65" s="782"/>
      <c r="DH65" s="783"/>
      <c r="DI65" s="783"/>
      <c r="DJ65" s="783"/>
      <c r="DK65" s="784"/>
      <c r="DL65" s="782"/>
      <c r="DM65" s="783"/>
      <c r="DN65" s="783"/>
      <c r="DO65" s="783"/>
      <c r="DP65" s="784"/>
      <c r="DQ65" s="782"/>
      <c r="DR65" s="783"/>
      <c r="DS65" s="783"/>
      <c r="DT65" s="783"/>
      <c r="DU65" s="784"/>
      <c r="DV65" s="779"/>
      <c r="DW65" s="780"/>
      <c r="DX65" s="780"/>
      <c r="DY65" s="780"/>
      <c r="DZ65" s="785"/>
      <c r="EA65" s="89"/>
    </row>
    <row r="66" spans="1:131" ht="26.25" customHeight="1" x14ac:dyDescent="0.2">
      <c r="A66" s="733" t="s">
        <v>351</v>
      </c>
      <c r="B66" s="734"/>
      <c r="C66" s="734"/>
      <c r="D66" s="734"/>
      <c r="E66" s="734"/>
      <c r="F66" s="734"/>
      <c r="G66" s="734"/>
      <c r="H66" s="734"/>
      <c r="I66" s="734"/>
      <c r="J66" s="734"/>
      <c r="K66" s="734"/>
      <c r="L66" s="734"/>
      <c r="M66" s="734"/>
      <c r="N66" s="734"/>
      <c r="O66" s="734"/>
      <c r="P66" s="735"/>
      <c r="Q66" s="739" t="s">
        <v>333</v>
      </c>
      <c r="R66" s="740"/>
      <c r="S66" s="740"/>
      <c r="T66" s="740"/>
      <c r="U66" s="741"/>
      <c r="V66" s="739" t="s">
        <v>334</v>
      </c>
      <c r="W66" s="740"/>
      <c r="X66" s="740"/>
      <c r="Y66" s="740"/>
      <c r="Z66" s="741"/>
      <c r="AA66" s="739" t="s">
        <v>335</v>
      </c>
      <c r="AB66" s="740"/>
      <c r="AC66" s="740"/>
      <c r="AD66" s="740"/>
      <c r="AE66" s="741"/>
      <c r="AF66" s="860" t="s">
        <v>336</v>
      </c>
      <c r="AG66" s="821"/>
      <c r="AH66" s="821"/>
      <c r="AI66" s="821"/>
      <c r="AJ66" s="861"/>
      <c r="AK66" s="739" t="s">
        <v>337</v>
      </c>
      <c r="AL66" s="734"/>
      <c r="AM66" s="734"/>
      <c r="AN66" s="734"/>
      <c r="AO66" s="735"/>
      <c r="AP66" s="739" t="s">
        <v>338</v>
      </c>
      <c r="AQ66" s="740"/>
      <c r="AR66" s="740"/>
      <c r="AS66" s="740"/>
      <c r="AT66" s="741"/>
      <c r="AU66" s="739" t="s">
        <v>352</v>
      </c>
      <c r="AV66" s="740"/>
      <c r="AW66" s="740"/>
      <c r="AX66" s="740"/>
      <c r="AY66" s="741"/>
      <c r="AZ66" s="739" t="s">
        <v>308</v>
      </c>
      <c r="BA66" s="740"/>
      <c r="BB66" s="740"/>
      <c r="BC66" s="740"/>
      <c r="BD66" s="746"/>
      <c r="BE66" s="101"/>
      <c r="BF66" s="101"/>
      <c r="BG66" s="101"/>
      <c r="BH66" s="101"/>
      <c r="BI66" s="101"/>
      <c r="BJ66" s="101"/>
      <c r="BK66" s="101"/>
      <c r="BL66" s="101"/>
      <c r="BM66" s="101"/>
      <c r="BN66" s="101"/>
      <c r="BO66" s="101"/>
      <c r="BP66" s="101"/>
      <c r="BQ66" s="98">
        <v>60</v>
      </c>
      <c r="BR66" s="103"/>
      <c r="BS66" s="865"/>
      <c r="BT66" s="866"/>
      <c r="BU66" s="866"/>
      <c r="BV66" s="866"/>
      <c r="BW66" s="866"/>
      <c r="BX66" s="866"/>
      <c r="BY66" s="866"/>
      <c r="BZ66" s="866"/>
      <c r="CA66" s="866"/>
      <c r="CB66" s="866"/>
      <c r="CC66" s="866"/>
      <c r="CD66" s="866"/>
      <c r="CE66" s="866"/>
      <c r="CF66" s="866"/>
      <c r="CG66" s="871"/>
      <c r="CH66" s="868"/>
      <c r="CI66" s="869"/>
      <c r="CJ66" s="869"/>
      <c r="CK66" s="869"/>
      <c r="CL66" s="870"/>
      <c r="CM66" s="868"/>
      <c r="CN66" s="869"/>
      <c r="CO66" s="869"/>
      <c r="CP66" s="869"/>
      <c r="CQ66" s="870"/>
      <c r="CR66" s="868"/>
      <c r="CS66" s="869"/>
      <c r="CT66" s="869"/>
      <c r="CU66" s="869"/>
      <c r="CV66" s="870"/>
      <c r="CW66" s="868"/>
      <c r="CX66" s="869"/>
      <c r="CY66" s="869"/>
      <c r="CZ66" s="869"/>
      <c r="DA66" s="870"/>
      <c r="DB66" s="868"/>
      <c r="DC66" s="869"/>
      <c r="DD66" s="869"/>
      <c r="DE66" s="869"/>
      <c r="DF66" s="870"/>
      <c r="DG66" s="868"/>
      <c r="DH66" s="869"/>
      <c r="DI66" s="869"/>
      <c r="DJ66" s="869"/>
      <c r="DK66" s="870"/>
      <c r="DL66" s="868"/>
      <c r="DM66" s="869"/>
      <c r="DN66" s="869"/>
      <c r="DO66" s="869"/>
      <c r="DP66" s="870"/>
      <c r="DQ66" s="868"/>
      <c r="DR66" s="869"/>
      <c r="DS66" s="869"/>
      <c r="DT66" s="869"/>
      <c r="DU66" s="870"/>
      <c r="DV66" s="865"/>
      <c r="DW66" s="866"/>
      <c r="DX66" s="866"/>
      <c r="DY66" s="866"/>
      <c r="DZ66" s="867"/>
      <c r="EA66" s="89"/>
    </row>
    <row r="67" spans="1:131" ht="26.25" customHeight="1" thickBot="1" x14ac:dyDescent="0.25">
      <c r="A67" s="736"/>
      <c r="B67" s="737"/>
      <c r="C67" s="737"/>
      <c r="D67" s="737"/>
      <c r="E67" s="737"/>
      <c r="F67" s="737"/>
      <c r="G67" s="737"/>
      <c r="H67" s="737"/>
      <c r="I67" s="737"/>
      <c r="J67" s="737"/>
      <c r="K67" s="737"/>
      <c r="L67" s="737"/>
      <c r="M67" s="737"/>
      <c r="N67" s="737"/>
      <c r="O67" s="737"/>
      <c r="P67" s="738"/>
      <c r="Q67" s="742"/>
      <c r="R67" s="743"/>
      <c r="S67" s="743"/>
      <c r="T67" s="743"/>
      <c r="U67" s="744"/>
      <c r="V67" s="742"/>
      <c r="W67" s="743"/>
      <c r="X67" s="743"/>
      <c r="Y67" s="743"/>
      <c r="Z67" s="744"/>
      <c r="AA67" s="742"/>
      <c r="AB67" s="743"/>
      <c r="AC67" s="743"/>
      <c r="AD67" s="743"/>
      <c r="AE67" s="744"/>
      <c r="AF67" s="862"/>
      <c r="AG67" s="824"/>
      <c r="AH67" s="824"/>
      <c r="AI67" s="824"/>
      <c r="AJ67" s="863"/>
      <c r="AK67" s="864"/>
      <c r="AL67" s="737"/>
      <c r="AM67" s="737"/>
      <c r="AN67" s="737"/>
      <c r="AO67" s="738"/>
      <c r="AP67" s="742"/>
      <c r="AQ67" s="743"/>
      <c r="AR67" s="743"/>
      <c r="AS67" s="743"/>
      <c r="AT67" s="744"/>
      <c r="AU67" s="742"/>
      <c r="AV67" s="743"/>
      <c r="AW67" s="743"/>
      <c r="AX67" s="743"/>
      <c r="AY67" s="744"/>
      <c r="AZ67" s="742"/>
      <c r="BA67" s="743"/>
      <c r="BB67" s="743"/>
      <c r="BC67" s="743"/>
      <c r="BD67" s="748"/>
      <c r="BE67" s="101"/>
      <c r="BF67" s="101"/>
      <c r="BG67" s="101"/>
      <c r="BH67" s="101"/>
      <c r="BI67" s="101"/>
      <c r="BJ67" s="101"/>
      <c r="BK67" s="101"/>
      <c r="BL67" s="101"/>
      <c r="BM67" s="101"/>
      <c r="BN67" s="101"/>
      <c r="BO67" s="101"/>
      <c r="BP67" s="101"/>
      <c r="BQ67" s="98">
        <v>61</v>
      </c>
      <c r="BR67" s="103"/>
      <c r="BS67" s="865"/>
      <c r="BT67" s="866"/>
      <c r="BU67" s="866"/>
      <c r="BV67" s="866"/>
      <c r="BW67" s="866"/>
      <c r="BX67" s="866"/>
      <c r="BY67" s="866"/>
      <c r="BZ67" s="866"/>
      <c r="CA67" s="866"/>
      <c r="CB67" s="866"/>
      <c r="CC67" s="866"/>
      <c r="CD67" s="866"/>
      <c r="CE67" s="866"/>
      <c r="CF67" s="866"/>
      <c r="CG67" s="871"/>
      <c r="CH67" s="868"/>
      <c r="CI67" s="869"/>
      <c r="CJ67" s="869"/>
      <c r="CK67" s="869"/>
      <c r="CL67" s="870"/>
      <c r="CM67" s="868"/>
      <c r="CN67" s="869"/>
      <c r="CO67" s="869"/>
      <c r="CP67" s="869"/>
      <c r="CQ67" s="870"/>
      <c r="CR67" s="868"/>
      <c r="CS67" s="869"/>
      <c r="CT67" s="869"/>
      <c r="CU67" s="869"/>
      <c r="CV67" s="870"/>
      <c r="CW67" s="868"/>
      <c r="CX67" s="869"/>
      <c r="CY67" s="869"/>
      <c r="CZ67" s="869"/>
      <c r="DA67" s="870"/>
      <c r="DB67" s="868"/>
      <c r="DC67" s="869"/>
      <c r="DD67" s="869"/>
      <c r="DE67" s="869"/>
      <c r="DF67" s="870"/>
      <c r="DG67" s="868"/>
      <c r="DH67" s="869"/>
      <c r="DI67" s="869"/>
      <c r="DJ67" s="869"/>
      <c r="DK67" s="870"/>
      <c r="DL67" s="868"/>
      <c r="DM67" s="869"/>
      <c r="DN67" s="869"/>
      <c r="DO67" s="869"/>
      <c r="DP67" s="870"/>
      <c r="DQ67" s="868"/>
      <c r="DR67" s="869"/>
      <c r="DS67" s="869"/>
      <c r="DT67" s="869"/>
      <c r="DU67" s="870"/>
      <c r="DV67" s="865"/>
      <c r="DW67" s="866"/>
      <c r="DX67" s="866"/>
      <c r="DY67" s="866"/>
      <c r="DZ67" s="867"/>
      <c r="EA67" s="89"/>
    </row>
    <row r="68" spans="1:131" ht="26.25" customHeight="1" thickTop="1" x14ac:dyDescent="0.2">
      <c r="A68" s="96">
        <v>1</v>
      </c>
      <c r="B68" s="875" t="s">
        <v>353</v>
      </c>
      <c r="C68" s="876"/>
      <c r="D68" s="876"/>
      <c r="E68" s="876"/>
      <c r="F68" s="876"/>
      <c r="G68" s="876"/>
      <c r="H68" s="876"/>
      <c r="I68" s="876"/>
      <c r="J68" s="876"/>
      <c r="K68" s="876"/>
      <c r="L68" s="876"/>
      <c r="M68" s="876"/>
      <c r="N68" s="876"/>
      <c r="O68" s="876"/>
      <c r="P68" s="877"/>
      <c r="Q68" s="878">
        <v>8065</v>
      </c>
      <c r="R68" s="872"/>
      <c r="S68" s="872"/>
      <c r="T68" s="872"/>
      <c r="U68" s="872"/>
      <c r="V68" s="872">
        <v>7788</v>
      </c>
      <c r="W68" s="872"/>
      <c r="X68" s="872"/>
      <c r="Y68" s="872"/>
      <c r="Z68" s="872"/>
      <c r="AA68" s="872">
        <v>277</v>
      </c>
      <c r="AB68" s="872"/>
      <c r="AC68" s="872"/>
      <c r="AD68" s="872"/>
      <c r="AE68" s="872"/>
      <c r="AF68" s="872">
        <v>277</v>
      </c>
      <c r="AG68" s="872"/>
      <c r="AH68" s="872"/>
      <c r="AI68" s="872"/>
      <c r="AJ68" s="872"/>
      <c r="AK68" s="872">
        <v>0</v>
      </c>
      <c r="AL68" s="872"/>
      <c r="AM68" s="872"/>
      <c r="AN68" s="872"/>
      <c r="AO68" s="872"/>
      <c r="AP68" s="872">
        <v>6809</v>
      </c>
      <c r="AQ68" s="872"/>
      <c r="AR68" s="872"/>
      <c r="AS68" s="872"/>
      <c r="AT68" s="872"/>
      <c r="AU68" s="872">
        <v>1792</v>
      </c>
      <c r="AV68" s="872"/>
      <c r="AW68" s="872"/>
      <c r="AX68" s="872"/>
      <c r="AY68" s="872"/>
      <c r="AZ68" s="873" t="s">
        <v>354</v>
      </c>
      <c r="BA68" s="873"/>
      <c r="BB68" s="873"/>
      <c r="BC68" s="873"/>
      <c r="BD68" s="874"/>
      <c r="BE68" s="101"/>
      <c r="BF68" s="101"/>
      <c r="BG68" s="101"/>
      <c r="BH68" s="101"/>
      <c r="BI68" s="101"/>
      <c r="BJ68" s="101"/>
      <c r="BK68" s="101"/>
      <c r="BL68" s="101"/>
      <c r="BM68" s="101"/>
      <c r="BN68" s="101"/>
      <c r="BO68" s="101"/>
      <c r="BP68" s="101"/>
      <c r="BQ68" s="98">
        <v>62</v>
      </c>
      <c r="BR68" s="103"/>
      <c r="BS68" s="865"/>
      <c r="BT68" s="866"/>
      <c r="BU68" s="866"/>
      <c r="BV68" s="866"/>
      <c r="BW68" s="866"/>
      <c r="BX68" s="866"/>
      <c r="BY68" s="866"/>
      <c r="BZ68" s="866"/>
      <c r="CA68" s="866"/>
      <c r="CB68" s="866"/>
      <c r="CC68" s="866"/>
      <c r="CD68" s="866"/>
      <c r="CE68" s="866"/>
      <c r="CF68" s="866"/>
      <c r="CG68" s="871"/>
      <c r="CH68" s="868"/>
      <c r="CI68" s="869"/>
      <c r="CJ68" s="869"/>
      <c r="CK68" s="869"/>
      <c r="CL68" s="870"/>
      <c r="CM68" s="868"/>
      <c r="CN68" s="869"/>
      <c r="CO68" s="869"/>
      <c r="CP68" s="869"/>
      <c r="CQ68" s="870"/>
      <c r="CR68" s="868"/>
      <c r="CS68" s="869"/>
      <c r="CT68" s="869"/>
      <c r="CU68" s="869"/>
      <c r="CV68" s="870"/>
      <c r="CW68" s="868"/>
      <c r="CX68" s="869"/>
      <c r="CY68" s="869"/>
      <c r="CZ68" s="869"/>
      <c r="DA68" s="870"/>
      <c r="DB68" s="868"/>
      <c r="DC68" s="869"/>
      <c r="DD68" s="869"/>
      <c r="DE68" s="869"/>
      <c r="DF68" s="870"/>
      <c r="DG68" s="868"/>
      <c r="DH68" s="869"/>
      <c r="DI68" s="869"/>
      <c r="DJ68" s="869"/>
      <c r="DK68" s="870"/>
      <c r="DL68" s="868"/>
      <c r="DM68" s="869"/>
      <c r="DN68" s="869"/>
      <c r="DO68" s="869"/>
      <c r="DP68" s="870"/>
      <c r="DQ68" s="868"/>
      <c r="DR68" s="869"/>
      <c r="DS68" s="869"/>
      <c r="DT68" s="869"/>
      <c r="DU68" s="870"/>
      <c r="DV68" s="865"/>
      <c r="DW68" s="866"/>
      <c r="DX68" s="866"/>
      <c r="DY68" s="866"/>
      <c r="DZ68" s="867"/>
      <c r="EA68" s="89"/>
    </row>
    <row r="69" spans="1:131" ht="26.25" customHeight="1" x14ac:dyDescent="0.2">
      <c r="A69" s="98">
        <v>2</v>
      </c>
      <c r="B69" s="879" t="s">
        <v>355</v>
      </c>
      <c r="C69" s="880"/>
      <c r="D69" s="880"/>
      <c r="E69" s="880"/>
      <c r="F69" s="880"/>
      <c r="G69" s="880"/>
      <c r="H69" s="880"/>
      <c r="I69" s="880"/>
      <c r="J69" s="880"/>
      <c r="K69" s="880"/>
      <c r="L69" s="880"/>
      <c r="M69" s="880"/>
      <c r="N69" s="880"/>
      <c r="O69" s="880"/>
      <c r="P69" s="881"/>
      <c r="Q69" s="882">
        <v>7360</v>
      </c>
      <c r="R69" s="836"/>
      <c r="S69" s="836"/>
      <c r="T69" s="836"/>
      <c r="U69" s="836"/>
      <c r="V69" s="836">
        <v>6463</v>
      </c>
      <c r="W69" s="836"/>
      <c r="X69" s="836"/>
      <c r="Y69" s="836"/>
      <c r="Z69" s="836"/>
      <c r="AA69" s="836">
        <v>897</v>
      </c>
      <c r="AB69" s="836"/>
      <c r="AC69" s="836"/>
      <c r="AD69" s="836"/>
      <c r="AE69" s="836"/>
      <c r="AF69" s="836">
        <v>7053</v>
      </c>
      <c r="AG69" s="836"/>
      <c r="AH69" s="836"/>
      <c r="AI69" s="836"/>
      <c r="AJ69" s="836"/>
      <c r="AK69" s="836">
        <v>64</v>
      </c>
      <c r="AL69" s="836"/>
      <c r="AM69" s="836"/>
      <c r="AN69" s="836"/>
      <c r="AO69" s="836"/>
      <c r="AP69" s="836">
        <v>8029</v>
      </c>
      <c r="AQ69" s="836"/>
      <c r="AR69" s="836"/>
      <c r="AS69" s="836"/>
      <c r="AT69" s="836"/>
      <c r="AU69" s="836">
        <v>8</v>
      </c>
      <c r="AV69" s="836"/>
      <c r="AW69" s="836"/>
      <c r="AX69" s="836"/>
      <c r="AY69" s="836"/>
      <c r="AZ69" s="838" t="s">
        <v>356</v>
      </c>
      <c r="BA69" s="838"/>
      <c r="BB69" s="838"/>
      <c r="BC69" s="838"/>
      <c r="BD69" s="839"/>
      <c r="BE69" s="101"/>
      <c r="BF69" s="101"/>
      <c r="BG69" s="101"/>
      <c r="BH69" s="101"/>
      <c r="BI69" s="101"/>
      <c r="BJ69" s="101"/>
      <c r="BK69" s="101"/>
      <c r="BL69" s="101"/>
      <c r="BM69" s="101"/>
      <c r="BN69" s="101"/>
      <c r="BO69" s="101"/>
      <c r="BP69" s="101"/>
      <c r="BQ69" s="98">
        <v>63</v>
      </c>
      <c r="BR69" s="103"/>
      <c r="BS69" s="865"/>
      <c r="BT69" s="866"/>
      <c r="BU69" s="866"/>
      <c r="BV69" s="866"/>
      <c r="BW69" s="866"/>
      <c r="BX69" s="866"/>
      <c r="BY69" s="866"/>
      <c r="BZ69" s="866"/>
      <c r="CA69" s="866"/>
      <c r="CB69" s="866"/>
      <c r="CC69" s="866"/>
      <c r="CD69" s="866"/>
      <c r="CE69" s="866"/>
      <c r="CF69" s="866"/>
      <c r="CG69" s="871"/>
      <c r="CH69" s="868"/>
      <c r="CI69" s="869"/>
      <c r="CJ69" s="869"/>
      <c r="CK69" s="869"/>
      <c r="CL69" s="870"/>
      <c r="CM69" s="868"/>
      <c r="CN69" s="869"/>
      <c r="CO69" s="869"/>
      <c r="CP69" s="869"/>
      <c r="CQ69" s="870"/>
      <c r="CR69" s="868"/>
      <c r="CS69" s="869"/>
      <c r="CT69" s="869"/>
      <c r="CU69" s="869"/>
      <c r="CV69" s="870"/>
      <c r="CW69" s="868"/>
      <c r="CX69" s="869"/>
      <c r="CY69" s="869"/>
      <c r="CZ69" s="869"/>
      <c r="DA69" s="870"/>
      <c r="DB69" s="868"/>
      <c r="DC69" s="869"/>
      <c r="DD69" s="869"/>
      <c r="DE69" s="869"/>
      <c r="DF69" s="870"/>
      <c r="DG69" s="868"/>
      <c r="DH69" s="869"/>
      <c r="DI69" s="869"/>
      <c r="DJ69" s="869"/>
      <c r="DK69" s="870"/>
      <c r="DL69" s="868"/>
      <c r="DM69" s="869"/>
      <c r="DN69" s="869"/>
      <c r="DO69" s="869"/>
      <c r="DP69" s="870"/>
      <c r="DQ69" s="868"/>
      <c r="DR69" s="869"/>
      <c r="DS69" s="869"/>
      <c r="DT69" s="869"/>
      <c r="DU69" s="870"/>
      <c r="DV69" s="865"/>
      <c r="DW69" s="866"/>
      <c r="DX69" s="866"/>
      <c r="DY69" s="866"/>
      <c r="DZ69" s="867"/>
      <c r="EA69" s="89"/>
    </row>
    <row r="70" spans="1:131" ht="26.25" customHeight="1" x14ac:dyDescent="0.2">
      <c r="A70" s="98">
        <v>3</v>
      </c>
      <c r="B70" s="879" t="s">
        <v>357</v>
      </c>
      <c r="C70" s="880"/>
      <c r="D70" s="880"/>
      <c r="E70" s="880"/>
      <c r="F70" s="880"/>
      <c r="G70" s="880"/>
      <c r="H70" s="880"/>
      <c r="I70" s="880"/>
      <c r="J70" s="880"/>
      <c r="K70" s="880"/>
      <c r="L70" s="880"/>
      <c r="M70" s="880"/>
      <c r="N70" s="880"/>
      <c r="O70" s="880"/>
      <c r="P70" s="881"/>
      <c r="Q70" s="882">
        <v>50305</v>
      </c>
      <c r="R70" s="836"/>
      <c r="S70" s="836"/>
      <c r="T70" s="836"/>
      <c r="U70" s="836"/>
      <c r="V70" s="836">
        <v>47941</v>
      </c>
      <c r="W70" s="836"/>
      <c r="X70" s="836"/>
      <c r="Y70" s="836"/>
      <c r="Z70" s="836"/>
      <c r="AA70" s="836">
        <v>2364</v>
      </c>
      <c r="AB70" s="836"/>
      <c r="AC70" s="836"/>
      <c r="AD70" s="836"/>
      <c r="AE70" s="836"/>
      <c r="AF70" s="836">
        <v>9591</v>
      </c>
      <c r="AG70" s="836"/>
      <c r="AH70" s="836"/>
      <c r="AI70" s="836"/>
      <c r="AJ70" s="836"/>
      <c r="AK70" s="836" t="s">
        <v>320</v>
      </c>
      <c r="AL70" s="836"/>
      <c r="AM70" s="836"/>
      <c r="AN70" s="836"/>
      <c r="AO70" s="836"/>
      <c r="AP70" s="836" t="s">
        <v>320</v>
      </c>
      <c r="AQ70" s="836"/>
      <c r="AR70" s="836"/>
      <c r="AS70" s="836"/>
      <c r="AT70" s="836"/>
      <c r="AU70" s="836" t="s">
        <v>320</v>
      </c>
      <c r="AV70" s="836"/>
      <c r="AW70" s="836"/>
      <c r="AX70" s="836"/>
      <c r="AY70" s="836"/>
      <c r="AZ70" s="838" t="s">
        <v>358</v>
      </c>
      <c r="BA70" s="838"/>
      <c r="BB70" s="838"/>
      <c r="BC70" s="838"/>
      <c r="BD70" s="839"/>
      <c r="BE70" s="101"/>
      <c r="BF70" s="101"/>
      <c r="BG70" s="101"/>
      <c r="BH70" s="101"/>
      <c r="BI70" s="101"/>
      <c r="BJ70" s="101"/>
      <c r="BK70" s="101"/>
      <c r="BL70" s="101"/>
      <c r="BM70" s="101"/>
      <c r="BN70" s="101"/>
      <c r="BO70" s="101"/>
      <c r="BP70" s="101"/>
      <c r="BQ70" s="98">
        <v>64</v>
      </c>
      <c r="BR70" s="103"/>
      <c r="BS70" s="865"/>
      <c r="BT70" s="866"/>
      <c r="BU70" s="866"/>
      <c r="BV70" s="866"/>
      <c r="BW70" s="866"/>
      <c r="BX70" s="866"/>
      <c r="BY70" s="866"/>
      <c r="BZ70" s="866"/>
      <c r="CA70" s="866"/>
      <c r="CB70" s="866"/>
      <c r="CC70" s="866"/>
      <c r="CD70" s="866"/>
      <c r="CE70" s="866"/>
      <c r="CF70" s="866"/>
      <c r="CG70" s="871"/>
      <c r="CH70" s="868"/>
      <c r="CI70" s="869"/>
      <c r="CJ70" s="869"/>
      <c r="CK70" s="869"/>
      <c r="CL70" s="870"/>
      <c r="CM70" s="868"/>
      <c r="CN70" s="869"/>
      <c r="CO70" s="869"/>
      <c r="CP70" s="869"/>
      <c r="CQ70" s="870"/>
      <c r="CR70" s="868"/>
      <c r="CS70" s="869"/>
      <c r="CT70" s="869"/>
      <c r="CU70" s="869"/>
      <c r="CV70" s="870"/>
      <c r="CW70" s="868"/>
      <c r="CX70" s="869"/>
      <c r="CY70" s="869"/>
      <c r="CZ70" s="869"/>
      <c r="DA70" s="870"/>
      <c r="DB70" s="868"/>
      <c r="DC70" s="869"/>
      <c r="DD70" s="869"/>
      <c r="DE70" s="869"/>
      <c r="DF70" s="870"/>
      <c r="DG70" s="868"/>
      <c r="DH70" s="869"/>
      <c r="DI70" s="869"/>
      <c r="DJ70" s="869"/>
      <c r="DK70" s="870"/>
      <c r="DL70" s="868"/>
      <c r="DM70" s="869"/>
      <c r="DN70" s="869"/>
      <c r="DO70" s="869"/>
      <c r="DP70" s="870"/>
      <c r="DQ70" s="868"/>
      <c r="DR70" s="869"/>
      <c r="DS70" s="869"/>
      <c r="DT70" s="869"/>
      <c r="DU70" s="870"/>
      <c r="DV70" s="865"/>
      <c r="DW70" s="866"/>
      <c r="DX70" s="866"/>
      <c r="DY70" s="866"/>
      <c r="DZ70" s="867"/>
      <c r="EA70" s="89"/>
    </row>
    <row r="71" spans="1:131" ht="26.25" customHeight="1" x14ac:dyDescent="0.2">
      <c r="A71" s="98">
        <v>4</v>
      </c>
      <c r="B71" s="879" t="s">
        <v>359</v>
      </c>
      <c r="C71" s="880"/>
      <c r="D71" s="880"/>
      <c r="E71" s="880"/>
      <c r="F71" s="880"/>
      <c r="G71" s="880"/>
      <c r="H71" s="880"/>
      <c r="I71" s="880"/>
      <c r="J71" s="880"/>
      <c r="K71" s="880"/>
      <c r="L71" s="880"/>
      <c r="M71" s="880"/>
      <c r="N71" s="880"/>
      <c r="O71" s="880"/>
      <c r="P71" s="881"/>
      <c r="Q71" s="882">
        <v>2263</v>
      </c>
      <c r="R71" s="836"/>
      <c r="S71" s="836"/>
      <c r="T71" s="836"/>
      <c r="U71" s="836"/>
      <c r="V71" s="836">
        <v>2225</v>
      </c>
      <c r="W71" s="836"/>
      <c r="X71" s="836"/>
      <c r="Y71" s="836"/>
      <c r="Z71" s="836"/>
      <c r="AA71" s="836">
        <v>38</v>
      </c>
      <c r="AB71" s="836"/>
      <c r="AC71" s="836"/>
      <c r="AD71" s="836"/>
      <c r="AE71" s="836"/>
      <c r="AF71" s="836">
        <v>38</v>
      </c>
      <c r="AG71" s="836"/>
      <c r="AH71" s="836"/>
      <c r="AI71" s="836"/>
      <c r="AJ71" s="836"/>
      <c r="AK71" s="836" t="s">
        <v>320</v>
      </c>
      <c r="AL71" s="836"/>
      <c r="AM71" s="836"/>
      <c r="AN71" s="836"/>
      <c r="AO71" s="836"/>
      <c r="AP71" s="836" t="s">
        <v>320</v>
      </c>
      <c r="AQ71" s="836"/>
      <c r="AR71" s="836"/>
      <c r="AS71" s="836"/>
      <c r="AT71" s="836"/>
      <c r="AU71" s="836" t="s">
        <v>320</v>
      </c>
      <c r="AV71" s="836"/>
      <c r="AW71" s="836"/>
      <c r="AX71" s="836"/>
      <c r="AY71" s="836"/>
      <c r="AZ71" s="838" t="s">
        <v>360</v>
      </c>
      <c r="BA71" s="838"/>
      <c r="BB71" s="838"/>
      <c r="BC71" s="838"/>
      <c r="BD71" s="839"/>
      <c r="BE71" s="101"/>
      <c r="BF71" s="101"/>
      <c r="BG71" s="101"/>
      <c r="BH71" s="101"/>
      <c r="BI71" s="101"/>
      <c r="BJ71" s="101"/>
      <c r="BK71" s="101"/>
      <c r="BL71" s="101"/>
      <c r="BM71" s="101"/>
      <c r="BN71" s="101"/>
      <c r="BO71" s="101"/>
      <c r="BP71" s="101"/>
      <c r="BQ71" s="98">
        <v>65</v>
      </c>
      <c r="BR71" s="103"/>
      <c r="BS71" s="865"/>
      <c r="BT71" s="866"/>
      <c r="BU71" s="866"/>
      <c r="BV71" s="866"/>
      <c r="BW71" s="866"/>
      <c r="BX71" s="866"/>
      <c r="BY71" s="866"/>
      <c r="BZ71" s="866"/>
      <c r="CA71" s="866"/>
      <c r="CB71" s="866"/>
      <c r="CC71" s="866"/>
      <c r="CD71" s="866"/>
      <c r="CE71" s="866"/>
      <c r="CF71" s="866"/>
      <c r="CG71" s="871"/>
      <c r="CH71" s="868"/>
      <c r="CI71" s="869"/>
      <c r="CJ71" s="869"/>
      <c r="CK71" s="869"/>
      <c r="CL71" s="870"/>
      <c r="CM71" s="868"/>
      <c r="CN71" s="869"/>
      <c r="CO71" s="869"/>
      <c r="CP71" s="869"/>
      <c r="CQ71" s="870"/>
      <c r="CR71" s="868"/>
      <c r="CS71" s="869"/>
      <c r="CT71" s="869"/>
      <c r="CU71" s="869"/>
      <c r="CV71" s="870"/>
      <c r="CW71" s="868"/>
      <c r="CX71" s="869"/>
      <c r="CY71" s="869"/>
      <c r="CZ71" s="869"/>
      <c r="DA71" s="870"/>
      <c r="DB71" s="868"/>
      <c r="DC71" s="869"/>
      <c r="DD71" s="869"/>
      <c r="DE71" s="869"/>
      <c r="DF71" s="870"/>
      <c r="DG71" s="868"/>
      <c r="DH71" s="869"/>
      <c r="DI71" s="869"/>
      <c r="DJ71" s="869"/>
      <c r="DK71" s="870"/>
      <c r="DL71" s="868"/>
      <c r="DM71" s="869"/>
      <c r="DN71" s="869"/>
      <c r="DO71" s="869"/>
      <c r="DP71" s="870"/>
      <c r="DQ71" s="868"/>
      <c r="DR71" s="869"/>
      <c r="DS71" s="869"/>
      <c r="DT71" s="869"/>
      <c r="DU71" s="870"/>
      <c r="DV71" s="865"/>
      <c r="DW71" s="866"/>
      <c r="DX71" s="866"/>
      <c r="DY71" s="866"/>
      <c r="DZ71" s="867"/>
      <c r="EA71" s="89"/>
    </row>
    <row r="72" spans="1:131" ht="26.25" customHeight="1" x14ac:dyDescent="0.2">
      <c r="A72" s="98">
        <v>5</v>
      </c>
      <c r="B72" s="879" t="s">
        <v>359</v>
      </c>
      <c r="C72" s="880"/>
      <c r="D72" s="880"/>
      <c r="E72" s="880"/>
      <c r="F72" s="880"/>
      <c r="G72" s="880"/>
      <c r="H72" s="880"/>
      <c r="I72" s="880"/>
      <c r="J72" s="880"/>
      <c r="K72" s="880"/>
      <c r="L72" s="880"/>
      <c r="M72" s="880"/>
      <c r="N72" s="880"/>
      <c r="O72" s="880"/>
      <c r="P72" s="881"/>
      <c r="Q72" s="882">
        <v>924950</v>
      </c>
      <c r="R72" s="836"/>
      <c r="S72" s="836"/>
      <c r="T72" s="836"/>
      <c r="U72" s="836"/>
      <c r="V72" s="836">
        <v>909345</v>
      </c>
      <c r="W72" s="836"/>
      <c r="X72" s="836"/>
      <c r="Y72" s="836"/>
      <c r="Z72" s="836"/>
      <c r="AA72" s="836">
        <v>15606</v>
      </c>
      <c r="AB72" s="836"/>
      <c r="AC72" s="836"/>
      <c r="AD72" s="836"/>
      <c r="AE72" s="836"/>
      <c r="AF72" s="836">
        <v>15606</v>
      </c>
      <c r="AG72" s="836"/>
      <c r="AH72" s="836"/>
      <c r="AI72" s="836"/>
      <c r="AJ72" s="836"/>
      <c r="AK72" s="836">
        <v>9690</v>
      </c>
      <c r="AL72" s="836"/>
      <c r="AM72" s="836"/>
      <c r="AN72" s="836"/>
      <c r="AO72" s="836"/>
      <c r="AP72" s="836" t="s">
        <v>320</v>
      </c>
      <c r="AQ72" s="836"/>
      <c r="AR72" s="836"/>
      <c r="AS72" s="836"/>
      <c r="AT72" s="836"/>
      <c r="AU72" s="836" t="s">
        <v>320</v>
      </c>
      <c r="AV72" s="836"/>
      <c r="AW72" s="836"/>
      <c r="AX72" s="836"/>
      <c r="AY72" s="836"/>
      <c r="AZ72" s="838" t="s">
        <v>361</v>
      </c>
      <c r="BA72" s="838"/>
      <c r="BB72" s="838"/>
      <c r="BC72" s="838"/>
      <c r="BD72" s="839"/>
      <c r="BE72" s="101"/>
      <c r="BF72" s="101"/>
      <c r="BG72" s="101"/>
      <c r="BH72" s="101"/>
      <c r="BI72" s="101"/>
      <c r="BJ72" s="101"/>
      <c r="BK72" s="101"/>
      <c r="BL72" s="101"/>
      <c r="BM72" s="101"/>
      <c r="BN72" s="101"/>
      <c r="BO72" s="101"/>
      <c r="BP72" s="101"/>
      <c r="BQ72" s="98">
        <v>66</v>
      </c>
      <c r="BR72" s="103"/>
      <c r="BS72" s="865"/>
      <c r="BT72" s="866"/>
      <c r="BU72" s="866"/>
      <c r="BV72" s="866"/>
      <c r="BW72" s="866"/>
      <c r="BX72" s="866"/>
      <c r="BY72" s="866"/>
      <c r="BZ72" s="866"/>
      <c r="CA72" s="866"/>
      <c r="CB72" s="866"/>
      <c r="CC72" s="866"/>
      <c r="CD72" s="866"/>
      <c r="CE72" s="866"/>
      <c r="CF72" s="866"/>
      <c r="CG72" s="871"/>
      <c r="CH72" s="868"/>
      <c r="CI72" s="869"/>
      <c r="CJ72" s="869"/>
      <c r="CK72" s="869"/>
      <c r="CL72" s="870"/>
      <c r="CM72" s="868"/>
      <c r="CN72" s="869"/>
      <c r="CO72" s="869"/>
      <c r="CP72" s="869"/>
      <c r="CQ72" s="870"/>
      <c r="CR72" s="868"/>
      <c r="CS72" s="869"/>
      <c r="CT72" s="869"/>
      <c r="CU72" s="869"/>
      <c r="CV72" s="870"/>
      <c r="CW72" s="868"/>
      <c r="CX72" s="869"/>
      <c r="CY72" s="869"/>
      <c r="CZ72" s="869"/>
      <c r="DA72" s="870"/>
      <c r="DB72" s="868"/>
      <c r="DC72" s="869"/>
      <c r="DD72" s="869"/>
      <c r="DE72" s="869"/>
      <c r="DF72" s="870"/>
      <c r="DG72" s="868"/>
      <c r="DH72" s="869"/>
      <c r="DI72" s="869"/>
      <c r="DJ72" s="869"/>
      <c r="DK72" s="870"/>
      <c r="DL72" s="868"/>
      <c r="DM72" s="869"/>
      <c r="DN72" s="869"/>
      <c r="DO72" s="869"/>
      <c r="DP72" s="870"/>
      <c r="DQ72" s="868"/>
      <c r="DR72" s="869"/>
      <c r="DS72" s="869"/>
      <c r="DT72" s="869"/>
      <c r="DU72" s="870"/>
      <c r="DV72" s="865"/>
      <c r="DW72" s="866"/>
      <c r="DX72" s="866"/>
      <c r="DY72" s="866"/>
      <c r="DZ72" s="867"/>
      <c r="EA72" s="89"/>
    </row>
    <row r="73" spans="1:131" ht="26.25" customHeight="1" x14ac:dyDescent="0.2">
      <c r="A73" s="98">
        <v>6</v>
      </c>
      <c r="B73" s="879" t="s">
        <v>362</v>
      </c>
      <c r="C73" s="880"/>
      <c r="D73" s="880"/>
      <c r="E73" s="880"/>
      <c r="F73" s="880"/>
      <c r="G73" s="880"/>
      <c r="H73" s="880"/>
      <c r="I73" s="880"/>
      <c r="J73" s="880"/>
      <c r="K73" s="880"/>
      <c r="L73" s="880"/>
      <c r="M73" s="880"/>
      <c r="N73" s="880"/>
      <c r="O73" s="880"/>
      <c r="P73" s="881"/>
      <c r="Q73" s="882">
        <v>22583</v>
      </c>
      <c r="R73" s="836"/>
      <c r="S73" s="836"/>
      <c r="T73" s="836"/>
      <c r="U73" s="836"/>
      <c r="V73" s="836">
        <v>21732</v>
      </c>
      <c r="W73" s="836"/>
      <c r="X73" s="836"/>
      <c r="Y73" s="836"/>
      <c r="Z73" s="836"/>
      <c r="AA73" s="836">
        <v>851</v>
      </c>
      <c r="AB73" s="836"/>
      <c r="AC73" s="836"/>
      <c r="AD73" s="836"/>
      <c r="AE73" s="836"/>
      <c r="AF73" s="836">
        <v>851</v>
      </c>
      <c r="AG73" s="836"/>
      <c r="AH73" s="836"/>
      <c r="AI73" s="836"/>
      <c r="AJ73" s="836"/>
      <c r="AK73" s="836">
        <v>21</v>
      </c>
      <c r="AL73" s="836"/>
      <c r="AM73" s="836"/>
      <c r="AN73" s="836"/>
      <c r="AO73" s="836"/>
      <c r="AP73" s="836" t="s">
        <v>320</v>
      </c>
      <c r="AQ73" s="836"/>
      <c r="AR73" s="836"/>
      <c r="AS73" s="836"/>
      <c r="AT73" s="836"/>
      <c r="AU73" s="836" t="s">
        <v>320</v>
      </c>
      <c r="AV73" s="836"/>
      <c r="AW73" s="836"/>
      <c r="AX73" s="836"/>
      <c r="AY73" s="836"/>
      <c r="AZ73" s="838" t="s">
        <v>360</v>
      </c>
      <c r="BA73" s="838"/>
      <c r="BB73" s="838"/>
      <c r="BC73" s="838"/>
      <c r="BD73" s="839"/>
      <c r="BE73" s="101"/>
      <c r="BF73" s="101"/>
      <c r="BG73" s="101"/>
      <c r="BH73" s="101"/>
      <c r="BI73" s="101"/>
      <c r="BJ73" s="101"/>
      <c r="BK73" s="101"/>
      <c r="BL73" s="101"/>
      <c r="BM73" s="101"/>
      <c r="BN73" s="101"/>
      <c r="BO73" s="101"/>
      <c r="BP73" s="101"/>
      <c r="BQ73" s="98">
        <v>67</v>
      </c>
      <c r="BR73" s="103"/>
      <c r="BS73" s="865"/>
      <c r="BT73" s="866"/>
      <c r="BU73" s="866"/>
      <c r="BV73" s="866"/>
      <c r="BW73" s="866"/>
      <c r="BX73" s="866"/>
      <c r="BY73" s="866"/>
      <c r="BZ73" s="866"/>
      <c r="CA73" s="866"/>
      <c r="CB73" s="866"/>
      <c r="CC73" s="866"/>
      <c r="CD73" s="866"/>
      <c r="CE73" s="866"/>
      <c r="CF73" s="866"/>
      <c r="CG73" s="871"/>
      <c r="CH73" s="868"/>
      <c r="CI73" s="869"/>
      <c r="CJ73" s="869"/>
      <c r="CK73" s="869"/>
      <c r="CL73" s="870"/>
      <c r="CM73" s="868"/>
      <c r="CN73" s="869"/>
      <c r="CO73" s="869"/>
      <c r="CP73" s="869"/>
      <c r="CQ73" s="870"/>
      <c r="CR73" s="868"/>
      <c r="CS73" s="869"/>
      <c r="CT73" s="869"/>
      <c r="CU73" s="869"/>
      <c r="CV73" s="870"/>
      <c r="CW73" s="868"/>
      <c r="CX73" s="869"/>
      <c r="CY73" s="869"/>
      <c r="CZ73" s="869"/>
      <c r="DA73" s="870"/>
      <c r="DB73" s="868"/>
      <c r="DC73" s="869"/>
      <c r="DD73" s="869"/>
      <c r="DE73" s="869"/>
      <c r="DF73" s="870"/>
      <c r="DG73" s="868"/>
      <c r="DH73" s="869"/>
      <c r="DI73" s="869"/>
      <c r="DJ73" s="869"/>
      <c r="DK73" s="870"/>
      <c r="DL73" s="868"/>
      <c r="DM73" s="869"/>
      <c r="DN73" s="869"/>
      <c r="DO73" s="869"/>
      <c r="DP73" s="870"/>
      <c r="DQ73" s="868"/>
      <c r="DR73" s="869"/>
      <c r="DS73" s="869"/>
      <c r="DT73" s="869"/>
      <c r="DU73" s="870"/>
      <c r="DV73" s="865"/>
      <c r="DW73" s="866"/>
      <c r="DX73" s="866"/>
      <c r="DY73" s="866"/>
      <c r="DZ73" s="867"/>
      <c r="EA73" s="89"/>
    </row>
    <row r="74" spans="1:131" ht="26.25" customHeight="1" x14ac:dyDescent="0.2">
      <c r="A74" s="98">
        <v>7</v>
      </c>
      <c r="B74" s="879" t="s">
        <v>362</v>
      </c>
      <c r="C74" s="880"/>
      <c r="D74" s="880"/>
      <c r="E74" s="880"/>
      <c r="F74" s="880"/>
      <c r="G74" s="880"/>
      <c r="H74" s="880"/>
      <c r="I74" s="880"/>
      <c r="J74" s="880"/>
      <c r="K74" s="880"/>
      <c r="L74" s="880"/>
      <c r="M74" s="880"/>
      <c r="N74" s="880"/>
      <c r="O74" s="880"/>
      <c r="P74" s="881"/>
      <c r="Q74" s="882">
        <v>138</v>
      </c>
      <c r="R74" s="836"/>
      <c r="S74" s="836"/>
      <c r="T74" s="836"/>
      <c r="U74" s="836"/>
      <c r="V74" s="836">
        <v>94</v>
      </c>
      <c r="W74" s="836"/>
      <c r="X74" s="836"/>
      <c r="Y74" s="836"/>
      <c r="Z74" s="836"/>
      <c r="AA74" s="836">
        <v>44</v>
      </c>
      <c r="AB74" s="836"/>
      <c r="AC74" s="836"/>
      <c r="AD74" s="836"/>
      <c r="AE74" s="836"/>
      <c r="AF74" s="836">
        <v>44</v>
      </c>
      <c r="AG74" s="836"/>
      <c r="AH74" s="836"/>
      <c r="AI74" s="836"/>
      <c r="AJ74" s="836"/>
      <c r="AK74" s="836" t="s">
        <v>320</v>
      </c>
      <c r="AL74" s="836"/>
      <c r="AM74" s="836"/>
      <c r="AN74" s="836"/>
      <c r="AO74" s="836"/>
      <c r="AP74" s="836" t="s">
        <v>320</v>
      </c>
      <c r="AQ74" s="836"/>
      <c r="AR74" s="836"/>
      <c r="AS74" s="836"/>
      <c r="AT74" s="836"/>
      <c r="AU74" s="836" t="s">
        <v>320</v>
      </c>
      <c r="AV74" s="836"/>
      <c r="AW74" s="836"/>
      <c r="AX74" s="836"/>
      <c r="AY74" s="836"/>
      <c r="AZ74" s="838" t="s">
        <v>363</v>
      </c>
      <c r="BA74" s="838"/>
      <c r="BB74" s="838"/>
      <c r="BC74" s="838"/>
      <c r="BD74" s="839"/>
      <c r="BE74" s="101"/>
      <c r="BF74" s="101"/>
      <c r="BG74" s="101"/>
      <c r="BH74" s="101"/>
      <c r="BI74" s="101"/>
      <c r="BJ74" s="101"/>
      <c r="BK74" s="101"/>
      <c r="BL74" s="101"/>
      <c r="BM74" s="101"/>
      <c r="BN74" s="101"/>
      <c r="BO74" s="101"/>
      <c r="BP74" s="101"/>
      <c r="BQ74" s="98">
        <v>68</v>
      </c>
      <c r="BR74" s="103"/>
      <c r="BS74" s="865"/>
      <c r="BT74" s="866"/>
      <c r="BU74" s="866"/>
      <c r="BV74" s="866"/>
      <c r="BW74" s="866"/>
      <c r="BX74" s="866"/>
      <c r="BY74" s="866"/>
      <c r="BZ74" s="866"/>
      <c r="CA74" s="866"/>
      <c r="CB74" s="866"/>
      <c r="CC74" s="866"/>
      <c r="CD74" s="866"/>
      <c r="CE74" s="866"/>
      <c r="CF74" s="866"/>
      <c r="CG74" s="871"/>
      <c r="CH74" s="868"/>
      <c r="CI74" s="869"/>
      <c r="CJ74" s="869"/>
      <c r="CK74" s="869"/>
      <c r="CL74" s="870"/>
      <c r="CM74" s="868"/>
      <c r="CN74" s="869"/>
      <c r="CO74" s="869"/>
      <c r="CP74" s="869"/>
      <c r="CQ74" s="870"/>
      <c r="CR74" s="868"/>
      <c r="CS74" s="869"/>
      <c r="CT74" s="869"/>
      <c r="CU74" s="869"/>
      <c r="CV74" s="870"/>
      <c r="CW74" s="868"/>
      <c r="CX74" s="869"/>
      <c r="CY74" s="869"/>
      <c r="CZ74" s="869"/>
      <c r="DA74" s="870"/>
      <c r="DB74" s="868"/>
      <c r="DC74" s="869"/>
      <c r="DD74" s="869"/>
      <c r="DE74" s="869"/>
      <c r="DF74" s="870"/>
      <c r="DG74" s="868"/>
      <c r="DH74" s="869"/>
      <c r="DI74" s="869"/>
      <c r="DJ74" s="869"/>
      <c r="DK74" s="870"/>
      <c r="DL74" s="868"/>
      <c r="DM74" s="869"/>
      <c r="DN74" s="869"/>
      <c r="DO74" s="869"/>
      <c r="DP74" s="870"/>
      <c r="DQ74" s="868"/>
      <c r="DR74" s="869"/>
      <c r="DS74" s="869"/>
      <c r="DT74" s="869"/>
      <c r="DU74" s="870"/>
      <c r="DV74" s="865"/>
      <c r="DW74" s="866"/>
      <c r="DX74" s="866"/>
      <c r="DY74" s="866"/>
      <c r="DZ74" s="867"/>
      <c r="EA74" s="89"/>
    </row>
    <row r="75" spans="1:131" ht="26.25" customHeight="1" x14ac:dyDescent="0.2">
      <c r="A75" s="98">
        <v>8</v>
      </c>
      <c r="B75" s="879" t="s">
        <v>364</v>
      </c>
      <c r="C75" s="880"/>
      <c r="D75" s="880"/>
      <c r="E75" s="880"/>
      <c r="F75" s="880"/>
      <c r="G75" s="880"/>
      <c r="H75" s="880"/>
      <c r="I75" s="880"/>
      <c r="J75" s="880"/>
      <c r="K75" s="880"/>
      <c r="L75" s="880"/>
      <c r="M75" s="880"/>
      <c r="N75" s="880"/>
      <c r="O75" s="880"/>
      <c r="P75" s="881"/>
      <c r="Q75" s="883">
        <v>308</v>
      </c>
      <c r="R75" s="884"/>
      <c r="S75" s="884"/>
      <c r="T75" s="884"/>
      <c r="U75" s="840"/>
      <c r="V75" s="885">
        <v>290</v>
      </c>
      <c r="W75" s="884"/>
      <c r="X75" s="884"/>
      <c r="Y75" s="884"/>
      <c r="Z75" s="840"/>
      <c r="AA75" s="885">
        <v>18</v>
      </c>
      <c r="AB75" s="884"/>
      <c r="AC75" s="884"/>
      <c r="AD75" s="884"/>
      <c r="AE75" s="840"/>
      <c r="AF75" s="885">
        <v>18</v>
      </c>
      <c r="AG75" s="884"/>
      <c r="AH75" s="884"/>
      <c r="AI75" s="884"/>
      <c r="AJ75" s="840"/>
      <c r="AK75" s="885">
        <v>7</v>
      </c>
      <c r="AL75" s="884"/>
      <c r="AM75" s="884"/>
      <c r="AN75" s="884"/>
      <c r="AO75" s="840"/>
      <c r="AP75" s="885" t="s">
        <v>320</v>
      </c>
      <c r="AQ75" s="884"/>
      <c r="AR75" s="884"/>
      <c r="AS75" s="884"/>
      <c r="AT75" s="840"/>
      <c r="AU75" s="885" t="s">
        <v>320</v>
      </c>
      <c r="AV75" s="884"/>
      <c r="AW75" s="884"/>
      <c r="AX75" s="884"/>
      <c r="AY75" s="840"/>
      <c r="AZ75" s="838"/>
      <c r="BA75" s="838"/>
      <c r="BB75" s="838"/>
      <c r="BC75" s="838"/>
      <c r="BD75" s="839"/>
      <c r="BE75" s="101"/>
      <c r="BF75" s="101"/>
      <c r="BG75" s="101"/>
      <c r="BH75" s="101"/>
      <c r="BI75" s="101"/>
      <c r="BJ75" s="101"/>
      <c r="BK75" s="101"/>
      <c r="BL75" s="101"/>
      <c r="BM75" s="101"/>
      <c r="BN75" s="101"/>
      <c r="BO75" s="101"/>
      <c r="BP75" s="101"/>
      <c r="BQ75" s="98">
        <v>69</v>
      </c>
      <c r="BR75" s="103"/>
      <c r="BS75" s="865"/>
      <c r="BT75" s="866"/>
      <c r="BU75" s="866"/>
      <c r="BV75" s="866"/>
      <c r="BW75" s="866"/>
      <c r="BX75" s="866"/>
      <c r="BY75" s="866"/>
      <c r="BZ75" s="866"/>
      <c r="CA75" s="866"/>
      <c r="CB75" s="866"/>
      <c r="CC75" s="866"/>
      <c r="CD75" s="866"/>
      <c r="CE75" s="866"/>
      <c r="CF75" s="866"/>
      <c r="CG75" s="871"/>
      <c r="CH75" s="868"/>
      <c r="CI75" s="869"/>
      <c r="CJ75" s="869"/>
      <c r="CK75" s="869"/>
      <c r="CL75" s="870"/>
      <c r="CM75" s="868"/>
      <c r="CN75" s="869"/>
      <c r="CO75" s="869"/>
      <c r="CP75" s="869"/>
      <c r="CQ75" s="870"/>
      <c r="CR75" s="868"/>
      <c r="CS75" s="869"/>
      <c r="CT75" s="869"/>
      <c r="CU75" s="869"/>
      <c r="CV75" s="870"/>
      <c r="CW75" s="868"/>
      <c r="CX75" s="869"/>
      <c r="CY75" s="869"/>
      <c r="CZ75" s="869"/>
      <c r="DA75" s="870"/>
      <c r="DB75" s="868"/>
      <c r="DC75" s="869"/>
      <c r="DD75" s="869"/>
      <c r="DE75" s="869"/>
      <c r="DF75" s="870"/>
      <c r="DG75" s="868"/>
      <c r="DH75" s="869"/>
      <c r="DI75" s="869"/>
      <c r="DJ75" s="869"/>
      <c r="DK75" s="870"/>
      <c r="DL75" s="868"/>
      <c r="DM75" s="869"/>
      <c r="DN75" s="869"/>
      <c r="DO75" s="869"/>
      <c r="DP75" s="870"/>
      <c r="DQ75" s="868"/>
      <c r="DR75" s="869"/>
      <c r="DS75" s="869"/>
      <c r="DT75" s="869"/>
      <c r="DU75" s="870"/>
      <c r="DV75" s="865"/>
      <c r="DW75" s="866"/>
      <c r="DX75" s="866"/>
      <c r="DY75" s="866"/>
      <c r="DZ75" s="867"/>
      <c r="EA75" s="89"/>
    </row>
    <row r="76" spans="1:131" ht="26.25" customHeight="1" x14ac:dyDescent="0.2">
      <c r="A76" s="98">
        <v>9</v>
      </c>
      <c r="B76" s="879"/>
      <c r="C76" s="880"/>
      <c r="D76" s="880"/>
      <c r="E76" s="880"/>
      <c r="F76" s="880"/>
      <c r="G76" s="880"/>
      <c r="H76" s="880"/>
      <c r="I76" s="880"/>
      <c r="J76" s="880"/>
      <c r="K76" s="880"/>
      <c r="L76" s="880"/>
      <c r="M76" s="880"/>
      <c r="N76" s="880"/>
      <c r="O76" s="880"/>
      <c r="P76" s="881"/>
      <c r="Q76" s="883"/>
      <c r="R76" s="884"/>
      <c r="S76" s="884"/>
      <c r="T76" s="884"/>
      <c r="U76" s="840"/>
      <c r="V76" s="885"/>
      <c r="W76" s="884"/>
      <c r="X76" s="884"/>
      <c r="Y76" s="884"/>
      <c r="Z76" s="840"/>
      <c r="AA76" s="885"/>
      <c r="AB76" s="884"/>
      <c r="AC76" s="884"/>
      <c r="AD76" s="884"/>
      <c r="AE76" s="840"/>
      <c r="AF76" s="885"/>
      <c r="AG76" s="884"/>
      <c r="AH76" s="884"/>
      <c r="AI76" s="884"/>
      <c r="AJ76" s="840"/>
      <c r="AK76" s="885"/>
      <c r="AL76" s="884"/>
      <c r="AM76" s="884"/>
      <c r="AN76" s="884"/>
      <c r="AO76" s="840"/>
      <c r="AP76" s="885"/>
      <c r="AQ76" s="884"/>
      <c r="AR76" s="884"/>
      <c r="AS76" s="884"/>
      <c r="AT76" s="840"/>
      <c r="AU76" s="885"/>
      <c r="AV76" s="884"/>
      <c r="AW76" s="884"/>
      <c r="AX76" s="884"/>
      <c r="AY76" s="840"/>
      <c r="AZ76" s="838"/>
      <c r="BA76" s="838"/>
      <c r="BB76" s="838"/>
      <c r="BC76" s="838"/>
      <c r="BD76" s="839"/>
      <c r="BE76" s="101"/>
      <c r="BF76" s="101"/>
      <c r="BG76" s="101"/>
      <c r="BH76" s="101"/>
      <c r="BI76" s="101"/>
      <c r="BJ76" s="101"/>
      <c r="BK76" s="101"/>
      <c r="BL76" s="101"/>
      <c r="BM76" s="101"/>
      <c r="BN76" s="101"/>
      <c r="BO76" s="101"/>
      <c r="BP76" s="101"/>
      <c r="BQ76" s="98">
        <v>70</v>
      </c>
      <c r="BR76" s="103"/>
      <c r="BS76" s="865"/>
      <c r="BT76" s="866"/>
      <c r="BU76" s="866"/>
      <c r="BV76" s="866"/>
      <c r="BW76" s="866"/>
      <c r="BX76" s="866"/>
      <c r="BY76" s="866"/>
      <c r="BZ76" s="866"/>
      <c r="CA76" s="866"/>
      <c r="CB76" s="866"/>
      <c r="CC76" s="866"/>
      <c r="CD76" s="866"/>
      <c r="CE76" s="866"/>
      <c r="CF76" s="866"/>
      <c r="CG76" s="871"/>
      <c r="CH76" s="868"/>
      <c r="CI76" s="869"/>
      <c r="CJ76" s="869"/>
      <c r="CK76" s="869"/>
      <c r="CL76" s="870"/>
      <c r="CM76" s="868"/>
      <c r="CN76" s="869"/>
      <c r="CO76" s="869"/>
      <c r="CP76" s="869"/>
      <c r="CQ76" s="870"/>
      <c r="CR76" s="868"/>
      <c r="CS76" s="869"/>
      <c r="CT76" s="869"/>
      <c r="CU76" s="869"/>
      <c r="CV76" s="870"/>
      <c r="CW76" s="868"/>
      <c r="CX76" s="869"/>
      <c r="CY76" s="869"/>
      <c r="CZ76" s="869"/>
      <c r="DA76" s="870"/>
      <c r="DB76" s="868"/>
      <c r="DC76" s="869"/>
      <c r="DD76" s="869"/>
      <c r="DE76" s="869"/>
      <c r="DF76" s="870"/>
      <c r="DG76" s="868"/>
      <c r="DH76" s="869"/>
      <c r="DI76" s="869"/>
      <c r="DJ76" s="869"/>
      <c r="DK76" s="870"/>
      <c r="DL76" s="868"/>
      <c r="DM76" s="869"/>
      <c r="DN76" s="869"/>
      <c r="DO76" s="869"/>
      <c r="DP76" s="870"/>
      <c r="DQ76" s="868"/>
      <c r="DR76" s="869"/>
      <c r="DS76" s="869"/>
      <c r="DT76" s="869"/>
      <c r="DU76" s="870"/>
      <c r="DV76" s="865"/>
      <c r="DW76" s="866"/>
      <c r="DX76" s="866"/>
      <c r="DY76" s="866"/>
      <c r="DZ76" s="867"/>
      <c r="EA76" s="89"/>
    </row>
    <row r="77" spans="1:131" ht="26.25" customHeight="1" x14ac:dyDescent="0.2">
      <c r="A77" s="98">
        <v>10</v>
      </c>
      <c r="B77" s="879"/>
      <c r="C77" s="880"/>
      <c r="D77" s="880"/>
      <c r="E77" s="880"/>
      <c r="F77" s="880"/>
      <c r="G77" s="880"/>
      <c r="H77" s="880"/>
      <c r="I77" s="880"/>
      <c r="J77" s="880"/>
      <c r="K77" s="880"/>
      <c r="L77" s="880"/>
      <c r="M77" s="880"/>
      <c r="N77" s="880"/>
      <c r="O77" s="880"/>
      <c r="P77" s="881"/>
      <c r="Q77" s="883"/>
      <c r="R77" s="884"/>
      <c r="S77" s="884"/>
      <c r="T77" s="884"/>
      <c r="U77" s="840"/>
      <c r="V77" s="885"/>
      <c r="W77" s="884"/>
      <c r="X77" s="884"/>
      <c r="Y77" s="884"/>
      <c r="Z77" s="840"/>
      <c r="AA77" s="885"/>
      <c r="AB77" s="884"/>
      <c r="AC77" s="884"/>
      <c r="AD77" s="884"/>
      <c r="AE77" s="840"/>
      <c r="AF77" s="885"/>
      <c r="AG77" s="884"/>
      <c r="AH77" s="884"/>
      <c r="AI77" s="884"/>
      <c r="AJ77" s="840"/>
      <c r="AK77" s="885"/>
      <c r="AL77" s="884"/>
      <c r="AM77" s="884"/>
      <c r="AN77" s="884"/>
      <c r="AO77" s="840"/>
      <c r="AP77" s="885"/>
      <c r="AQ77" s="884"/>
      <c r="AR77" s="884"/>
      <c r="AS77" s="884"/>
      <c r="AT77" s="840"/>
      <c r="AU77" s="885"/>
      <c r="AV77" s="884"/>
      <c r="AW77" s="884"/>
      <c r="AX77" s="884"/>
      <c r="AY77" s="840"/>
      <c r="AZ77" s="838"/>
      <c r="BA77" s="838"/>
      <c r="BB77" s="838"/>
      <c r="BC77" s="838"/>
      <c r="BD77" s="839"/>
      <c r="BE77" s="101"/>
      <c r="BF77" s="101"/>
      <c r="BG77" s="101"/>
      <c r="BH77" s="101"/>
      <c r="BI77" s="101"/>
      <c r="BJ77" s="101"/>
      <c r="BK77" s="101"/>
      <c r="BL77" s="101"/>
      <c r="BM77" s="101"/>
      <c r="BN77" s="101"/>
      <c r="BO77" s="101"/>
      <c r="BP77" s="101"/>
      <c r="BQ77" s="98">
        <v>71</v>
      </c>
      <c r="BR77" s="103"/>
      <c r="BS77" s="865"/>
      <c r="BT77" s="866"/>
      <c r="BU77" s="866"/>
      <c r="BV77" s="866"/>
      <c r="BW77" s="866"/>
      <c r="BX77" s="866"/>
      <c r="BY77" s="866"/>
      <c r="BZ77" s="866"/>
      <c r="CA77" s="866"/>
      <c r="CB77" s="866"/>
      <c r="CC77" s="866"/>
      <c r="CD77" s="866"/>
      <c r="CE77" s="866"/>
      <c r="CF77" s="866"/>
      <c r="CG77" s="871"/>
      <c r="CH77" s="868"/>
      <c r="CI77" s="869"/>
      <c r="CJ77" s="869"/>
      <c r="CK77" s="869"/>
      <c r="CL77" s="870"/>
      <c r="CM77" s="868"/>
      <c r="CN77" s="869"/>
      <c r="CO77" s="869"/>
      <c r="CP77" s="869"/>
      <c r="CQ77" s="870"/>
      <c r="CR77" s="868"/>
      <c r="CS77" s="869"/>
      <c r="CT77" s="869"/>
      <c r="CU77" s="869"/>
      <c r="CV77" s="870"/>
      <c r="CW77" s="868"/>
      <c r="CX77" s="869"/>
      <c r="CY77" s="869"/>
      <c r="CZ77" s="869"/>
      <c r="DA77" s="870"/>
      <c r="DB77" s="868"/>
      <c r="DC77" s="869"/>
      <c r="DD77" s="869"/>
      <c r="DE77" s="869"/>
      <c r="DF77" s="870"/>
      <c r="DG77" s="868"/>
      <c r="DH77" s="869"/>
      <c r="DI77" s="869"/>
      <c r="DJ77" s="869"/>
      <c r="DK77" s="870"/>
      <c r="DL77" s="868"/>
      <c r="DM77" s="869"/>
      <c r="DN77" s="869"/>
      <c r="DO77" s="869"/>
      <c r="DP77" s="870"/>
      <c r="DQ77" s="868"/>
      <c r="DR77" s="869"/>
      <c r="DS77" s="869"/>
      <c r="DT77" s="869"/>
      <c r="DU77" s="870"/>
      <c r="DV77" s="865"/>
      <c r="DW77" s="866"/>
      <c r="DX77" s="866"/>
      <c r="DY77" s="866"/>
      <c r="DZ77" s="867"/>
      <c r="EA77" s="89"/>
    </row>
    <row r="78" spans="1:131" ht="26.25" customHeight="1" x14ac:dyDescent="0.2">
      <c r="A78" s="98">
        <v>11</v>
      </c>
      <c r="B78" s="879"/>
      <c r="C78" s="880"/>
      <c r="D78" s="880"/>
      <c r="E78" s="880"/>
      <c r="F78" s="880"/>
      <c r="G78" s="880"/>
      <c r="H78" s="880"/>
      <c r="I78" s="880"/>
      <c r="J78" s="880"/>
      <c r="K78" s="880"/>
      <c r="L78" s="880"/>
      <c r="M78" s="880"/>
      <c r="N78" s="880"/>
      <c r="O78" s="880"/>
      <c r="P78" s="881"/>
      <c r="Q78" s="882"/>
      <c r="R78" s="836"/>
      <c r="S78" s="836"/>
      <c r="T78" s="836"/>
      <c r="U78" s="836"/>
      <c r="V78" s="836"/>
      <c r="W78" s="836"/>
      <c r="X78" s="836"/>
      <c r="Y78" s="836"/>
      <c r="Z78" s="836"/>
      <c r="AA78" s="836"/>
      <c r="AB78" s="836"/>
      <c r="AC78" s="836"/>
      <c r="AD78" s="836"/>
      <c r="AE78" s="836"/>
      <c r="AF78" s="836"/>
      <c r="AG78" s="836"/>
      <c r="AH78" s="836"/>
      <c r="AI78" s="836"/>
      <c r="AJ78" s="836"/>
      <c r="AK78" s="836"/>
      <c r="AL78" s="836"/>
      <c r="AM78" s="836"/>
      <c r="AN78" s="836"/>
      <c r="AO78" s="836"/>
      <c r="AP78" s="836"/>
      <c r="AQ78" s="836"/>
      <c r="AR78" s="836"/>
      <c r="AS78" s="836"/>
      <c r="AT78" s="836"/>
      <c r="AU78" s="836"/>
      <c r="AV78" s="836"/>
      <c r="AW78" s="836"/>
      <c r="AX78" s="836"/>
      <c r="AY78" s="836"/>
      <c r="AZ78" s="838"/>
      <c r="BA78" s="838"/>
      <c r="BB78" s="838"/>
      <c r="BC78" s="838"/>
      <c r="BD78" s="839"/>
      <c r="BE78" s="101"/>
      <c r="BF78" s="101"/>
      <c r="BG78" s="101"/>
      <c r="BH78" s="101"/>
      <c r="BI78" s="101"/>
      <c r="BJ78" s="89"/>
      <c r="BK78" s="89"/>
      <c r="BL78" s="89"/>
      <c r="BM78" s="89"/>
      <c r="BN78" s="89"/>
      <c r="BO78" s="101"/>
      <c r="BP78" s="101"/>
      <c r="BQ78" s="98">
        <v>72</v>
      </c>
      <c r="BR78" s="103"/>
      <c r="BS78" s="865"/>
      <c r="BT78" s="866"/>
      <c r="BU78" s="866"/>
      <c r="BV78" s="866"/>
      <c r="BW78" s="866"/>
      <c r="BX78" s="866"/>
      <c r="BY78" s="866"/>
      <c r="BZ78" s="866"/>
      <c r="CA78" s="866"/>
      <c r="CB78" s="866"/>
      <c r="CC78" s="866"/>
      <c r="CD78" s="866"/>
      <c r="CE78" s="866"/>
      <c r="CF78" s="866"/>
      <c r="CG78" s="871"/>
      <c r="CH78" s="868"/>
      <c r="CI78" s="869"/>
      <c r="CJ78" s="869"/>
      <c r="CK78" s="869"/>
      <c r="CL78" s="870"/>
      <c r="CM78" s="868"/>
      <c r="CN78" s="869"/>
      <c r="CO78" s="869"/>
      <c r="CP78" s="869"/>
      <c r="CQ78" s="870"/>
      <c r="CR78" s="868"/>
      <c r="CS78" s="869"/>
      <c r="CT78" s="869"/>
      <c r="CU78" s="869"/>
      <c r="CV78" s="870"/>
      <c r="CW78" s="868"/>
      <c r="CX78" s="869"/>
      <c r="CY78" s="869"/>
      <c r="CZ78" s="869"/>
      <c r="DA78" s="870"/>
      <c r="DB78" s="868"/>
      <c r="DC78" s="869"/>
      <c r="DD78" s="869"/>
      <c r="DE78" s="869"/>
      <c r="DF78" s="870"/>
      <c r="DG78" s="868"/>
      <c r="DH78" s="869"/>
      <c r="DI78" s="869"/>
      <c r="DJ78" s="869"/>
      <c r="DK78" s="870"/>
      <c r="DL78" s="868"/>
      <c r="DM78" s="869"/>
      <c r="DN78" s="869"/>
      <c r="DO78" s="869"/>
      <c r="DP78" s="870"/>
      <c r="DQ78" s="868"/>
      <c r="DR78" s="869"/>
      <c r="DS78" s="869"/>
      <c r="DT78" s="869"/>
      <c r="DU78" s="870"/>
      <c r="DV78" s="865"/>
      <c r="DW78" s="866"/>
      <c r="DX78" s="866"/>
      <c r="DY78" s="866"/>
      <c r="DZ78" s="867"/>
      <c r="EA78" s="89"/>
    </row>
    <row r="79" spans="1:131" ht="26.25" customHeight="1" x14ac:dyDescent="0.2">
      <c r="A79" s="98">
        <v>12</v>
      </c>
      <c r="B79" s="879"/>
      <c r="C79" s="880"/>
      <c r="D79" s="880"/>
      <c r="E79" s="880"/>
      <c r="F79" s="880"/>
      <c r="G79" s="880"/>
      <c r="H79" s="880"/>
      <c r="I79" s="880"/>
      <c r="J79" s="880"/>
      <c r="K79" s="880"/>
      <c r="L79" s="880"/>
      <c r="M79" s="880"/>
      <c r="N79" s="880"/>
      <c r="O79" s="880"/>
      <c r="P79" s="881"/>
      <c r="Q79" s="882"/>
      <c r="R79" s="836"/>
      <c r="S79" s="836"/>
      <c r="T79" s="836"/>
      <c r="U79" s="836"/>
      <c r="V79" s="836"/>
      <c r="W79" s="836"/>
      <c r="X79" s="836"/>
      <c r="Y79" s="836"/>
      <c r="Z79" s="836"/>
      <c r="AA79" s="836"/>
      <c r="AB79" s="836"/>
      <c r="AC79" s="836"/>
      <c r="AD79" s="836"/>
      <c r="AE79" s="836"/>
      <c r="AF79" s="836"/>
      <c r="AG79" s="836"/>
      <c r="AH79" s="836"/>
      <c r="AI79" s="836"/>
      <c r="AJ79" s="836"/>
      <c r="AK79" s="836"/>
      <c r="AL79" s="836"/>
      <c r="AM79" s="836"/>
      <c r="AN79" s="836"/>
      <c r="AO79" s="836"/>
      <c r="AP79" s="836"/>
      <c r="AQ79" s="836"/>
      <c r="AR79" s="836"/>
      <c r="AS79" s="836"/>
      <c r="AT79" s="836"/>
      <c r="AU79" s="836"/>
      <c r="AV79" s="836"/>
      <c r="AW79" s="836"/>
      <c r="AX79" s="836"/>
      <c r="AY79" s="836"/>
      <c r="AZ79" s="838"/>
      <c r="BA79" s="838"/>
      <c r="BB79" s="838"/>
      <c r="BC79" s="838"/>
      <c r="BD79" s="839"/>
      <c r="BE79" s="101"/>
      <c r="BF79" s="101"/>
      <c r="BG79" s="101"/>
      <c r="BH79" s="101"/>
      <c r="BI79" s="101"/>
      <c r="BJ79" s="89"/>
      <c r="BK79" s="89"/>
      <c r="BL79" s="89"/>
      <c r="BM79" s="89"/>
      <c r="BN79" s="89"/>
      <c r="BO79" s="101"/>
      <c r="BP79" s="101"/>
      <c r="BQ79" s="98">
        <v>73</v>
      </c>
      <c r="BR79" s="103"/>
      <c r="BS79" s="865"/>
      <c r="BT79" s="866"/>
      <c r="BU79" s="866"/>
      <c r="BV79" s="866"/>
      <c r="BW79" s="866"/>
      <c r="BX79" s="866"/>
      <c r="BY79" s="866"/>
      <c r="BZ79" s="866"/>
      <c r="CA79" s="866"/>
      <c r="CB79" s="866"/>
      <c r="CC79" s="866"/>
      <c r="CD79" s="866"/>
      <c r="CE79" s="866"/>
      <c r="CF79" s="866"/>
      <c r="CG79" s="871"/>
      <c r="CH79" s="868"/>
      <c r="CI79" s="869"/>
      <c r="CJ79" s="869"/>
      <c r="CK79" s="869"/>
      <c r="CL79" s="870"/>
      <c r="CM79" s="868"/>
      <c r="CN79" s="869"/>
      <c r="CO79" s="869"/>
      <c r="CP79" s="869"/>
      <c r="CQ79" s="870"/>
      <c r="CR79" s="868"/>
      <c r="CS79" s="869"/>
      <c r="CT79" s="869"/>
      <c r="CU79" s="869"/>
      <c r="CV79" s="870"/>
      <c r="CW79" s="868"/>
      <c r="CX79" s="869"/>
      <c r="CY79" s="869"/>
      <c r="CZ79" s="869"/>
      <c r="DA79" s="870"/>
      <c r="DB79" s="868"/>
      <c r="DC79" s="869"/>
      <c r="DD79" s="869"/>
      <c r="DE79" s="869"/>
      <c r="DF79" s="870"/>
      <c r="DG79" s="868"/>
      <c r="DH79" s="869"/>
      <c r="DI79" s="869"/>
      <c r="DJ79" s="869"/>
      <c r="DK79" s="870"/>
      <c r="DL79" s="868"/>
      <c r="DM79" s="869"/>
      <c r="DN79" s="869"/>
      <c r="DO79" s="869"/>
      <c r="DP79" s="870"/>
      <c r="DQ79" s="868"/>
      <c r="DR79" s="869"/>
      <c r="DS79" s="869"/>
      <c r="DT79" s="869"/>
      <c r="DU79" s="870"/>
      <c r="DV79" s="865"/>
      <c r="DW79" s="866"/>
      <c r="DX79" s="866"/>
      <c r="DY79" s="866"/>
      <c r="DZ79" s="867"/>
      <c r="EA79" s="89"/>
    </row>
    <row r="80" spans="1:131" ht="26.25" customHeight="1" x14ac:dyDescent="0.2">
      <c r="A80" s="98">
        <v>13</v>
      </c>
      <c r="B80" s="879"/>
      <c r="C80" s="880"/>
      <c r="D80" s="880"/>
      <c r="E80" s="880"/>
      <c r="F80" s="880"/>
      <c r="G80" s="880"/>
      <c r="H80" s="880"/>
      <c r="I80" s="880"/>
      <c r="J80" s="880"/>
      <c r="K80" s="880"/>
      <c r="L80" s="880"/>
      <c r="M80" s="880"/>
      <c r="N80" s="880"/>
      <c r="O80" s="880"/>
      <c r="P80" s="881"/>
      <c r="Q80" s="882"/>
      <c r="R80" s="836"/>
      <c r="S80" s="836"/>
      <c r="T80" s="836"/>
      <c r="U80" s="836"/>
      <c r="V80" s="836"/>
      <c r="W80" s="836"/>
      <c r="X80" s="836"/>
      <c r="Y80" s="836"/>
      <c r="Z80" s="836"/>
      <c r="AA80" s="836"/>
      <c r="AB80" s="836"/>
      <c r="AC80" s="836"/>
      <c r="AD80" s="836"/>
      <c r="AE80" s="836"/>
      <c r="AF80" s="836"/>
      <c r="AG80" s="836"/>
      <c r="AH80" s="836"/>
      <c r="AI80" s="836"/>
      <c r="AJ80" s="836"/>
      <c r="AK80" s="836"/>
      <c r="AL80" s="836"/>
      <c r="AM80" s="836"/>
      <c r="AN80" s="836"/>
      <c r="AO80" s="836"/>
      <c r="AP80" s="836"/>
      <c r="AQ80" s="836"/>
      <c r="AR80" s="836"/>
      <c r="AS80" s="836"/>
      <c r="AT80" s="836"/>
      <c r="AU80" s="836"/>
      <c r="AV80" s="836"/>
      <c r="AW80" s="836"/>
      <c r="AX80" s="836"/>
      <c r="AY80" s="836"/>
      <c r="AZ80" s="838"/>
      <c r="BA80" s="838"/>
      <c r="BB80" s="838"/>
      <c r="BC80" s="838"/>
      <c r="BD80" s="839"/>
      <c r="BE80" s="101"/>
      <c r="BF80" s="101"/>
      <c r="BG80" s="101"/>
      <c r="BH80" s="101"/>
      <c r="BI80" s="101"/>
      <c r="BJ80" s="101"/>
      <c r="BK80" s="101"/>
      <c r="BL80" s="101"/>
      <c r="BM80" s="101"/>
      <c r="BN80" s="101"/>
      <c r="BO80" s="101"/>
      <c r="BP80" s="101"/>
      <c r="BQ80" s="98">
        <v>74</v>
      </c>
      <c r="BR80" s="103"/>
      <c r="BS80" s="865"/>
      <c r="BT80" s="866"/>
      <c r="BU80" s="866"/>
      <c r="BV80" s="866"/>
      <c r="BW80" s="866"/>
      <c r="BX80" s="866"/>
      <c r="BY80" s="866"/>
      <c r="BZ80" s="866"/>
      <c r="CA80" s="866"/>
      <c r="CB80" s="866"/>
      <c r="CC80" s="866"/>
      <c r="CD80" s="866"/>
      <c r="CE80" s="866"/>
      <c r="CF80" s="866"/>
      <c r="CG80" s="871"/>
      <c r="CH80" s="868"/>
      <c r="CI80" s="869"/>
      <c r="CJ80" s="869"/>
      <c r="CK80" s="869"/>
      <c r="CL80" s="870"/>
      <c r="CM80" s="868"/>
      <c r="CN80" s="869"/>
      <c r="CO80" s="869"/>
      <c r="CP80" s="869"/>
      <c r="CQ80" s="870"/>
      <c r="CR80" s="868"/>
      <c r="CS80" s="869"/>
      <c r="CT80" s="869"/>
      <c r="CU80" s="869"/>
      <c r="CV80" s="870"/>
      <c r="CW80" s="868"/>
      <c r="CX80" s="869"/>
      <c r="CY80" s="869"/>
      <c r="CZ80" s="869"/>
      <c r="DA80" s="870"/>
      <c r="DB80" s="868"/>
      <c r="DC80" s="869"/>
      <c r="DD80" s="869"/>
      <c r="DE80" s="869"/>
      <c r="DF80" s="870"/>
      <c r="DG80" s="868"/>
      <c r="DH80" s="869"/>
      <c r="DI80" s="869"/>
      <c r="DJ80" s="869"/>
      <c r="DK80" s="870"/>
      <c r="DL80" s="868"/>
      <c r="DM80" s="869"/>
      <c r="DN80" s="869"/>
      <c r="DO80" s="869"/>
      <c r="DP80" s="870"/>
      <c r="DQ80" s="868"/>
      <c r="DR80" s="869"/>
      <c r="DS80" s="869"/>
      <c r="DT80" s="869"/>
      <c r="DU80" s="870"/>
      <c r="DV80" s="865"/>
      <c r="DW80" s="866"/>
      <c r="DX80" s="866"/>
      <c r="DY80" s="866"/>
      <c r="DZ80" s="867"/>
      <c r="EA80" s="89"/>
    </row>
    <row r="81" spans="1:131" ht="26.25" customHeight="1" x14ac:dyDescent="0.2">
      <c r="A81" s="98">
        <v>14</v>
      </c>
      <c r="B81" s="879"/>
      <c r="C81" s="880"/>
      <c r="D81" s="880"/>
      <c r="E81" s="880"/>
      <c r="F81" s="880"/>
      <c r="G81" s="880"/>
      <c r="H81" s="880"/>
      <c r="I81" s="880"/>
      <c r="J81" s="880"/>
      <c r="K81" s="880"/>
      <c r="L81" s="880"/>
      <c r="M81" s="880"/>
      <c r="N81" s="880"/>
      <c r="O81" s="880"/>
      <c r="P81" s="881"/>
      <c r="Q81" s="882"/>
      <c r="R81" s="836"/>
      <c r="S81" s="836"/>
      <c r="T81" s="836"/>
      <c r="U81" s="836"/>
      <c r="V81" s="836"/>
      <c r="W81" s="836"/>
      <c r="X81" s="836"/>
      <c r="Y81" s="836"/>
      <c r="Z81" s="836"/>
      <c r="AA81" s="836"/>
      <c r="AB81" s="836"/>
      <c r="AC81" s="836"/>
      <c r="AD81" s="836"/>
      <c r="AE81" s="836"/>
      <c r="AF81" s="836"/>
      <c r="AG81" s="836"/>
      <c r="AH81" s="836"/>
      <c r="AI81" s="836"/>
      <c r="AJ81" s="836"/>
      <c r="AK81" s="836"/>
      <c r="AL81" s="836"/>
      <c r="AM81" s="836"/>
      <c r="AN81" s="836"/>
      <c r="AO81" s="836"/>
      <c r="AP81" s="836"/>
      <c r="AQ81" s="836"/>
      <c r="AR81" s="836"/>
      <c r="AS81" s="836"/>
      <c r="AT81" s="836"/>
      <c r="AU81" s="836"/>
      <c r="AV81" s="836"/>
      <c r="AW81" s="836"/>
      <c r="AX81" s="836"/>
      <c r="AY81" s="836"/>
      <c r="AZ81" s="838"/>
      <c r="BA81" s="838"/>
      <c r="BB81" s="838"/>
      <c r="BC81" s="838"/>
      <c r="BD81" s="839"/>
      <c r="BE81" s="101"/>
      <c r="BF81" s="101"/>
      <c r="BG81" s="101"/>
      <c r="BH81" s="101"/>
      <c r="BI81" s="101"/>
      <c r="BJ81" s="101"/>
      <c r="BK81" s="101"/>
      <c r="BL81" s="101"/>
      <c r="BM81" s="101"/>
      <c r="BN81" s="101"/>
      <c r="BO81" s="101"/>
      <c r="BP81" s="101"/>
      <c r="BQ81" s="98">
        <v>75</v>
      </c>
      <c r="BR81" s="103"/>
      <c r="BS81" s="865"/>
      <c r="BT81" s="866"/>
      <c r="BU81" s="866"/>
      <c r="BV81" s="866"/>
      <c r="BW81" s="866"/>
      <c r="BX81" s="866"/>
      <c r="BY81" s="866"/>
      <c r="BZ81" s="866"/>
      <c r="CA81" s="866"/>
      <c r="CB81" s="866"/>
      <c r="CC81" s="866"/>
      <c r="CD81" s="866"/>
      <c r="CE81" s="866"/>
      <c r="CF81" s="866"/>
      <c r="CG81" s="871"/>
      <c r="CH81" s="868"/>
      <c r="CI81" s="869"/>
      <c r="CJ81" s="869"/>
      <c r="CK81" s="869"/>
      <c r="CL81" s="870"/>
      <c r="CM81" s="868"/>
      <c r="CN81" s="869"/>
      <c r="CO81" s="869"/>
      <c r="CP81" s="869"/>
      <c r="CQ81" s="870"/>
      <c r="CR81" s="868"/>
      <c r="CS81" s="869"/>
      <c r="CT81" s="869"/>
      <c r="CU81" s="869"/>
      <c r="CV81" s="870"/>
      <c r="CW81" s="868"/>
      <c r="CX81" s="869"/>
      <c r="CY81" s="869"/>
      <c r="CZ81" s="869"/>
      <c r="DA81" s="870"/>
      <c r="DB81" s="868"/>
      <c r="DC81" s="869"/>
      <c r="DD81" s="869"/>
      <c r="DE81" s="869"/>
      <c r="DF81" s="870"/>
      <c r="DG81" s="868"/>
      <c r="DH81" s="869"/>
      <c r="DI81" s="869"/>
      <c r="DJ81" s="869"/>
      <c r="DK81" s="870"/>
      <c r="DL81" s="868"/>
      <c r="DM81" s="869"/>
      <c r="DN81" s="869"/>
      <c r="DO81" s="869"/>
      <c r="DP81" s="870"/>
      <c r="DQ81" s="868"/>
      <c r="DR81" s="869"/>
      <c r="DS81" s="869"/>
      <c r="DT81" s="869"/>
      <c r="DU81" s="870"/>
      <c r="DV81" s="865"/>
      <c r="DW81" s="866"/>
      <c r="DX81" s="866"/>
      <c r="DY81" s="866"/>
      <c r="DZ81" s="867"/>
      <c r="EA81" s="89"/>
    </row>
    <row r="82" spans="1:131" ht="26.25" customHeight="1" x14ac:dyDescent="0.2">
      <c r="A82" s="98">
        <v>15</v>
      </c>
      <c r="B82" s="879"/>
      <c r="C82" s="880"/>
      <c r="D82" s="880"/>
      <c r="E82" s="880"/>
      <c r="F82" s="880"/>
      <c r="G82" s="880"/>
      <c r="H82" s="880"/>
      <c r="I82" s="880"/>
      <c r="J82" s="880"/>
      <c r="K82" s="880"/>
      <c r="L82" s="880"/>
      <c r="M82" s="880"/>
      <c r="N82" s="880"/>
      <c r="O82" s="880"/>
      <c r="P82" s="881"/>
      <c r="Q82" s="882"/>
      <c r="R82" s="836"/>
      <c r="S82" s="836"/>
      <c r="T82" s="836"/>
      <c r="U82" s="836"/>
      <c r="V82" s="836"/>
      <c r="W82" s="836"/>
      <c r="X82" s="836"/>
      <c r="Y82" s="836"/>
      <c r="Z82" s="836"/>
      <c r="AA82" s="836"/>
      <c r="AB82" s="836"/>
      <c r="AC82" s="836"/>
      <c r="AD82" s="836"/>
      <c r="AE82" s="836"/>
      <c r="AF82" s="836"/>
      <c r="AG82" s="836"/>
      <c r="AH82" s="836"/>
      <c r="AI82" s="836"/>
      <c r="AJ82" s="836"/>
      <c r="AK82" s="836"/>
      <c r="AL82" s="836"/>
      <c r="AM82" s="836"/>
      <c r="AN82" s="836"/>
      <c r="AO82" s="836"/>
      <c r="AP82" s="836"/>
      <c r="AQ82" s="836"/>
      <c r="AR82" s="836"/>
      <c r="AS82" s="836"/>
      <c r="AT82" s="836"/>
      <c r="AU82" s="836"/>
      <c r="AV82" s="836"/>
      <c r="AW82" s="836"/>
      <c r="AX82" s="836"/>
      <c r="AY82" s="836"/>
      <c r="AZ82" s="838"/>
      <c r="BA82" s="838"/>
      <c r="BB82" s="838"/>
      <c r="BC82" s="838"/>
      <c r="BD82" s="839"/>
      <c r="BE82" s="101"/>
      <c r="BF82" s="101"/>
      <c r="BG82" s="101"/>
      <c r="BH82" s="101"/>
      <c r="BI82" s="101"/>
      <c r="BJ82" s="101"/>
      <c r="BK82" s="101"/>
      <c r="BL82" s="101"/>
      <c r="BM82" s="101"/>
      <c r="BN82" s="101"/>
      <c r="BO82" s="101"/>
      <c r="BP82" s="101"/>
      <c r="BQ82" s="98">
        <v>76</v>
      </c>
      <c r="BR82" s="103"/>
      <c r="BS82" s="865"/>
      <c r="BT82" s="866"/>
      <c r="BU82" s="866"/>
      <c r="BV82" s="866"/>
      <c r="BW82" s="866"/>
      <c r="BX82" s="866"/>
      <c r="BY82" s="866"/>
      <c r="BZ82" s="866"/>
      <c r="CA82" s="866"/>
      <c r="CB82" s="866"/>
      <c r="CC82" s="866"/>
      <c r="CD82" s="866"/>
      <c r="CE82" s="866"/>
      <c r="CF82" s="866"/>
      <c r="CG82" s="871"/>
      <c r="CH82" s="868"/>
      <c r="CI82" s="869"/>
      <c r="CJ82" s="869"/>
      <c r="CK82" s="869"/>
      <c r="CL82" s="870"/>
      <c r="CM82" s="868"/>
      <c r="CN82" s="869"/>
      <c r="CO82" s="869"/>
      <c r="CP82" s="869"/>
      <c r="CQ82" s="870"/>
      <c r="CR82" s="868"/>
      <c r="CS82" s="869"/>
      <c r="CT82" s="869"/>
      <c r="CU82" s="869"/>
      <c r="CV82" s="870"/>
      <c r="CW82" s="868"/>
      <c r="CX82" s="869"/>
      <c r="CY82" s="869"/>
      <c r="CZ82" s="869"/>
      <c r="DA82" s="870"/>
      <c r="DB82" s="868"/>
      <c r="DC82" s="869"/>
      <c r="DD82" s="869"/>
      <c r="DE82" s="869"/>
      <c r="DF82" s="870"/>
      <c r="DG82" s="868"/>
      <c r="DH82" s="869"/>
      <c r="DI82" s="869"/>
      <c r="DJ82" s="869"/>
      <c r="DK82" s="870"/>
      <c r="DL82" s="868"/>
      <c r="DM82" s="869"/>
      <c r="DN82" s="869"/>
      <c r="DO82" s="869"/>
      <c r="DP82" s="870"/>
      <c r="DQ82" s="868"/>
      <c r="DR82" s="869"/>
      <c r="DS82" s="869"/>
      <c r="DT82" s="869"/>
      <c r="DU82" s="870"/>
      <c r="DV82" s="865"/>
      <c r="DW82" s="866"/>
      <c r="DX82" s="866"/>
      <c r="DY82" s="866"/>
      <c r="DZ82" s="867"/>
      <c r="EA82" s="89"/>
    </row>
    <row r="83" spans="1:131" ht="26.25" customHeight="1" x14ac:dyDescent="0.2">
      <c r="A83" s="98">
        <v>16</v>
      </c>
      <c r="B83" s="879"/>
      <c r="C83" s="880"/>
      <c r="D83" s="880"/>
      <c r="E83" s="880"/>
      <c r="F83" s="880"/>
      <c r="G83" s="880"/>
      <c r="H83" s="880"/>
      <c r="I83" s="880"/>
      <c r="J83" s="880"/>
      <c r="K83" s="880"/>
      <c r="L83" s="880"/>
      <c r="M83" s="880"/>
      <c r="N83" s="880"/>
      <c r="O83" s="880"/>
      <c r="P83" s="881"/>
      <c r="Q83" s="882"/>
      <c r="R83" s="836"/>
      <c r="S83" s="836"/>
      <c r="T83" s="836"/>
      <c r="U83" s="836"/>
      <c r="V83" s="836"/>
      <c r="W83" s="836"/>
      <c r="X83" s="836"/>
      <c r="Y83" s="836"/>
      <c r="Z83" s="836"/>
      <c r="AA83" s="836"/>
      <c r="AB83" s="836"/>
      <c r="AC83" s="836"/>
      <c r="AD83" s="836"/>
      <c r="AE83" s="836"/>
      <c r="AF83" s="836"/>
      <c r="AG83" s="836"/>
      <c r="AH83" s="836"/>
      <c r="AI83" s="836"/>
      <c r="AJ83" s="836"/>
      <c r="AK83" s="836"/>
      <c r="AL83" s="836"/>
      <c r="AM83" s="836"/>
      <c r="AN83" s="836"/>
      <c r="AO83" s="836"/>
      <c r="AP83" s="836"/>
      <c r="AQ83" s="836"/>
      <c r="AR83" s="836"/>
      <c r="AS83" s="836"/>
      <c r="AT83" s="836"/>
      <c r="AU83" s="836"/>
      <c r="AV83" s="836"/>
      <c r="AW83" s="836"/>
      <c r="AX83" s="836"/>
      <c r="AY83" s="836"/>
      <c r="AZ83" s="838"/>
      <c r="BA83" s="838"/>
      <c r="BB83" s="838"/>
      <c r="BC83" s="838"/>
      <c r="BD83" s="839"/>
      <c r="BE83" s="101"/>
      <c r="BF83" s="101"/>
      <c r="BG83" s="101"/>
      <c r="BH83" s="101"/>
      <c r="BI83" s="101"/>
      <c r="BJ83" s="101"/>
      <c r="BK83" s="101"/>
      <c r="BL83" s="101"/>
      <c r="BM83" s="101"/>
      <c r="BN83" s="101"/>
      <c r="BO83" s="101"/>
      <c r="BP83" s="101"/>
      <c r="BQ83" s="98">
        <v>77</v>
      </c>
      <c r="BR83" s="103"/>
      <c r="BS83" s="865"/>
      <c r="BT83" s="866"/>
      <c r="BU83" s="866"/>
      <c r="BV83" s="866"/>
      <c r="BW83" s="866"/>
      <c r="BX83" s="866"/>
      <c r="BY83" s="866"/>
      <c r="BZ83" s="866"/>
      <c r="CA83" s="866"/>
      <c r="CB83" s="866"/>
      <c r="CC83" s="866"/>
      <c r="CD83" s="866"/>
      <c r="CE83" s="866"/>
      <c r="CF83" s="866"/>
      <c r="CG83" s="871"/>
      <c r="CH83" s="868"/>
      <c r="CI83" s="869"/>
      <c r="CJ83" s="869"/>
      <c r="CK83" s="869"/>
      <c r="CL83" s="870"/>
      <c r="CM83" s="868"/>
      <c r="CN83" s="869"/>
      <c r="CO83" s="869"/>
      <c r="CP83" s="869"/>
      <c r="CQ83" s="870"/>
      <c r="CR83" s="868"/>
      <c r="CS83" s="869"/>
      <c r="CT83" s="869"/>
      <c r="CU83" s="869"/>
      <c r="CV83" s="870"/>
      <c r="CW83" s="868"/>
      <c r="CX83" s="869"/>
      <c r="CY83" s="869"/>
      <c r="CZ83" s="869"/>
      <c r="DA83" s="870"/>
      <c r="DB83" s="868"/>
      <c r="DC83" s="869"/>
      <c r="DD83" s="869"/>
      <c r="DE83" s="869"/>
      <c r="DF83" s="870"/>
      <c r="DG83" s="868"/>
      <c r="DH83" s="869"/>
      <c r="DI83" s="869"/>
      <c r="DJ83" s="869"/>
      <c r="DK83" s="870"/>
      <c r="DL83" s="868"/>
      <c r="DM83" s="869"/>
      <c r="DN83" s="869"/>
      <c r="DO83" s="869"/>
      <c r="DP83" s="870"/>
      <c r="DQ83" s="868"/>
      <c r="DR83" s="869"/>
      <c r="DS83" s="869"/>
      <c r="DT83" s="869"/>
      <c r="DU83" s="870"/>
      <c r="DV83" s="865"/>
      <c r="DW83" s="866"/>
      <c r="DX83" s="866"/>
      <c r="DY83" s="866"/>
      <c r="DZ83" s="867"/>
      <c r="EA83" s="89"/>
    </row>
    <row r="84" spans="1:131" ht="26.25" customHeight="1" x14ac:dyDescent="0.2">
      <c r="A84" s="98">
        <v>17</v>
      </c>
      <c r="B84" s="879"/>
      <c r="C84" s="880"/>
      <c r="D84" s="880"/>
      <c r="E84" s="880"/>
      <c r="F84" s="880"/>
      <c r="G84" s="880"/>
      <c r="H84" s="880"/>
      <c r="I84" s="880"/>
      <c r="J84" s="880"/>
      <c r="K84" s="880"/>
      <c r="L84" s="880"/>
      <c r="M84" s="880"/>
      <c r="N84" s="880"/>
      <c r="O84" s="880"/>
      <c r="P84" s="881"/>
      <c r="Q84" s="882"/>
      <c r="R84" s="836"/>
      <c r="S84" s="836"/>
      <c r="T84" s="836"/>
      <c r="U84" s="836"/>
      <c r="V84" s="836"/>
      <c r="W84" s="836"/>
      <c r="X84" s="836"/>
      <c r="Y84" s="836"/>
      <c r="Z84" s="836"/>
      <c r="AA84" s="836"/>
      <c r="AB84" s="836"/>
      <c r="AC84" s="836"/>
      <c r="AD84" s="836"/>
      <c r="AE84" s="836"/>
      <c r="AF84" s="836"/>
      <c r="AG84" s="836"/>
      <c r="AH84" s="836"/>
      <c r="AI84" s="836"/>
      <c r="AJ84" s="836"/>
      <c r="AK84" s="836"/>
      <c r="AL84" s="836"/>
      <c r="AM84" s="836"/>
      <c r="AN84" s="836"/>
      <c r="AO84" s="836"/>
      <c r="AP84" s="836"/>
      <c r="AQ84" s="836"/>
      <c r="AR84" s="836"/>
      <c r="AS84" s="836"/>
      <c r="AT84" s="836"/>
      <c r="AU84" s="836"/>
      <c r="AV84" s="836"/>
      <c r="AW84" s="836"/>
      <c r="AX84" s="836"/>
      <c r="AY84" s="836"/>
      <c r="AZ84" s="838"/>
      <c r="BA84" s="838"/>
      <c r="BB84" s="838"/>
      <c r="BC84" s="838"/>
      <c r="BD84" s="839"/>
      <c r="BE84" s="101"/>
      <c r="BF84" s="101"/>
      <c r="BG84" s="101"/>
      <c r="BH84" s="101"/>
      <c r="BI84" s="101"/>
      <c r="BJ84" s="101"/>
      <c r="BK84" s="101"/>
      <c r="BL84" s="101"/>
      <c r="BM84" s="101"/>
      <c r="BN84" s="101"/>
      <c r="BO84" s="101"/>
      <c r="BP84" s="101"/>
      <c r="BQ84" s="98">
        <v>78</v>
      </c>
      <c r="BR84" s="103"/>
      <c r="BS84" s="865"/>
      <c r="BT84" s="866"/>
      <c r="BU84" s="866"/>
      <c r="BV84" s="866"/>
      <c r="BW84" s="866"/>
      <c r="BX84" s="866"/>
      <c r="BY84" s="866"/>
      <c r="BZ84" s="866"/>
      <c r="CA84" s="866"/>
      <c r="CB84" s="866"/>
      <c r="CC84" s="866"/>
      <c r="CD84" s="866"/>
      <c r="CE84" s="866"/>
      <c r="CF84" s="866"/>
      <c r="CG84" s="871"/>
      <c r="CH84" s="868"/>
      <c r="CI84" s="869"/>
      <c r="CJ84" s="869"/>
      <c r="CK84" s="869"/>
      <c r="CL84" s="870"/>
      <c r="CM84" s="868"/>
      <c r="CN84" s="869"/>
      <c r="CO84" s="869"/>
      <c r="CP84" s="869"/>
      <c r="CQ84" s="870"/>
      <c r="CR84" s="868"/>
      <c r="CS84" s="869"/>
      <c r="CT84" s="869"/>
      <c r="CU84" s="869"/>
      <c r="CV84" s="870"/>
      <c r="CW84" s="868"/>
      <c r="CX84" s="869"/>
      <c r="CY84" s="869"/>
      <c r="CZ84" s="869"/>
      <c r="DA84" s="870"/>
      <c r="DB84" s="868"/>
      <c r="DC84" s="869"/>
      <c r="DD84" s="869"/>
      <c r="DE84" s="869"/>
      <c r="DF84" s="870"/>
      <c r="DG84" s="868"/>
      <c r="DH84" s="869"/>
      <c r="DI84" s="869"/>
      <c r="DJ84" s="869"/>
      <c r="DK84" s="870"/>
      <c r="DL84" s="868"/>
      <c r="DM84" s="869"/>
      <c r="DN84" s="869"/>
      <c r="DO84" s="869"/>
      <c r="DP84" s="870"/>
      <c r="DQ84" s="868"/>
      <c r="DR84" s="869"/>
      <c r="DS84" s="869"/>
      <c r="DT84" s="869"/>
      <c r="DU84" s="870"/>
      <c r="DV84" s="865"/>
      <c r="DW84" s="866"/>
      <c r="DX84" s="866"/>
      <c r="DY84" s="866"/>
      <c r="DZ84" s="867"/>
      <c r="EA84" s="89"/>
    </row>
    <row r="85" spans="1:131" ht="26.25" customHeight="1" x14ac:dyDescent="0.2">
      <c r="A85" s="98">
        <v>18</v>
      </c>
      <c r="B85" s="879"/>
      <c r="C85" s="880"/>
      <c r="D85" s="880"/>
      <c r="E85" s="880"/>
      <c r="F85" s="880"/>
      <c r="G85" s="880"/>
      <c r="H85" s="880"/>
      <c r="I85" s="880"/>
      <c r="J85" s="880"/>
      <c r="K85" s="880"/>
      <c r="L85" s="880"/>
      <c r="M85" s="880"/>
      <c r="N85" s="880"/>
      <c r="O85" s="880"/>
      <c r="P85" s="881"/>
      <c r="Q85" s="882"/>
      <c r="R85" s="836"/>
      <c r="S85" s="836"/>
      <c r="T85" s="836"/>
      <c r="U85" s="836"/>
      <c r="V85" s="836"/>
      <c r="W85" s="836"/>
      <c r="X85" s="836"/>
      <c r="Y85" s="836"/>
      <c r="Z85" s="836"/>
      <c r="AA85" s="836"/>
      <c r="AB85" s="836"/>
      <c r="AC85" s="836"/>
      <c r="AD85" s="836"/>
      <c r="AE85" s="836"/>
      <c r="AF85" s="836"/>
      <c r="AG85" s="836"/>
      <c r="AH85" s="836"/>
      <c r="AI85" s="836"/>
      <c r="AJ85" s="836"/>
      <c r="AK85" s="836"/>
      <c r="AL85" s="836"/>
      <c r="AM85" s="836"/>
      <c r="AN85" s="836"/>
      <c r="AO85" s="836"/>
      <c r="AP85" s="836"/>
      <c r="AQ85" s="836"/>
      <c r="AR85" s="836"/>
      <c r="AS85" s="836"/>
      <c r="AT85" s="836"/>
      <c r="AU85" s="836"/>
      <c r="AV85" s="836"/>
      <c r="AW85" s="836"/>
      <c r="AX85" s="836"/>
      <c r="AY85" s="836"/>
      <c r="AZ85" s="838"/>
      <c r="BA85" s="838"/>
      <c r="BB85" s="838"/>
      <c r="BC85" s="838"/>
      <c r="BD85" s="839"/>
      <c r="BE85" s="101"/>
      <c r="BF85" s="101"/>
      <c r="BG85" s="101"/>
      <c r="BH85" s="101"/>
      <c r="BI85" s="101"/>
      <c r="BJ85" s="101"/>
      <c r="BK85" s="101"/>
      <c r="BL85" s="101"/>
      <c r="BM85" s="101"/>
      <c r="BN85" s="101"/>
      <c r="BO85" s="101"/>
      <c r="BP85" s="101"/>
      <c r="BQ85" s="98">
        <v>79</v>
      </c>
      <c r="BR85" s="103"/>
      <c r="BS85" s="865"/>
      <c r="BT85" s="866"/>
      <c r="BU85" s="866"/>
      <c r="BV85" s="866"/>
      <c r="BW85" s="866"/>
      <c r="BX85" s="866"/>
      <c r="BY85" s="866"/>
      <c r="BZ85" s="866"/>
      <c r="CA85" s="866"/>
      <c r="CB85" s="866"/>
      <c r="CC85" s="866"/>
      <c r="CD85" s="866"/>
      <c r="CE85" s="866"/>
      <c r="CF85" s="866"/>
      <c r="CG85" s="871"/>
      <c r="CH85" s="868"/>
      <c r="CI85" s="869"/>
      <c r="CJ85" s="869"/>
      <c r="CK85" s="869"/>
      <c r="CL85" s="870"/>
      <c r="CM85" s="868"/>
      <c r="CN85" s="869"/>
      <c r="CO85" s="869"/>
      <c r="CP85" s="869"/>
      <c r="CQ85" s="870"/>
      <c r="CR85" s="868"/>
      <c r="CS85" s="869"/>
      <c r="CT85" s="869"/>
      <c r="CU85" s="869"/>
      <c r="CV85" s="870"/>
      <c r="CW85" s="868"/>
      <c r="CX85" s="869"/>
      <c r="CY85" s="869"/>
      <c r="CZ85" s="869"/>
      <c r="DA85" s="870"/>
      <c r="DB85" s="868"/>
      <c r="DC85" s="869"/>
      <c r="DD85" s="869"/>
      <c r="DE85" s="869"/>
      <c r="DF85" s="870"/>
      <c r="DG85" s="868"/>
      <c r="DH85" s="869"/>
      <c r="DI85" s="869"/>
      <c r="DJ85" s="869"/>
      <c r="DK85" s="870"/>
      <c r="DL85" s="868"/>
      <c r="DM85" s="869"/>
      <c r="DN85" s="869"/>
      <c r="DO85" s="869"/>
      <c r="DP85" s="870"/>
      <c r="DQ85" s="868"/>
      <c r="DR85" s="869"/>
      <c r="DS85" s="869"/>
      <c r="DT85" s="869"/>
      <c r="DU85" s="870"/>
      <c r="DV85" s="865"/>
      <c r="DW85" s="866"/>
      <c r="DX85" s="866"/>
      <c r="DY85" s="866"/>
      <c r="DZ85" s="867"/>
      <c r="EA85" s="89"/>
    </row>
    <row r="86" spans="1:131" ht="26.25" customHeight="1" x14ac:dyDescent="0.2">
      <c r="A86" s="98">
        <v>19</v>
      </c>
      <c r="B86" s="879"/>
      <c r="C86" s="880"/>
      <c r="D86" s="880"/>
      <c r="E86" s="880"/>
      <c r="F86" s="880"/>
      <c r="G86" s="880"/>
      <c r="H86" s="880"/>
      <c r="I86" s="880"/>
      <c r="J86" s="880"/>
      <c r="K86" s="880"/>
      <c r="L86" s="880"/>
      <c r="M86" s="880"/>
      <c r="N86" s="880"/>
      <c r="O86" s="880"/>
      <c r="P86" s="881"/>
      <c r="Q86" s="882"/>
      <c r="R86" s="836"/>
      <c r="S86" s="836"/>
      <c r="T86" s="836"/>
      <c r="U86" s="836"/>
      <c r="V86" s="836"/>
      <c r="W86" s="836"/>
      <c r="X86" s="836"/>
      <c r="Y86" s="836"/>
      <c r="Z86" s="836"/>
      <c r="AA86" s="836"/>
      <c r="AB86" s="836"/>
      <c r="AC86" s="836"/>
      <c r="AD86" s="836"/>
      <c r="AE86" s="836"/>
      <c r="AF86" s="836"/>
      <c r="AG86" s="836"/>
      <c r="AH86" s="836"/>
      <c r="AI86" s="836"/>
      <c r="AJ86" s="836"/>
      <c r="AK86" s="836"/>
      <c r="AL86" s="836"/>
      <c r="AM86" s="836"/>
      <c r="AN86" s="836"/>
      <c r="AO86" s="836"/>
      <c r="AP86" s="836"/>
      <c r="AQ86" s="836"/>
      <c r="AR86" s="836"/>
      <c r="AS86" s="836"/>
      <c r="AT86" s="836"/>
      <c r="AU86" s="836"/>
      <c r="AV86" s="836"/>
      <c r="AW86" s="836"/>
      <c r="AX86" s="836"/>
      <c r="AY86" s="836"/>
      <c r="AZ86" s="838"/>
      <c r="BA86" s="838"/>
      <c r="BB86" s="838"/>
      <c r="BC86" s="838"/>
      <c r="BD86" s="839"/>
      <c r="BE86" s="101"/>
      <c r="BF86" s="101"/>
      <c r="BG86" s="101"/>
      <c r="BH86" s="101"/>
      <c r="BI86" s="101"/>
      <c r="BJ86" s="101"/>
      <c r="BK86" s="101"/>
      <c r="BL86" s="101"/>
      <c r="BM86" s="101"/>
      <c r="BN86" s="101"/>
      <c r="BO86" s="101"/>
      <c r="BP86" s="101"/>
      <c r="BQ86" s="98">
        <v>80</v>
      </c>
      <c r="BR86" s="103"/>
      <c r="BS86" s="865"/>
      <c r="BT86" s="866"/>
      <c r="BU86" s="866"/>
      <c r="BV86" s="866"/>
      <c r="BW86" s="866"/>
      <c r="BX86" s="866"/>
      <c r="BY86" s="866"/>
      <c r="BZ86" s="866"/>
      <c r="CA86" s="866"/>
      <c r="CB86" s="866"/>
      <c r="CC86" s="866"/>
      <c r="CD86" s="866"/>
      <c r="CE86" s="866"/>
      <c r="CF86" s="866"/>
      <c r="CG86" s="871"/>
      <c r="CH86" s="868"/>
      <c r="CI86" s="869"/>
      <c r="CJ86" s="869"/>
      <c r="CK86" s="869"/>
      <c r="CL86" s="870"/>
      <c r="CM86" s="868"/>
      <c r="CN86" s="869"/>
      <c r="CO86" s="869"/>
      <c r="CP86" s="869"/>
      <c r="CQ86" s="870"/>
      <c r="CR86" s="868"/>
      <c r="CS86" s="869"/>
      <c r="CT86" s="869"/>
      <c r="CU86" s="869"/>
      <c r="CV86" s="870"/>
      <c r="CW86" s="868"/>
      <c r="CX86" s="869"/>
      <c r="CY86" s="869"/>
      <c r="CZ86" s="869"/>
      <c r="DA86" s="870"/>
      <c r="DB86" s="868"/>
      <c r="DC86" s="869"/>
      <c r="DD86" s="869"/>
      <c r="DE86" s="869"/>
      <c r="DF86" s="870"/>
      <c r="DG86" s="868"/>
      <c r="DH86" s="869"/>
      <c r="DI86" s="869"/>
      <c r="DJ86" s="869"/>
      <c r="DK86" s="870"/>
      <c r="DL86" s="868"/>
      <c r="DM86" s="869"/>
      <c r="DN86" s="869"/>
      <c r="DO86" s="869"/>
      <c r="DP86" s="870"/>
      <c r="DQ86" s="868"/>
      <c r="DR86" s="869"/>
      <c r="DS86" s="869"/>
      <c r="DT86" s="869"/>
      <c r="DU86" s="870"/>
      <c r="DV86" s="865"/>
      <c r="DW86" s="866"/>
      <c r="DX86" s="866"/>
      <c r="DY86" s="866"/>
      <c r="DZ86" s="867"/>
      <c r="EA86" s="89"/>
    </row>
    <row r="87" spans="1:131" ht="26.25" customHeight="1" x14ac:dyDescent="0.2">
      <c r="A87" s="104">
        <v>20</v>
      </c>
      <c r="B87" s="886"/>
      <c r="C87" s="887"/>
      <c r="D87" s="887"/>
      <c r="E87" s="887"/>
      <c r="F87" s="887"/>
      <c r="G87" s="887"/>
      <c r="H87" s="887"/>
      <c r="I87" s="887"/>
      <c r="J87" s="887"/>
      <c r="K87" s="887"/>
      <c r="L87" s="887"/>
      <c r="M87" s="887"/>
      <c r="N87" s="887"/>
      <c r="O87" s="887"/>
      <c r="P87" s="888"/>
      <c r="Q87" s="889"/>
      <c r="R87" s="890"/>
      <c r="S87" s="890"/>
      <c r="T87" s="890"/>
      <c r="U87" s="890"/>
      <c r="V87" s="890"/>
      <c r="W87" s="890"/>
      <c r="X87" s="890"/>
      <c r="Y87" s="890"/>
      <c r="Z87" s="890"/>
      <c r="AA87" s="890"/>
      <c r="AB87" s="890"/>
      <c r="AC87" s="890"/>
      <c r="AD87" s="890"/>
      <c r="AE87" s="890"/>
      <c r="AF87" s="890"/>
      <c r="AG87" s="890"/>
      <c r="AH87" s="890"/>
      <c r="AI87" s="890"/>
      <c r="AJ87" s="890"/>
      <c r="AK87" s="890"/>
      <c r="AL87" s="890"/>
      <c r="AM87" s="890"/>
      <c r="AN87" s="890"/>
      <c r="AO87" s="890"/>
      <c r="AP87" s="890"/>
      <c r="AQ87" s="890"/>
      <c r="AR87" s="890"/>
      <c r="AS87" s="890"/>
      <c r="AT87" s="890"/>
      <c r="AU87" s="890"/>
      <c r="AV87" s="890"/>
      <c r="AW87" s="890"/>
      <c r="AX87" s="890"/>
      <c r="AY87" s="890"/>
      <c r="AZ87" s="891"/>
      <c r="BA87" s="891"/>
      <c r="BB87" s="891"/>
      <c r="BC87" s="891"/>
      <c r="BD87" s="892"/>
      <c r="BE87" s="101"/>
      <c r="BF87" s="101"/>
      <c r="BG87" s="101"/>
      <c r="BH87" s="101"/>
      <c r="BI87" s="101"/>
      <c r="BJ87" s="101"/>
      <c r="BK87" s="101"/>
      <c r="BL87" s="101"/>
      <c r="BM87" s="101"/>
      <c r="BN87" s="101"/>
      <c r="BO87" s="101"/>
      <c r="BP87" s="101"/>
      <c r="BQ87" s="98">
        <v>81</v>
      </c>
      <c r="BR87" s="103"/>
      <c r="BS87" s="865"/>
      <c r="BT87" s="866"/>
      <c r="BU87" s="866"/>
      <c r="BV87" s="866"/>
      <c r="BW87" s="866"/>
      <c r="BX87" s="866"/>
      <c r="BY87" s="866"/>
      <c r="BZ87" s="866"/>
      <c r="CA87" s="866"/>
      <c r="CB87" s="866"/>
      <c r="CC87" s="866"/>
      <c r="CD87" s="866"/>
      <c r="CE87" s="866"/>
      <c r="CF87" s="866"/>
      <c r="CG87" s="871"/>
      <c r="CH87" s="868"/>
      <c r="CI87" s="869"/>
      <c r="CJ87" s="869"/>
      <c r="CK87" s="869"/>
      <c r="CL87" s="870"/>
      <c r="CM87" s="868"/>
      <c r="CN87" s="869"/>
      <c r="CO87" s="869"/>
      <c r="CP87" s="869"/>
      <c r="CQ87" s="870"/>
      <c r="CR87" s="868"/>
      <c r="CS87" s="869"/>
      <c r="CT87" s="869"/>
      <c r="CU87" s="869"/>
      <c r="CV87" s="870"/>
      <c r="CW87" s="868"/>
      <c r="CX87" s="869"/>
      <c r="CY87" s="869"/>
      <c r="CZ87" s="869"/>
      <c r="DA87" s="870"/>
      <c r="DB87" s="868"/>
      <c r="DC87" s="869"/>
      <c r="DD87" s="869"/>
      <c r="DE87" s="869"/>
      <c r="DF87" s="870"/>
      <c r="DG87" s="868"/>
      <c r="DH87" s="869"/>
      <c r="DI87" s="869"/>
      <c r="DJ87" s="869"/>
      <c r="DK87" s="870"/>
      <c r="DL87" s="868"/>
      <c r="DM87" s="869"/>
      <c r="DN87" s="869"/>
      <c r="DO87" s="869"/>
      <c r="DP87" s="870"/>
      <c r="DQ87" s="868"/>
      <c r="DR87" s="869"/>
      <c r="DS87" s="869"/>
      <c r="DT87" s="869"/>
      <c r="DU87" s="870"/>
      <c r="DV87" s="865"/>
      <c r="DW87" s="866"/>
      <c r="DX87" s="866"/>
      <c r="DY87" s="866"/>
      <c r="DZ87" s="867"/>
      <c r="EA87" s="89"/>
    </row>
    <row r="88" spans="1:131" ht="26.25" customHeight="1" thickBot="1" x14ac:dyDescent="0.25">
      <c r="A88" s="100" t="s">
        <v>329</v>
      </c>
      <c r="B88" s="795" t="s">
        <v>365</v>
      </c>
      <c r="C88" s="796"/>
      <c r="D88" s="796"/>
      <c r="E88" s="796"/>
      <c r="F88" s="796"/>
      <c r="G88" s="796"/>
      <c r="H88" s="796"/>
      <c r="I88" s="796"/>
      <c r="J88" s="796"/>
      <c r="K88" s="796"/>
      <c r="L88" s="796"/>
      <c r="M88" s="796"/>
      <c r="N88" s="796"/>
      <c r="O88" s="796"/>
      <c r="P88" s="797"/>
      <c r="Q88" s="846"/>
      <c r="R88" s="847"/>
      <c r="S88" s="847"/>
      <c r="T88" s="847"/>
      <c r="U88" s="847"/>
      <c r="V88" s="847"/>
      <c r="W88" s="847"/>
      <c r="X88" s="847"/>
      <c r="Y88" s="847"/>
      <c r="Z88" s="847"/>
      <c r="AA88" s="847"/>
      <c r="AB88" s="847"/>
      <c r="AC88" s="847"/>
      <c r="AD88" s="847"/>
      <c r="AE88" s="847"/>
      <c r="AF88" s="850">
        <v>33478</v>
      </c>
      <c r="AG88" s="850"/>
      <c r="AH88" s="850"/>
      <c r="AI88" s="850"/>
      <c r="AJ88" s="850"/>
      <c r="AK88" s="847"/>
      <c r="AL88" s="847"/>
      <c r="AM88" s="847"/>
      <c r="AN88" s="847"/>
      <c r="AO88" s="847"/>
      <c r="AP88" s="850">
        <v>14838</v>
      </c>
      <c r="AQ88" s="850"/>
      <c r="AR88" s="850"/>
      <c r="AS88" s="850"/>
      <c r="AT88" s="850"/>
      <c r="AU88" s="850">
        <v>1800</v>
      </c>
      <c r="AV88" s="850"/>
      <c r="AW88" s="850"/>
      <c r="AX88" s="850"/>
      <c r="AY88" s="850"/>
      <c r="AZ88" s="855"/>
      <c r="BA88" s="855"/>
      <c r="BB88" s="855"/>
      <c r="BC88" s="855"/>
      <c r="BD88" s="856"/>
      <c r="BE88" s="101"/>
      <c r="BF88" s="101"/>
      <c r="BG88" s="101"/>
      <c r="BH88" s="101"/>
      <c r="BI88" s="101"/>
      <c r="BJ88" s="101"/>
      <c r="BK88" s="101"/>
      <c r="BL88" s="101"/>
      <c r="BM88" s="101"/>
      <c r="BN88" s="101"/>
      <c r="BO88" s="101"/>
      <c r="BP88" s="101"/>
      <c r="BQ88" s="98">
        <v>82</v>
      </c>
      <c r="BR88" s="103"/>
      <c r="BS88" s="865"/>
      <c r="BT88" s="866"/>
      <c r="BU88" s="866"/>
      <c r="BV88" s="866"/>
      <c r="BW88" s="866"/>
      <c r="BX88" s="866"/>
      <c r="BY88" s="866"/>
      <c r="BZ88" s="866"/>
      <c r="CA88" s="866"/>
      <c r="CB88" s="866"/>
      <c r="CC88" s="866"/>
      <c r="CD88" s="866"/>
      <c r="CE88" s="866"/>
      <c r="CF88" s="866"/>
      <c r="CG88" s="871"/>
      <c r="CH88" s="868"/>
      <c r="CI88" s="869"/>
      <c r="CJ88" s="869"/>
      <c r="CK88" s="869"/>
      <c r="CL88" s="870"/>
      <c r="CM88" s="868"/>
      <c r="CN88" s="869"/>
      <c r="CO88" s="869"/>
      <c r="CP88" s="869"/>
      <c r="CQ88" s="870"/>
      <c r="CR88" s="868"/>
      <c r="CS88" s="869"/>
      <c r="CT88" s="869"/>
      <c r="CU88" s="869"/>
      <c r="CV88" s="870"/>
      <c r="CW88" s="868"/>
      <c r="CX88" s="869"/>
      <c r="CY88" s="869"/>
      <c r="CZ88" s="869"/>
      <c r="DA88" s="870"/>
      <c r="DB88" s="868"/>
      <c r="DC88" s="869"/>
      <c r="DD88" s="869"/>
      <c r="DE88" s="869"/>
      <c r="DF88" s="870"/>
      <c r="DG88" s="868"/>
      <c r="DH88" s="869"/>
      <c r="DI88" s="869"/>
      <c r="DJ88" s="869"/>
      <c r="DK88" s="870"/>
      <c r="DL88" s="868"/>
      <c r="DM88" s="869"/>
      <c r="DN88" s="869"/>
      <c r="DO88" s="869"/>
      <c r="DP88" s="870"/>
      <c r="DQ88" s="868"/>
      <c r="DR88" s="869"/>
      <c r="DS88" s="869"/>
      <c r="DT88" s="869"/>
      <c r="DU88" s="870"/>
      <c r="DV88" s="865"/>
      <c r="DW88" s="866"/>
      <c r="DX88" s="866"/>
      <c r="DY88" s="866"/>
      <c r="DZ88" s="867"/>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65"/>
      <c r="BT89" s="866"/>
      <c r="BU89" s="866"/>
      <c r="BV89" s="866"/>
      <c r="BW89" s="866"/>
      <c r="BX89" s="866"/>
      <c r="BY89" s="866"/>
      <c r="BZ89" s="866"/>
      <c r="CA89" s="866"/>
      <c r="CB89" s="866"/>
      <c r="CC89" s="866"/>
      <c r="CD89" s="866"/>
      <c r="CE89" s="866"/>
      <c r="CF89" s="866"/>
      <c r="CG89" s="871"/>
      <c r="CH89" s="868"/>
      <c r="CI89" s="869"/>
      <c r="CJ89" s="869"/>
      <c r="CK89" s="869"/>
      <c r="CL89" s="870"/>
      <c r="CM89" s="868"/>
      <c r="CN89" s="869"/>
      <c r="CO89" s="869"/>
      <c r="CP89" s="869"/>
      <c r="CQ89" s="870"/>
      <c r="CR89" s="868"/>
      <c r="CS89" s="869"/>
      <c r="CT89" s="869"/>
      <c r="CU89" s="869"/>
      <c r="CV89" s="870"/>
      <c r="CW89" s="868"/>
      <c r="CX89" s="869"/>
      <c r="CY89" s="869"/>
      <c r="CZ89" s="869"/>
      <c r="DA89" s="870"/>
      <c r="DB89" s="868"/>
      <c r="DC89" s="869"/>
      <c r="DD89" s="869"/>
      <c r="DE89" s="869"/>
      <c r="DF89" s="870"/>
      <c r="DG89" s="868"/>
      <c r="DH89" s="869"/>
      <c r="DI89" s="869"/>
      <c r="DJ89" s="869"/>
      <c r="DK89" s="870"/>
      <c r="DL89" s="868"/>
      <c r="DM89" s="869"/>
      <c r="DN89" s="869"/>
      <c r="DO89" s="869"/>
      <c r="DP89" s="870"/>
      <c r="DQ89" s="868"/>
      <c r="DR89" s="869"/>
      <c r="DS89" s="869"/>
      <c r="DT89" s="869"/>
      <c r="DU89" s="870"/>
      <c r="DV89" s="865"/>
      <c r="DW89" s="866"/>
      <c r="DX89" s="866"/>
      <c r="DY89" s="866"/>
      <c r="DZ89" s="867"/>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65"/>
      <c r="BT90" s="866"/>
      <c r="BU90" s="866"/>
      <c r="BV90" s="866"/>
      <c r="BW90" s="866"/>
      <c r="BX90" s="866"/>
      <c r="BY90" s="866"/>
      <c r="BZ90" s="866"/>
      <c r="CA90" s="866"/>
      <c r="CB90" s="866"/>
      <c r="CC90" s="866"/>
      <c r="CD90" s="866"/>
      <c r="CE90" s="866"/>
      <c r="CF90" s="866"/>
      <c r="CG90" s="871"/>
      <c r="CH90" s="868"/>
      <c r="CI90" s="869"/>
      <c r="CJ90" s="869"/>
      <c r="CK90" s="869"/>
      <c r="CL90" s="870"/>
      <c r="CM90" s="868"/>
      <c r="CN90" s="869"/>
      <c r="CO90" s="869"/>
      <c r="CP90" s="869"/>
      <c r="CQ90" s="870"/>
      <c r="CR90" s="868"/>
      <c r="CS90" s="869"/>
      <c r="CT90" s="869"/>
      <c r="CU90" s="869"/>
      <c r="CV90" s="870"/>
      <c r="CW90" s="868"/>
      <c r="CX90" s="869"/>
      <c r="CY90" s="869"/>
      <c r="CZ90" s="869"/>
      <c r="DA90" s="870"/>
      <c r="DB90" s="868"/>
      <c r="DC90" s="869"/>
      <c r="DD90" s="869"/>
      <c r="DE90" s="869"/>
      <c r="DF90" s="870"/>
      <c r="DG90" s="868"/>
      <c r="DH90" s="869"/>
      <c r="DI90" s="869"/>
      <c r="DJ90" s="869"/>
      <c r="DK90" s="870"/>
      <c r="DL90" s="868"/>
      <c r="DM90" s="869"/>
      <c r="DN90" s="869"/>
      <c r="DO90" s="869"/>
      <c r="DP90" s="870"/>
      <c r="DQ90" s="868"/>
      <c r="DR90" s="869"/>
      <c r="DS90" s="869"/>
      <c r="DT90" s="869"/>
      <c r="DU90" s="870"/>
      <c r="DV90" s="865"/>
      <c r="DW90" s="866"/>
      <c r="DX90" s="866"/>
      <c r="DY90" s="866"/>
      <c r="DZ90" s="867"/>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65"/>
      <c r="BT91" s="866"/>
      <c r="BU91" s="866"/>
      <c r="BV91" s="866"/>
      <c r="BW91" s="866"/>
      <c r="BX91" s="866"/>
      <c r="BY91" s="866"/>
      <c r="BZ91" s="866"/>
      <c r="CA91" s="866"/>
      <c r="CB91" s="866"/>
      <c r="CC91" s="866"/>
      <c r="CD91" s="866"/>
      <c r="CE91" s="866"/>
      <c r="CF91" s="866"/>
      <c r="CG91" s="871"/>
      <c r="CH91" s="868"/>
      <c r="CI91" s="869"/>
      <c r="CJ91" s="869"/>
      <c r="CK91" s="869"/>
      <c r="CL91" s="870"/>
      <c r="CM91" s="868"/>
      <c r="CN91" s="869"/>
      <c r="CO91" s="869"/>
      <c r="CP91" s="869"/>
      <c r="CQ91" s="870"/>
      <c r="CR91" s="868"/>
      <c r="CS91" s="869"/>
      <c r="CT91" s="869"/>
      <c r="CU91" s="869"/>
      <c r="CV91" s="870"/>
      <c r="CW91" s="868"/>
      <c r="CX91" s="869"/>
      <c r="CY91" s="869"/>
      <c r="CZ91" s="869"/>
      <c r="DA91" s="870"/>
      <c r="DB91" s="868"/>
      <c r="DC91" s="869"/>
      <c r="DD91" s="869"/>
      <c r="DE91" s="869"/>
      <c r="DF91" s="870"/>
      <c r="DG91" s="868"/>
      <c r="DH91" s="869"/>
      <c r="DI91" s="869"/>
      <c r="DJ91" s="869"/>
      <c r="DK91" s="870"/>
      <c r="DL91" s="868"/>
      <c r="DM91" s="869"/>
      <c r="DN91" s="869"/>
      <c r="DO91" s="869"/>
      <c r="DP91" s="870"/>
      <c r="DQ91" s="868"/>
      <c r="DR91" s="869"/>
      <c r="DS91" s="869"/>
      <c r="DT91" s="869"/>
      <c r="DU91" s="870"/>
      <c r="DV91" s="865"/>
      <c r="DW91" s="866"/>
      <c r="DX91" s="866"/>
      <c r="DY91" s="866"/>
      <c r="DZ91" s="867"/>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65"/>
      <c r="BT92" s="866"/>
      <c r="BU92" s="866"/>
      <c r="BV92" s="866"/>
      <c r="BW92" s="866"/>
      <c r="BX92" s="866"/>
      <c r="BY92" s="866"/>
      <c r="BZ92" s="866"/>
      <c r="CA92" s="866"/>
      <c r="CB92" s="866"/>
      <c r="CC92" s="866"/>
      <c r="CD92" s="866"/>
      <c r="CE92" s="866"/>
      <c r="CF92" s="866"/>
      <c r="CG92" s="871"/>
      <c r="CH92" s="868"/>
      <c r="CI92" s="869"/>
      <c r="CJ92" s="869"/>
      <c r="CK92" s="869"/>
      <c r="CL92" s="870"/>
      <c r="CM92" s="868"/>
      <c r="CN92" s="869"/>
      <c r="CO92" s="869"/>
      <c r="CP92" s="869"/>
      <c r="CQ92" s="870"/>
      <c r="CR92" s="868"/>
      <c r="CS92" s="869"/>
      <c r="CT92" s="869"/>
      <c r="CU92" s="869"/>
      <c r="CV92" s="870"/>
      <c r="CW92" s="868"/>
      <c r="CX92" s="869"/>
      <c r="CY92" s="869"/>
      <c r="CZ92" s="869"/>
      <c r="DA92" s="870"/>
      <c r="DB92" s="868"/>
      <c r="DC92" s="869"/>
      <c r="DD92" s="869"/>
      <c r="DE92" s="869"/>
      <c r="DF92" s="870"/>
      <c r="DG92" s="868"/>
      <c r="DH92" s="869"/>
      <c r="DI92" s="869"/>
      <c r="DJ92" s="869"/>
      <c r="DK92" s="870"/>
      <c r="DL92" s="868"/>
      <c r="DM92" s="869"/>
      <c r="DN92" s="869"/>
      <c r="DO92" s="869"/>
      <c r="DP92" s="870"/>
      <c r="DQ92" s="868"/>
      <c r="DR92" s="869"/>
      <c r="DS92" s="869"/>
      <c r="DT92" s="869"/>
      <c r="DU92" s="870"/>
      <c r="DV92" s="865"/>
      <c r="DW92" s="866"/>
      <c r="DX92" s="866"/>
      <c r="DY92" s="866"/>
      <c r="DZ92" s="867"/>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65"/>
      <c r="BT93" s="866"/>
      <c r="BU93" s="866"/>
      <c r="BV93" s="866"/>
      <c r="BW93" s="866"/>
      <c r="BX93" s="866"/>
      <c r="BY93" s="866"/>
      <c r="BZ93" s="866"/>
      <c r="CA93" s="866"/>
      <c r="CB93" s="866"/>
      <c r="CC93" s="866"/>
      <c r="CD93" s="866"/>
      <c r="CE93" s="866"/>
      <c r="CF93" s="866"/>
      <c r="CG93" s="871"/>
      <c r="CH93" s="868"/>
      <c r="CI93" s="869"/>
      <c r="CJ93" s="869"/>
      <c r="CK93" s="869"/>
      <c r="CL93" s="870"/>
      <c r="CM93" s="868"/>
      <c r="CN93" s="869"/>
      <c r="CO93" s="869"/>
      <c r="CP93" s="869"/>
      <c r="CQ93" s="870"/>
      <c r="CR93" s="868"/>
      <c r="CS93" s="869"/>
      <c r="CT93" s="869"/>
      <c r="CU93" s="869"/>
      <c r="CV93" s="870"/>
      <c r="CW93" s="868"/>
      <c r="CX93" s="869"/>
      <c r="CY93" s="869"/>
      <c r="CZ93" s="869"/>
      <c r="DA93" s="870"/>
      <c r="DB93" s="868"/>
      <c r="DC93" s="869"/>
      <c r="DD93" s="869"/>
      <c r="DE93" s="869"/>
      <c r="DF93" s="870"/>
      <c r="DG93" s="868"/>
      <c r="DH93" s="869"/>
      <c r="DI93" s="869"/>
      <c r="DJ93" s="869"/>
      <c r="DK93" s="870"/>
      <c r="DL93" s="868"/>
      <c r="DM93" s="869"/>
      <c r="DN93" s="869"/>
      <c r="DO93" s="869"/>
      <c r="DP93" s="870"/>
      <c r="DQ93" s="868"/>
      <c r="DR93" s="869"/>
      <c r="DS93" s="869"/>
      <c r="DT93" s="869"/>
      <c r="DU93" s="870"/>
      <c r="DV93" s="865"/>
      <c r="DW93" s="866"/>
      <c r="DX93" s="866"/>
      <c r="DY93" s="866"/>
      <c r="DZ93" s="867"/>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65"/>
      <c r="BT94" s="866"/>
      <c r="BU94" s="866"/>
      <c r="BV94" s="866"/>
      <c r="BW94" s="866"/>
      <c r="BX94" s="866"/>
      <c r="BY94" s="866"/>
      <c r="BZ94" s="866"/>
      <c r="CA94" s="866"/>
      <c r="CB94" s="866"/>
      <c r="CC94" s="866"/>
      <c r="CD94" s="866"/>
      <c r="CE94" s="866"/>
      <c r="CF94" s="866"/>
      <c r="CG94" s="871"/>
      <c r="CH94" s="868"/>
      <c r="CI94" s="869"/>
      <c r="CJ94" s="869"/>
      <c r="CK94" s="869"/>
      <c r="CL94" s="870"/>
      <c r="CM94" s="868"/>
      <c r="CN94" s="869"/>
      <c r="CO94" s="869"/>
      <c r="CP94" s="869"/>
      <c r="CQ94" s="870"/>
      <c r="CR94" s="868"/>
      <c r="CS94" s="869"/>
      <c r="CT94" s="869"/>
      <c r="CU94" s="869"/>
      <c r="CV94" s="870"/>
      <c r="CW94" s="868"/>
      <c r="CX94" s="869"/>
      <c r="CY94" s="869"/>
      <c r="CZ94" s="869"/>
      <c r="DA94" s="870"/>
      <c r="DB94" s="868"/>
      <c r="DC94" s="869"/>
      <c r="DD94" s="869"/>
      <c r="DE94" s="869"/>
      <c r="DF94" s="870"/>
      <c r="DG94" s="868"/>
      <c r="DH94" s="869"/>
      <c r="DI94" s="869"/>
      <c r="DJ94" s="869"/>
      <c r="DK94" s="870"/>
      <c r="DL94" s="868"/>
      <c r="DM94" s="869"/>
      <c r="DN94" s="869"/>
      <c r="DO94" s="869"/>
      <c r="DP94" s="870"/>
      <c r="DQ94" s="868"/>
      <c r="DR94" s="869"/>
      <c r="DS94" s="869"/>
      <c r="DT94" s="869"/>
      <c r="DU94" s="870"/>
      <c r="DV94" s="865"/>
      <c r="DW94" s="866"/>
      <c r="DX94" s="866"/>
      <c r="DY94" s="866"/>
      <c r="DZ94" s="867"/>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65"/>
      <c r="BT95" s="866"/>
      <c r="BU95" s="866"/>
      <c r="BV95" s="866"/>
      <c r="BW95" s="866"/>
      <c r="BX95" s="866"/>
      <c r="BY95" s="866"/>
      <c r="BZ95" s="866"/>
      <c r="CA95" s="866"/>
      <c r="CB95" s="866"/>
      <c r="CC95" s="866"/>
      <c r="CD95" s="866"/>
      <c r="CE95" s="866"/>
      <c r="CF95" s="866"/>
      <c r="CG95" s="871"/>
      <c r="CH95" s="868"/>
      <c r="CI95" s="869"/>
      <c r="CJ95" s="869"/>
      <c r="CK95" s="869"/>
      <c r="CL95" s="870"/>
      <c r="CM95" s="868"/>
      <c r="CN95" s="869"/>
      <c r="CO95" s="869"/>
      <c r="CP95" s="869"/>
      <c r="CQ95" s="870"/>
      <c r="CR95" s="868"/>
      <c r="CS95" s="869"/>
      <c r="CT95" s="869"/>
      <c r="CU95" s="869"/>
      <c r="CV95" s="870"/>
      <c r="CW95" s="868"/>
      <c r="CX95" s="869"/>
      <c r="CY95" s="869"/>
      <c r="CZ95" s="869"/>
      <c r="DA95" s="870"/>
      <c r="DB95" s="868"/>
      <c r="DC95" s="869"/>
      <c r="DD95" s="869"/>
      <c r="DE95" s="869"/>
      <c r="DF95" s="870"/>
      <c r="DG95" s="868"/>
      <c r="DH95" s="869"/>
      <c r="DI95" s="869"/>
      <c r="DJ95" s="869"/>
      <c r="DK95" s="870"/>
      <c r="DL95" s="868"/>
      <c r="DM95" s="869"/>
      <c r="DN95" s="869"/>
      <c r="DO95" s="869"/>
      <c r="DP95" s="870"/>
      <c r="DQ95" s="868"/>
      <c r="DR95" s="869"/>
      <c r="DS95" s="869"/>
      <c r="DT95" s="869"/>
      <c r="DU95" s="870"/>
      <c r="DV95" s="865"/>
      <c r="DW95" s="866"/>
      <c r="DX95" s="866"/>
      <c r="DY95" s="866"/>
      <c r="DZ95" s="867"/>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65"/>
      <c r="BT96" s="866"/>
      <c r="BU96" s="866"/>
      <c r="BV96" s="866"/>
      <c r="BW96" s="866"/>
      <c r="BX96" s="866"/>
      <c r="BY96" s="866"/>
      <c r="BZ96" s="866"/>
      <c r="CA96" s="866"/>
      <c r="CB96" s="866"/>
      <c r="CC96" s="866"/>
      <c r="CD96" s="866"/>
      <c r="CE96" s="866"/>
      <c r="CF96" s="866"/>
      <c r="CG96" s="871"/>
      <c r="CH96" s="868"/>
      <c r="CI96" s="869"/>
      <c r="CJ96" s="869"/>
      <c r="CK96" s="869"/>
      <c r="CL96" s="870"/>
      <c r="CM96" s="868"/>
      <c r="CN96" s="869"/>
      <c r="CO96" s="869"/>
      <c r="CP96" s="869"/>
      <c r="CQ96" s="870"/>
      <c r="CR96" s="868"/>
      <c r="CS96" s="869"/>
      <c r="CT96" s="869"/>
      <c r="CU96" s="869"/>
      <c r="CV96" s="870"/>
      <c r="CW96" s="868"/>
      <c r="CX96" s="869"/>
      <c r="CY96" s="869"/>
      <c r="CZ96" s="869"/>
      <c r="DA96" s="870"/>
      <c r="DB96" s="868"/>
      <c r="DC96" s="869"/>
      <c r="DD96" s="869"/>
      <c r="DE96" s="869"/>
      <c r="DF96" s="870"/>
      <c r="DG96" s="868"/>
      <c r="DH96" s="869"/>
      <c r="DI96" s="869"/>
      <c r="DJ96" s="869"/>
      <c r="DK96" s="870"/>
      <c r="DL96" s="868"/>
      <c r="DM96" s="869"/>
      <c r="DN96" s="869"/>
      <c r="DO96" s="869"/>
      <c r="DP96" s="870"/>
      <c r="DQ96" s="868"/>
      <c r="DR96" s="869"/>
      <c r="DS96" s="869"/>
      <c r="DT96" s="869"/>
      <c r="DU96" s="870"/>
      <c r="DV96" s="865"/>
      <c r="DW96" s="866"/>
      <c r="DX96" s="866"/>
      <c r="DY96" s="866"/>
      <c r="DZ96" s="867"/>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65"/>
      <c r="BT97" s="866"/>
      <c r="BU97" s="866"/>
      <c r="BV97" s="866"/>
      <c r="BW97" s="866"/>
      <c r="BX97" s="866"/>
      <c r="BY97" s="866"/>
      <c r="BZ97" s="866"/>
      <c r="CA97" s="866"/>
      <c r="CB97" s="866"/>
      <c r="CC97" s="866"/>
      <c r="CD97" s="866"/>
      <c r="CE97" s="866"/>
      <c r="CF97" s="866"/>
      <c r="CG97" s="871"/>
      <c r="CH97" s="868"/>
      <c r="CI97" s="869"/>
      <c r="CJ97" s="869"/>
      <c r="CK97" s="869"/>
      <c r="CL97" s="870"/>
      <c r="CM97" s="868"/>
      <c r="CN97" s="869"/>
      <c r="CO97" s="869"/>
      <c r="CP97" s="869"/>
      <c r="CQ97" s="870"/>
      <c r="CR97" s="868"/>
      <c r="CS97" s="869"/>
      <c r="CT97" s="869"/>
      <c r="CU97" s="869"/>
      <c r="CV97" s="870"/>
      <c r="CW97" s="868"/>
      <c r="CX97" s="869"/>
      <c r="CY97" s="869"/>
      <c r="CZ97" s="869"/>
      <c r="DA97" s="870"/>
      <c r="DB97" s="868"/>
      <c r="DC97" s="869"/>
      <c r="DD97" s="869"/>
      <c r="DE97" s="869"/>
      <c r="DF97" s="870"/>
      <c r="DG97" s="868"/>
      <c r="DH97" s="869"/>
      <c r="DI97" s="869"/>
      <c r="DJ97" s="869"/>
      <c r="DK97" s="870"/>
      <c r="DL97" s="868"/>
      <c r="DM97" s="869"/>
      <c r="DN97" s="869"/>
      <c r="DO97" s="869"/>
      <c r="DP97" s="870"/>
      <c r="DQ97" s="868"/>
      <c r="DR97" s="869"/>
      <c r="DS97" s="869"/>
      <c r="DT97" s="869"/>
      <c r="DU97" s="870"/>
      <c r="DV97" s="865"/>
      <c r="DW97" s="866"/>
      <c r="DX97" s="866"/>
      <c r="DY97" s="866"/>
      <c r="DZ97" s="867"/>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65"/>
      <c r="BT98" s="866"/>
      <c r="BU98" s="866"/>
      <c r="BV98" s="866"/>
      <c r="BW98" s="866"/>
      <c r="BX98" s="866"/>
      <c r="BY98" s="866"/>
      <c r="BZ98" s="866"/>
      <c r="CA98" s="866"/>
      <c r="CB98" s="866"/>
      <c r="CC98" s="866"/>
      <c r="CD98" s="866"/>
      <c r="CE98" s="866"/>
      <c r="CF98" s="866"/>
      <c r="CG98" s="871"/>
      <c r="CH98" s="868"/>
      <c r="CI98" s="869"/>
      <c r="CJ98" s="869"/>
      <c r="CK98" s="869"/>
      <c r="CL98" s="870"/>
      <c r="CM98" s="868"/>
      <c r="CN98" s="869"/>
      <c r="CO98" s="869"/>
      <c r="CP98" s="869"/>
      <c r="CQ98" s="870"/>
      <c r="CR98" s="868"/>
      <c r="CS98" s="869"/>
      <c r="CT98" s="869"/>
      <c r="CU98" s="869"/>
      <c r="CV98" s="870"/>
      <c r="CW98" s="868"/>
      <c r="CX98" s="869"/>
      <c r="CY98" s="869"/>
      <c r="CZ98" s="869"/>
      <c r="DA98" s="870"/>
      <c r="DB98" s="868"/>
      <c r="DC98" s="869"/>
      <c r="DD98" s="869"/>
      <c r="DE98" s="869"/>
      <c r="DF98" s="870"/>
      <c r="DG98" s="868"/>
      <c r="DH98" s="869"/>
      <c r="DI98" s="869"/>
      <c r="DJ98" s="869"/>
      <c r="DK98" s="870"/>
      <c r="DL98" s="868"/>
      <c r="DM98" s="869"/>
      <c r="DN98" s="869"/>
      <c r="DO98" s="869"/>
      <c r="DP98" s="870"/>
      <c r="DQ98" s="868"/>
      <c r="DR98" s="869"/>
      <c r="DS98" s="869"/>
      <c r="DT98" s="869"/>
      <c r="DU98" s="870"/>
      <c r="DV98" s="865"/>
      <c r="DW98" s="866"/>
      <c r="DX98" s="866"/>
      <c r="DY98" s="866"/>
      <c r="DZ98" s="867"/>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65"/>
      <c r="BT99" s="866"/>
      <c r="BU99" s="866"/>
      <c r="BV99" s="866"/>
      <c r="BW99" s="866"/>
      <c r="BX99" s="866"/>
      <c r="BY99" s="866"/>
      <c r="BZ99" s="866"/>
      <c r="CA99" s="866"/>
      <c r="CB99" s="866"/>
      <c r="CC99" s="866"/>
      <c r="CD99" s="866"/>
      <c r="CE99" s="866"/>
      <c r="CF99" s="866"/>
      <c r="CG99" s="871"/>
      <c r="CH99" s="868"/>
      <c r="CI99" s="869"/>
      <c r="CJ99" s="869"/>
      <c r="CK99" s="869"/>
      <c r="CL99" s="870"/>
      <c r="CM99" s="868"/>
      <c r="CN99" s="869"/>
      <c r="CO99" s="869"/>
      <c r="CP99" s="869"/>
      <c r="CQ99" s="870"/>
      <c r="CR99" s="868"/>
      <c r="CS99" s="869"/>
      <c r="CT99" s="869"/>
      <c r="CU99" s="869"/>
      <c r="CV99" s="870"/>
      <c r="CW99" s="868"/>
      <c r="CX99" s="869"/>
      <c r="CY99" s="869"/>
      <c r="CZ99" s="869"/>
      <c r="DA99" s="870"/>
      <c r="DB99" s="868"/>
      <c r="DC99" s="869"/>
      <c r="DD99" s="869"/>
      <c r="DE99" s="869"/>
      <c r="DF99" s="870"/>
      <c r="DG99" s="868"/>
      <c r="DH99" s="869"/>
      <c r="DI99" s="869"/>
      <c r="DJ99" s="869"/>
      <c r="DK99" s="870"/>
      <c r="DL99" s="868"/>
      <c r="DM99" s="869"/>
      <c r="DN99" s="869"/>
      <c r="DO99" s="869"/>
      <c r="DP99" s="870"/>
      <c r="DQ99" s="868"/>
      <c r="DR99" s="869"/>
      <c r="DS99" s="869"/>
      <c r="DT99" s="869"/>
      <c r="DU99" s="870"/>
      <c r="DV99" s="865"/>
      <c r="DW99" s="866"/>
      <c r="DX99" s="866"/>
      <c r="DY99" s="866"/>
      <c r="DZ99" s="867"/>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65"/>
      <c r="BT100" s="866"/>
      <c r="BU100" s="866"/>
      <c r="BV100" s="866"/>
      <c r="BW100" s="866"/>
      <c r="BX100" s="866"/>
      <c r="BY100" s="866"/>
      <c r="BZ100" s="866"/>
      <c r="CA100" s="866"/>
      <c r="CB100" s="866"/>
      <c r="CC100" s="866"/>
      <c r="CD100" s="866"/>
      <c r="CE100" s="866"/>
      <c r="CF100" s="866"/>
      <c r="CG100" s="871"/>
      <c r="CH100" s="868"/>
      <c r="CI100" s="869"/>
      <c r="CJ100" s="869"/>
      <c r="CK100" s="869"/>
      <c r="CL100" s="870"/>
      <c r="CM100" s="868"/>
      <c r="CN100" s="869"/>
      <c r="CO100" s="869"/>
      <c r="CP100" s="869"/>
      <c r="CQ100" s="870"/>
      <c r="CR100" s="868"/>
      <c r="CS100" s="869"/>
      <c r="CT100" s="869"/>
      <c r="CU100" s="869"/>
      <c r="CV100" s="870"/>
      <c r="CW100" s="868"/>
      <c r="CX100" s="869"/>
      <c r="CY100" s="869"/>
      <c r="CZ100" s="869"/>
      <c r="DA100" s="870"/>
      <c r="DB100" s="868"/>
      <c r="DC100" s="869"/>
      <c r="DD100" s="869"/>
      <c r="DE100" s="869"/>
      <c r="DF100" s="870"/>
      <c r="DG100" s="868"/>
      <c r="DH100" s="869"/>
      <c r="DI100" s="869"/>
      <c r="DJ100" s="869"/>
      <c r="DK100" s="870"/>
      <c r="DL100" s="868"/>
      <c r="DM100" s="869"/>
      <c r="DN100" s="869"/>
      <c r="DO100" s="869"/>
      <c r="DP100" s="870"/>
      <c r="DQ100" s="868"/>
      <c r="DR100" s="869"/>
      <c r="DS100" s="869"/>
      <c r="DT100" s="869"/>
      <c r="DU100" s="870"/>
      <c r="DV100" s="865"/>
      <c r="DW100" s="866"/>
      <c r="DX100" s="866"/>
      <c r="DY100" s="866"/>
      <c r="DZ100" s="867"/>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65"/>
      <c r="BT101" s="866"/>
      <c r="BU101" s="866"/>
      <c r="BV101" s="866"/>
      <c r="BW101" s="866"/>
      <c r="BX101" s="866"/>
      <c r="BY101" s="866"/>
      <c r="BZ101" s="866"/>
      <c r="CA101" s="866"/>
      <c r="CB101" s="866"/>
      <c r="CC101" s="866"/>
      <c r="CD101" s="866"/>
      <c r="CE101" s="866"/>
      <c r="CF101" s="866"/>
      <c r="CG101" s="871"/>
      <c r="CH101" s="868"/>
      <c r="CI101" s="869"/>
      <c r="CJ101" s="869"/>
      <c r="CK101" s="869"/>
      <c r="CL101" s="870"/>
      <c r="CM101" s="868"/>
      <c r="CN101" s="869"/>
      <c r="CO101" s="869"/>
      <c r="CP101" s="869"/>
      <c r="CQ101" s="870"/>
      <c r="CR101" s="868"/>
      <c r="CS101" s="869"/>
      <c r="CT101" s="869"/>
      <c r="CU101" s="869"/>
      <c r="CV101" s="870"/>
      <c r="CW101" s="868"/>
      <c r="CX101" s="869"/>
      <c r="CY101" s="869"/>
      <c r="CZ101" s="869"/>
      <c r="DA101" s="870"/>
      <c r="DB101" s="868"/>
      <c r="DC101" s="869"/>
      <c r="DD101" s="869"/>
      <c r="DE101" s="869"/>
      <c r="DF101" s="870"/>
      <c r="DG101" s="868"/>
      <c r="DH101" s="869"/>
      <c r="DI101" s="869"/>
      <c r="DJ101" s="869"/>
      <c r="DK101" s="870"/>
      <c r="DL101" s="868"/>
      <c r="DM101" s="869"/>
      <c r="DN101" s="869"/>
      <c r="DO101" s="869"/>
      <c r="DP101" s="870"/>
      <c r="DQ101" s="868"/>
      <c r="DR101" s="869"/>
      <c r="DS101" s="869"/>
      <c r="DT101" s="869"/>
      <c r="DU101" s="870"/>
      <c r="DV101" s="865"/>
      <c r="DW101" s="866"/>
      <c r="DX101" s="866"/>
      <c r="DY101" s="866"/>
      <c r="DZ101" s="867"/>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329</v>
      </c>
      <c r="BR102" s="795" t="s">
        <v>366</v>
      </c>
      <c r="BS102" s="796"/>
      <c r="BT102" s="796"/>
      <c r="BU102" s="796"/>
      <c r="BV102" s="796"/>
      <c r="BW102" s="796"/>
      <c r="BX102" s="796"/>
      <c r="BY102" s="796"/>
      <c r="BZ102" s="796"/>
      <c r="CA102" s="796"/>
      <c r="CB102" s="796"/>
      <c r="CC102" s="796"/>
      <c r="CD102" s="796"/>
      <c r="CE102" s="796"/>
      <c r="CF102" s="796"/>
      <c r="CG102" s="797"/>
      <c r="CH102" s="893"/>
      <c r="CI102" s="894"/>
      <c r="CJ102" s="894"/>
      <c r="CK102" s="894"/>
      <c r="CL102" s="895"/>
      <c r="CM102" s="893"/>
      <c r="CN102" s="894"/>
      <c r="CO102" s="894"/>
      <c r="CP102" s="894"/>
      <c r="CQ102" s="895"/>
      <c r="CR102" s="896">
        <f>SUM(CR7:CV88)</f>
        <v>181</v>
      </c>
      <c r="CS102" s="858"/>
      <c r="CT102" s="858"/>
      <c r="CU102" s="858"/>
      <c r="CV102" s="897"/>
      <c r="CW102" s="896" t="s">
        <v>367</v>
      </c>
      <c r="CX102" s="858"/>
      <c r="CY102" s="858"/>
      <c r="CZ102" s="858"/>
      <c r="DA102" s="897"/>
      <c r="DB102" s="896">
        <f t="shared" ref="DB102" si="2">SUM(DB7:DF88)</f>
        <v>19</v>
      </c>
      <c r="DC102" s="858"/>
      <c r="DD102" s="858"/>
      <c r="DE102" s="858"/>
      <c r="DF102" s="897"/>
      <c r="DG102" s="896">
        <f t="shared" ref="DG102" si="3">SUM(DG7:DK88)</f>
        <v>4256</v>
      </c>
      <c r="DH102" s="858"/>
      <c r="DI102" s="858"/>
      <c r="DJ102" s="858"/>
      <c r="DK102" s="897"/>
      <c r="DL102" s="896" t="s">
        <v>367</v>
      </c>
      <c r="DM102" s="858"/>
      <c r="DN102" s="858"/>
      <c r="DO102" s="858"/>
      <c r="DP102" s="897"/>
      <c r="DQ102" s="896">
        <f t="shared" ref="DQ102" si="4">SUM(DQ7:DU88)</f>
        <v>4175</v>
      </c>
      <c r="DR102" s="858"/>
      <c r="DS102" s="858"/>
      <c r="DT102" s="858"/>
      <c r="DU102" s="897"/>
      <c r="DV102" s="795"/>
      <c r="DW102" s="796"/>
      <c r="DX102" s="796"/>
      <c r="DY102" s="796"/>
      <c r="DZ102" s="920"/>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21" t="s">
        <v>368</v>
      </c>
      <c r="BR103" s="921"/>
      <c r="BS103" s="921"/>
      <c r="BT103" s="921"/>
      <c r="BU103" s="921"/>
      <c r="BV103" s="921"/>
      <c r="BW103" s="921"/>
      <c r="BX103" s="921"/>
      <c r="BY103" s="921"/>
      <c r="BZ103" s="921"/>
      <c r="CA103" s="921"/>
      <c r="CB103" s="921"/>
      <c r="CC103" s="921"/>
      <c r="CD103" s="921"/>
      <c r="CE103" s="921"/>
      <c r="CF103" s="921"/>
      <c r="CG103" s="921"/>
      <c r="CH103" s="921"/>
      <c r="CI103" s="921"/>
      <c r="CJ103" s="921"/>
      <c r="CK103" s="921"/>
      <c r="CL103" s="921"/>
      <c r="CM103" s="921"/>
      <c r="CN103" s="921"/>
      <c r="CO103" s="921"/>
      <c r="CP103" s="921"/>
      <c r="CQ103" s="921"/>
      <c r="CR103" s="921"/>
      <c r="CS103" s="921"/>
      <c r="CT103" s="921"/>
      <c r="CU103" s="921"/>
      <c r="CV103" s="921"/>
      <c r="CW103" s="921"/>
      <c r="CX103" s="921"/>
      <c r="CY103" s="921"/>
      <c r="CZ103" s="921"/>
      <c r="DA103" s="921"/>
      <c r="DB103" s="921"/>
      <c r="DC103" s="921"/>
      <c r="DD103" s="921"/>
      <c r="DE103" s="921"/>
      <c r="DF103" s="921"/>
      <c r="DG103" s="921"/>
      <c r="DH103" s="921"/>
      <c r="DI103" s="921"/>
      <c r="DJ103" s="921"/>
      <c r="DK103" s="921"/>
      <c r="DL103" s="921"/>
      <c r="DM103" s="921"/>
      <c r="DN103" s="921"/>
      <c r="DO103" s="921"/>
      <c r="DP103" s="921"/>
      <c r="DQ103" s="921"/>
      <c r="DR103" s="921"/>
      <c r="DS103" s="921"/>
      <c r="DT103" s="921"/>
      <c r="DU103" s="921"/>
      <c r="DV103" s="921"/>
      <c r="DW103" s="921"/>
      <c r="DX103" s="921"/>
      <c r="DY103" s="921"/>
      <c r="DZ103" s="921"/>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22" t="s">
        <v>369</v>
      </c>
      <c r="BR104" s="922"/>
      <c r="BS104" s="922"/>
      <c r="BT104" s="922"/>
      <c r="BU104" s="922"/>
      <c r="BV104" s="922"/>
      <c r="BW104" s="922"/>
      <c r="BX104" s="922"/>
      <c r="BY104" s="922"/>
      <c r="BZ104" s="922"/>
      <c r="CA104" s="922"/>
      <c r="CB104" s="922"/>
      <c r="CC104" s="922"/>
      <c r="CD104" s="922"/>
      <c r="CE104" s="922"/>
      <c r="CF104" s="922"/>
      <c r="CG104" s="922"/>
      <c r="CH104" s="922"/>
      <c r="CI104" s="922"/>
      <c r="CJ104" s="922"/>
      <c r="CK104" s="922"/>
      <c r="CL104" s="922"/>
      <c r="CM104" s="922"/>
      <c r="CN104" s="922"/>
      <c r="CO104" s="922"/>
      <c r="CP104" s="922"/>
      <c r="CQ104" s="922"/>
      <c r="CR104" s="922"/>
      <c r="CS104" s="922"/>
      <c r="CT104" s="922"/>
      <c r="CU104" s="922"/>
      <c r="CV104" s="922"/>
      <c r="CW104" s="922"/>
      <c r="CX104" s="922"/>
      <c r="CY104" s="922"/>
      <c r="CZ104" s="922"/>
      <c r="DA104" s="922"/>
      <c r="DB104" s="922"/>
      <c r="DC104" s="922"/>
      <c r="DD104" s="922"/>
      <c r="DE104" s="922"/>
      <c r="DF104" s="922"/>
      <c r="DG104" s="922"/>
      <c r="DH104" s="922"/>
      <c r="DI104" s="922"/>
      <c r="DJ104" s="922"/>
      <c r="DK104" s="922"/>
      <c r="DL104" s="922"/>
      <c r="DM104" s="922"/>
      <c r="DN104" s="922"/>
      <c r="DO104" s="922"/>
      <c r="DP104" s="922"/>
      <c r="DQ104" s="922"/>
      <c r="DR104" s="922"/>
      <c r="DS104" s="922"/>
      <c r="DT104" s="922"/>
      <c r="DU104" s="922"/>
      <c r="DV104" s="922"/>
      <c r="DW104" s="922"/>
      <c r="DX104" s="922"/>
      <c r="DY104" s="922"/>
      <c r="DZ104" s="922"/>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23" t="s">
        <v>372</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373</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89" customFormat="1" ht="26.25" customHeight="1" x14ac:dyDescent="0.2">
      <c r="A109" s="918" t="s">
        <v>374</v>
      </c>
      <c r="B109" s="899"/>
      <c r="C109" s="899"/>
      <c r="D109" s="899"/>
      <c r="E109" s="899"/>
      <c r="F109" s="899"/>
      <c r="G109" s="899"/>
      <c r="H109" s="899"/>
      <c r="I109" s="899"/>
      <c r="J109" s="899"/>
      <c r="K109" s="899"/>
      <c r="L109" s="899"/>
      <c r="M109" s="899"/>
      <c r="N109" s="899"/>
      <c r="O109" s="899"/>
      <c r="P109" s="899"/>
      <c r="Q109" s="899"/>
      <c r="R109" s="899"/>
      <c r="S109" s="899"/>
      <c r="T109" s="899"/>
      <c r="U109" s="899"/>
      <c r="V109" s="899"/>
      <c r="W109" s="899"/>
      <c r="X109" s="899"/>
      <c r="Y109" s="899"/>
      <c r="Z109" s="900"/>
      <c r="AA109" s="898" t="s">
        <v>375</v>
      </c>
      <c r="AB109" s="899"/>
      <c r="AC109" s="899"/>
      <c r="AD109" s="899"/>
      <c r="AE109" s="900"/>
      <c r="AF109" s="898" t="s">
        <v>376</v>
      </c>
      <c r="AG109" s="899"/>
      <c r="AH109" s="899"/>
      <c r="AI109" s="899"/>
      <c r="AJ109" s="900"/>
      <c r="AK109" s="898" t="s">
        <v>238</v>
      </c>
      <c r="AL109" s="899"/>
      <c r="AM109" s="899"/>
      <c r="AN109" s="899"/>
      <c r="AO109" s="900"/>
      <c r="AP109" s="898" t="s">
        <v>377</v>
      </c>
      <c r="AQ109" s="899"/>
      <c r="AR109" s="899"/>
      <c r="AS109" s="899"/>
      <c r="AT109" s="901"/>
      <c r="AU109" s="918" t="s">
        <v>374</v>
      </c>
      <c r="AV109" s="899"/>
      <c r="AW109" s="899"/>
      <c r="AX109" s="899"/>
      <c r="AY109" s="899"/>
      <c r="AZ109" s="899"/>
      <c r="BA109" s="899"/>
      <c r="BB109" s="899"/>
      <c r="BC109" s="899"/>
      <c r="BD109" s="899"/>
      <c r="BE109" s="899"/>
      <c r="BF109" s="899"/>
      <c r="BG109" s="899"/>
      <c r="BH109" s="899"/>
      <c r="BI109" s="899"/>
      <c r="BJ109" s="899"/>
      <c r="BK109" s="899"/>
      <c r="BL109" s="899"/>
      <c r="BM109" s="899"/>
      <c r="BN109" s="899"/>
      <c r="BO109" s="899"/>
      <c r="BP109" s="900"/>
      <c r="BQ109" s="898" t="s">
        <v>375</v>
      </c>
      <c r="BR109" s="899"/>
      <c r="BS109" s="899"/>
      <c r="BT109" s="899"/>
      <c r="BU109" s="900"/>
      <c r="BV109" s="898" t="s">
        <v>376</v>
      </c>
      <c r="BW109" s="899"/>
      <c r="BX109" s="899"/>
      <c r="BY109" s="899"/>
      <c r="BZ109" s="900"/>
      <c r="CA109" s="898" t="s">
        <v>238</v>
      </c>
      <c r="CB109" s="899"/>
      <c r="CC109" s="899"/>
      <c r="CD109" s="899"/>
      <c r="CE109" s="900"/>
      <c r="CF109" s="919" t="s">
        <v>377</v>
      </c>
      <c r="CG109" s="919"/>
      <c r="CH109" s="919"/>
      <c r="CI109" s="919"/>
      <c r="CJ109" s="919"/>
      <c r="CK109" s="898" t="s">
        <v>378</v>
      </c>
      <c r="CL109" s="899"/>
      <c r="CM109" s="899"/>
      <c r="CN109" s="899"/>
      <c r="CO109" s="899"/>
      <c r="CP109" s="899"/>
      <c r="CQ109" s="899"/>
      <c r="CR109" s="899"/>
      <c r="CS109" s="899"/>
      <c r="CT109" s="899"/>
      <c r="CU109" s="899"/>
      <c r="CV109" s="899"/>
      <c r="CW109" s="899"/>
      <c r="CX109" s="899"/>
      <c r="CY109" s="899"/>
      <c r="CZ109" s="899"/>
      <c r="DA109" s="899"/>
      <c r="DB109" s="899"/>
      <c r="DC109" s="899"/>
      <c r="DD109" s="899"/>
      <c r="DE109" s="899"/>
      <c r="DF109" s="900"/>
      <c r="DG109" s="898" t="s">
        <v>375</v>
      </c>
      <c r="DH109" s="899"/>
      <c r="DI109" s="899"/>
      <c r="DJ109" s="899"/>
      <c r="DK109" s="900"/>
      <c r="DL109" s="898" t="s">
        <v>376</v>
      </c>
      <c r="DM109" s="899"/>
      <c r="DN109" s="899"/>
      <c r="DO109" s="899"/>
      <c r="DP109" s="900"/>
      <c r="DQ109" s="898" t="s">
        <v>238</v>
      </c>
      <c r="DR109" s="899"/>
      <c r="DS109" s="899"/>
      <c r="DT109" s="899"/>
      <c r="DU109" s="900"/>
      <c r="DV109" s="898" t="s">
        <v>377</v>
      </c>
      <c r="DW109" s="899"/>
      <c r="DX109" s="899"/>
      <c r="DY109" s="899"/>
      <c r="DZ109" s="901"/>
    </row>
    <row r="110" spans="1:131" s="89" customFormat="1" ht="26.25" customHeight="1" x14ac:dyDescent="0.2">
      <c r="A110" s="902" t="s">
        <v>379</v>
      </c>
      <c r="B110" s="903"/>
      <c r="C110" s="903"/>
      <c r="D110" s="903"/>
      <c r="E110" s="903"/>
      <c r="F110" s="903"/>
      <c r="G110" s="903"/>
      <c r="H110" s="903"/>
      <c r="I110" s="903"/>
      <c r="J110" s="903"/>
      <c r="K110" s="903"/>
      <c r="L110" s="903"/>
      <c r="M110" s="903"/>
      <c r="N110" s="903"/>
      <c r="O110" s="903"/>
      <c r="P110" s="903"/>
      <c r="Q110" s="903"/>
      <c r="R110" s="903"/>
      <c r="S110" s="903"/>
      <c r="T110" s="903"/>
      <c r="U110" s="903"/>
      <c r="V110" s="903"/>
      <c r="W110" s="903"/>
      <c r="X110" s="903"/>
      <c r="Y110" s="903"/>
      <c r="Z110" s="904"/>
      <c r="AA110" s="905">
        <v>8465028</v>
      </c>
      <c r="AB110" s="906"/>
      <c r="AC110" s="906"/>
      <c r="AD110" s="906"/>
      <c r="AE110" s="907"/>
      <c r="AF110" s="908">
        <v>8748522</v>
      </c>
      <c r="AG110" s="906"/>
      <c r="AH110" s="906"/>
      <c r="AI110" s="906"/>
      <c r="AJ110" s="907"/>
      <c r="AK110" s="908">
        <v>8549570</v>
      </c>
      <c r="AL110" s="906"/>
      <c r="AM110" s="906"/>
      <c r="AN110" s="906"/>
      <c r="AO110" s="907"/>
      <c r="AP110" s="909">
        <v>13.7</v>
      </c>
      <c r="AQ110" s="910"/>
      <c r="AR110" s="910"/>
      <c r="AS110" s="910"/>
      <c r="AT110" s="911"/>
      <c r="AU110" s="912" t="s">
        <v>380</v>
      </c>
      <c r="AV110" s="913"/>
      <c r="AW110" s="913"/>
      <c r="AX110" s="913"/>
      <c r="AY110" s="913"/>
      <c r="AZ110" s="935" t="s">
        <v>381</v>
      </c>
      <c r="BA110" s="903"/>
      <c r="BB110" s="903"/>
      <c r="BC110" s="903"/>
      <c r="BD110" s="903"/>
      <c r="BE110" s="903"/>
      <c r="BF110" s="903"/>
      <c r="BG110" s="903"/>
      <c r="BH110" s="903"/>
      <c r="BI110" s="903"/>
      <c r="BJ110" s="903"/>
      <c r="BK110" s="903"/>
      <c r="BL110" s="903"/>
      <c r="BM110" s="903"/>
      <c r="BN110" s="903"/>
      <c r="BO110" s="903"/>
      <c r="BP110" s="904"/>
      <c r="BQ110" s="936">
        <v>82637045</v>
      </c>
      <c r="BR110" s="937"/>
      <c r="BS110" s="937"/>
      <c r="BT110" s="937"/>
      <c r="BU110" s="937"/>
      <c r="BV110" s="937">
        <v>81072109</v>
      </c>
      <c r="BW110" s="937"/>
      <c r="BX110" s="937"/>
      <c r="BY110" s="937"/>
      <c r="BZ110" s="937"/>
      <c r="CA110" s="937">
        <v>81812575</v>
      </c>
      <c r="CB110" s="937"/>
      <c r="CC110" s="937"/>
      <c r="CD110" s="937"/>
      <c r="CE110" s="937"/>
      <c r="CF110" s="950">
        <v>130.80000000000001</v>
      </c>
      <c r="CG110" s="951"/>
      <c r="CH110" s="951"/>
      <c r="CI110" s="951"/>
      <c r="CJ110" s="951"/>
      <c r="CK110" s="952" t="s">
        <v>382</v>
      </c>
      <c r="CL110" s="953"/>
      <c r="CM110" s="935" t="s">
        <v>383</v>
      </c>
      <c r="CN110" s="903"/>
      <c r="CO110" s="903"/>
      <c r="CP110" s="903"/>
      <c r="CQ110" s="903"/>
      <c r="CR110" s="903"/>
      <c r="CS110" s="903"/>
      <c r="CT110" s="903"/>
      <c r="CU110" s="903"/>
      <c r="CV110" s="903"/>
      <c r="CW110" s="903"/>
      <c r="CX110" s="903"/>
      <c r="CY110" s="903"/>
      <c r="CZ110" s="903"/>
      <c r="DA110" s="903"/>
      <c r="DB110" s="903"/>
      <c r="DC110" s="903"/>
      <c r="DD110" s="903"/>
      <c r="DE110" s="903"/>
      <c r="DF110" s="904"/>
      <c r="DG110" s="936">
        <v>1064830</v>
      </c>
      <c r="DH110" s="937"/>
      <c r="DI110" s="937"/>
      <c r="DJ110" s="937"/>
      <c r="DK110" s="937"/>
      <c r="DL110" s="937">
        <v>771089</v>
      </c>
      <c r="DM110" s="937"/>
      <c r="DN110" s="937"/>
      <c r="DO110" s="937"/>
      <c r="DP110" s="937"/>
      <c r="DQ110" s="937">
        <v>477179</v>
      </c>
      <c r="DR110" s="937"/>
      <c r="DS110" s="937"/>
      <c r="DT110" s="937"/>
      <c r="DU110" s="937"/>
      <c r="DV110" s="938">
        <v>0.8</v>
      </c>
      <c r="DW110" s="938"/>
      <c r="DX110" s="938"/>
      <c r="DY110" s="938"/>
      <c r="DZ110" s="939"/>
    </row>
    <row r="111" spans="1:131" s="89" customFormat="1" ht="26.25" customHeight="1" x14ac:dyDescent="0.2">
      <c r="A111" s="940" t="s">
        <v>384</v>
      </c>
      <c r="B111" s="941"/>
      <c r="C111" s="941"/>
      <c r="D111" s="941"/>
      <c r="E111" s="941"/>
      <c r="F111" s="941"/>
      <c r="G111" s="941"/>
      <c r="H111" s="941"/>
      <c r="I111" s="941"/>
      <c r="J111" s="941"/>
      <c r="K111" s="941"/>
      <c r="L111" s="941"/>
      <c r="M111" s="941"/>
      <c r="N111" s="941"/>
      <c r="O111" s="941"/>
      <c r="P111" s="941"/>
      <c r="Q111" s="941"/>
      <c r="R111" s="941"/>
      <c r="S111" s="941"/>
      <c r="T111" s="941"/>
      <c r="U111" s="941"/>
      <c r="V111" s="941"/>
      <c r="W111" s="941"/>
      <c r="X111" s="941"/>
      <c r="Y111" s="941"/>
      <c r="Z111" s="942"/>
      <c r="AA111" s="943" t="s">
        <v>62</v>
      </c>
      <c r="AB111" s="944"/>
      <c r="AC111" s="944"/>
      <c r="AD111" s="944"/>
      <c r="AE111" s="945"/>
      <c r="AF111" s="946" t="s">
        <v>62</v>
      </c>
      <c r="AG111" s="944"/>
      <c r="AH111" s="944"/>
      <c r="AI111" s="944"/>
      <c r="AJ111" s="945"/>
      <c r="AK111" s="946" t="s">
        <v>62</v>
      </c>
      <c r="AL111" s="944"/>
      <c r="AM111" s="944"/>
      <c r="AN111" s="944"/>
      <c r="AO111" s="945"/>
      <c r="AP111" s="947" t="s">
        <v>62</v>
      </c>
      <c r="AQ111" s="948"/>
      <c r="AR111" s="948"/>
      <c r="AS111" s="948"/>
      <c r="AT111" s="949"/>
      <c r="AU111" s="914"/>
      <c r="AV111" s="915"/>
      <c r="AW111" s="915"/>
      <c r="AX111" s="915"/>
      <c r="AY111" s="915"/>
      <c r="AZ111" s="928" t="s">
        <v>385</v>
      </c>
      <c r="BA111" s="929"/>
      <c r="BB111" s="929"/>
      <c r="BC111" s="929"/>
      <c r="BD111" s="929"/>
      <c r="BE111" s="929"/>
      <c r="BF111" s="929"/>
      <c r="BG111" s="929"/>
      <c r="BH111" s="929"/>
      <c r="BI111" s="929"/>
      <c r="BJ111" s="929"/>
      <c r="BK111" s="929"/>
      <c r="BL111" s="929"/>
      <c r="BM111" s="929"/>
      <c r="BN111" s="929"/>
      <c r="BO111" s="929"/>
      <c r="BP111" s="930"/>
      <c r="BQ111" s="931">
        <v>1191144</v>
      </c>
      <c r="BR111" s="932"/>
      <c r="BS111" s="932"/>
      <c r="BT111" s="932"/>
      <c r="BU111" s="932"/>
      <c r="BV111" s="932">
        <v>893866</v>
      </c>
      <c r="BW111" s="932"/>
      <c r="BX111" s="932"/>
      <c r="BY111" s="932"/>
      <c r="BZ111" s="932"/>
      <c r="CA111" s="932">
        <v>594383</v>
      </c>
      <c r="CB111" s="932"/>
      <c r="CC111" s="932"/>
      <c r="CD111" s="932"/>
      <c r="CE111" s="932"/>
      <c r="CF111" s="926">
        <v>1</v>
      </c>
      <c r="CG111" s="927"/>
      <c r="CH111" s="927"/>
      <c r="CI111" s="927"/>
      <c r="CJ111" s="927"/>
      <c r="CK111" s="954"/>
      <c r="CL111" s="955"/>
      <c r="CM111" s="928" t="s">
        <v>386</v>
      </c>
      <c r="CN111" s="929"/>
      <c r="CO111" s="929"/>
      <c r="CP111" s="929"/>
      <c r="CQ111" s="929"/>
      <c r="CR111" s="929"/>
      <c r="CS111" s="929"/>
      <c r="CT111" s="929"/>
      <c r="CU111" s="929"/>
      <c r="CV111" s="929"/>
      <c r="CW111" s="929"/>
      <c r="CX111" s="929"/>
      <c r="CY111" s="929"/>
      <c r="CZ111" s="929"/>
      <c r="DA111" s="929"/>
      <c r="DB111" s="929"/>
      <c r="DC111" s="929"/>
      <c r="DD111" s="929"/>
      <c r="DE111" s="929"/>
      <c r="DF111" s="930"/>
      <c r="DG111" s="931" t="s">
        <v>62</v>
      </c>
      <c r="DH111" s="932"/>
      <c r="DI111" s="932"/>
      <c r="DJ111" s="932"/>
      <c r="DK111" s="932"/>
      <c r="DL111" s="932" t="s">
        <v>62</v>
      </c>
      <c r="DM111" s="932"/>
      <c r="DN111" s="932"/>
      <c r="DO111" s="932"/>
      <c r="DP111" s="932"/>
      <c r="DQ111" s="932" t="s">
        <v>62</v>
      </c>
      <c r="DR111" s="932"/>
      <c r="DS111" s="932"/>
      <c r="DT111" s="932"/>
      <c r="DU111" s="932"/>
      <c r="DV111" s="933" t="s">
        <v>62</v>
      </c>
      <c r="DW111" s="933"/>
      <c r="DX111" s="933"/>
      <c r="DY111" s="933"/>
      <c r="DZ111" s="934"/>
    </row>
    <row r="112" spans="1:131" s="89" customFormat="1" ht="26.25" customHeight="1" x14ac:dyDescent="0.2">
      <c r="A112" s="958" t="s">
        <v>387</v>
      </c>
      <c r="B112" s="959"/>
      <c r="C112" s="929" t="s">
        <v>388</v>
      </c>
      <c r="D112" s="929"/>
      <c r="E112" s="929"/>
      <c r="F112" s="929"/>
      <c r="G112" s="929"/>
      <c r="H112" s="929"/>
      <c r="I112" s="929"/>
      <c r="J112" s="929"/>
      <c r="K112" s="929"/>
      <c r="L112" s="929"/>
      <c r="M112" s="929"/>
      <c r="N112" s="929"/>
      <c r="O112" s="929"/>
      <c r="P112" s="929"/>
      <c r="Q112" s="929"/>
      <c r="R112" s="929"/>
      <c r="S112" s="929"/>
      <c r="T112" s="929"/>
      <c r="U112" s="929"/>
      <c r="V112" s="929"/>
      <c r="W112" s="929"/>
      <c r="X112" s="929"/>
      <c r="Y112" s="929"/>
      <c r="Z112" s="930"/>
      <c r="AA112" s="964" t="s">
        <v>62</v>
      </c>
      <c r="AB112" s="965"/>
      <c r="AC112" s="965"/>
      <c r="AD112" s="965"/>
      <c r="AE112" s="966"/>
      <c r="AF112" s="967" t="s">
        <v>62</v>
      </c>
      <c r="AG112" s="965"/>
      <c r="AH112" s="965"/>
      <c r="AI112" s="965"/>
      <c r="AJ112" s="966"/>
      <c r="AK112" s="967" t="s">
        <v>62</v>
      </c>
      <c r="AL112" s="965"/>
      <c r="AM112" s="965"/>
      <c r="AN112" s="965"/>
      <c r="AO112" s="966"/>
      <c r="AP112" s="968" t="s">
        <v>62</v>
      </c>
      <c r="AQ112" s="969"/>
      <c r="AR112" s="969"/>
      <c r="AS112" s="969"/>
      <c r="AT112" s="970"/>
      <c r="AU112" s="914"/>
      <c r="AV112" s="915"/>
      <c r="AW112" s="915"/>
      <c r="AX112" s="915"/>
      <c r="AY112" s="915"/>
      <c r="AZ112" s="928" t="s">
        <v>389</v>
      </c>
      <c r="BA112" s="929"/>
      <c r="BB112" s="929"/>
      <c r="BC112" s="929"/>
      <c r="BD112" s="929"/>
      <c r="BE112" s="929"/>
      <c r="BF112" s="929"/>
      <c r="BG112" s="929"/>
      <c r="BH112" s="929"/>
      <c r="BI112" s="929"/>
      <c r="BJ112" s="929"/>
      <c r="BK112" s="929"/>
      <c r="BL112" s="929"/>
      <c r="BM112" s="929"/>
      <c r="BN112" s="929"/>
      <c r="BO112" s="929"/>
      <c r="BP112" s="930"/>
      <c r="BQ112" s="931">
        <v>15656331</v>
      </c>
      <c r="BR112" s="932"/>
      <c r="BS112" s="932"/>
      <c r="BT112" s="932"/>
      <c r="BU112" s="932"/>
      <c r="BV112" s="932">
        <v>14064982</v>
      </c>
      <c r="BW112" s="932"/>
      <c r="BX112" s="932"/>
      <c r="BY112" s="932"/>
      <c r="BZ112" s="932"/>
      <c r="CA112" s="932">
        <v>12961496</v>
      </c>
      <c r="CB112" s="932"/>
      <c r="CC112" s="932"/>
      <c r="CD112" s="932"/>
      <c r="CE112" s="932"/>
      <c r="CF112" s="926">
        <v>20.7</v>
      </c>
      <c r="CG112" s="927"/>
      <c r="CH112" s="927"/>
      <c r="CI112" s="927"/>
      <c r="CJ112" s="927"/>
      <c r="CK112" s="954"/>
      <c r="CL112" s="955"/>
      <c r="CM112" s="928" t="s">
        <v>390</v>
      </c>
      <c r="CN112" s="929"/>
      <c r="CO112" s="929"/>
      <c r="CP112" s="929"/>
      <c r="CQ112" s="929"/>
      <c r="CR112" s="929"/>
      <c r="CS112" s="929"/>
      <c r="CT112" s="929"/>
      <c r="CU112" s="929"/>
      <c r="CV112" s="929"/>
      <c r="CW112" s="929"/>
      <c r="CX112" s="929"/>
      <c r="CY112" s="929"/>
      <c r="CZ112" s="929"/>
      <c r="DA112" s="929"/>
      <c r="DB112" s="929"/>
      <c r="DC112" s="929"/>
      <c r="DD112" s="929"/>
      <c r="DE112" s="929"/>
      <c r="DF112" s="930"/>
      <c r="DG112" s="931" t="s">
        <v>62</v>
      </c>
      <c r="DH112" s="932"/>
      <c r="DI112" s="932"/>
      <c r="DJ112" s="932"/>
      <c r="DK112" s="932"/>
      <c r="DL112" s="932" t="s">
        <v>62</v>
      </c>
      <c r="DM112" s="932"/>
      <c r="DN112" s="932"/>
      <c r="DO112" s="932"/>
      <c r="DP112" s="932"/>
      <c r="DQ112" s="932" t="s">
        <v>62</v>
      </c>
      <c r="DR112" s="932"/>
      <c r="DS112" s="932"/>
      <c r="DT112" s="932"/>
      <c r="DU112" s="932"/>
      <c r="DV112" s="933" t="s">
        <v>62</v>
      </c>
      <c r="DW112" s="933"/>
      <c r="DX112" s="933"/>
      <c r="DY112" s="933"/>
      <c r="DZ112" s="934"/>
    </row>
    <row r="113" spans="1:130" s="89" customFormat="1" ht="26.25" customHeight="1" x14ac:dyDescent="0.2">
      <c r="A113" s="960"/>
      <c r="B113" s="961"/>
      <c r="C113" s="929" t="s">
        <v>391</v>
      </c>
      <c r="D113" s="929"/>
      <c r="E113" s="929"/>
      <c r="F113" s="929"/>
      <c r="G113" s="929"/>
      <c r="H113" s="929"/>
      <c r="I113" s="929"/>
      <c r="J113" s="929"/>
      <c r="K113" s="929"/>
      <c r="L113" s="929"/>
      <c r="M113" s="929"/>
      <c r="N113" s="929"/>
      <c r="O113" s="929"/>
      <c r="P113" s="929"/>
      <c r="Q113" s="929"/>
      <c r="R113" s="929"/>
      <c r="S113" s="929"/>
      <c r="T113" s="929"/>
      <c r="U113" s="929"/>
      <c r="V113" s="929"/>
      <c r="W113" s="929"/>
      <c r="X113" s="929"/>
      <c r="Y113" s="929"/>
      <c r="Z113" s="930"/>
      <c r="AA113" s="943">
        <v>2433539</v>
      </c>
      <c r="AB113" s="944"/>
      <c r="AC113" s="944"/>
      <c r="AD113" s="944"/>
      <c r="AE113" s="945"/>
      <c r="AF113" s="946">
        <v>2342923</v>
      </c>
      <c r="AG113" s="944"/>
      <c r="AH113" s="944"/>
      <c r="AI113" s="944"/>
      <c r="AJ113" s="945"/>
      <c r="AK113" s="946">
        <v>2195759</v>
      </c>
      <c r="AL113" s="944"/>
      <c r="AM113" s="944"/>
      <c r="AN113" s="944"/>
      <c r="AO113" s="945"/>
      <c r="AP113" s="947">
        <v>3.5</v>
      </c>
      <c r="AQ113" s="948"/>
      <c r="AR113" s="948"/>
      <c r="AS113" s="948"/>
      <c r="AT113" s="949"/>
      <c r="AU113" s="914"/>
      <c r="AV113" s="915"/>
      <c r="AW113" s="915"/>
      <c r="AX113" s="915"/>
      <c r="AY113" s="915"/>
      <c r="AZ113" s="928" t="s">
        <v>392</v>
      </c>
      <c r="BA113" s="929"/>
      <c r="BB113" s="929"/>
      <c r="BC113" s="929"/>
      <c r="BD113" s="929"/>
      <c r="BE113" s="929"/>
      <c r="BF113" s="929"/>
      <c r="BG113" s="929"/>
      <c r="BH113" s="929"/>
      <c r="BI113" s="929"/>
      <c r="BJ113" s="929"/>
      <c r="BK113" s="929"/>
      <c r="BL113" s="929"/>
      <c r="BM113" s="929"/>
      <c r="BN113" s="929"/>
      <c r="BO113" s="929"/>
      <c r="BP113" s="930"/>
      <c r="BQ113" s="931">
        <v>2201485</v>
      </c>
      <c r="BR113" s="932"/>
      <c r="BS113" s="932"/>
      <c r="BT113" s="932"/>
      <c r="BU113" s="932"/>
      <c r="BV113" s="932">
        <v>2098497</v>
      </c>
      <c r="BW113" s="932"/>
      <c r="BX113" s="932"/>
      <c r="BY113" s="932"/>
      <c r="BZ113" s="932"/>
      <c r="CA113" s="932">
        <v>1800077</v>
      </c>
      <c r="CB113" s="932"/>
      <c r="CC113" s="932"/>
      <c r="CD113" s="932"/>
      <c r="CE113" s="932"/>
      <c r="CF113" s="926">
        <v>2.9</v>
      </c>
      <c r="CG113" s="927"/>
      <c r="CH113" s="927"/>
      <c r="CI113" s="927"/>
      <c r="CJ113" s="927"/>
      <c r="CK113" s="954"/>
      <c r="CL113" s="955"/>
      <c r="CM113" s="928" t="s">
        <v>393</v>
      </c>
      <c r="CN113" s="929"/>
      <c r="CO113" s="929"/>
      <c r="CP113" s="929"/>
      <c r="CQ113" s="929"/>
      <c r="CR113" s="929"/>
      <c r="CS113" s="929"/>
      <c r="CT113" s="929"/>
      <c r="CU113" s="929"/>
      <c r="CV113" s="929"/>
      <c r="CW113" s="929"/>
      <c r="CX113" s="929"/>
      <c r="CY113" s="929"/>
      <c r="CZ113" s="929"/>
      <c r="DA113" s="929"/>
      <c r="DB113" s="929"/>
      <c r="DC113" s="929"/>
      <c r="DD113" s="929"/>
      <c r="DE113" s="929"/>
      <c r="DF113" s="930"/>
      <c r="DG113" s="964" t="s">
        <v>62</v>
      </c>
      <c r="DH113" s="965"/>
      <c r="DI113" s="965"/>
      <c r="DJ113" s="965"/>
      <c r="DK113" s="966"/>
      <c r="DL113" s="967" t="s">
        <v>62</v>
      </c>
      <c r="DM113" s="965"/>
      <c r="DN113" s="965"/>
      <c r="DO113" s="965"/>
      <c r="DP113" s="966"/>
      <c r="DQ113" s="967" t="s">
        <v>62</v>
      </c>
      <c r="DR113" s="965"/>
      <c r="DS113" s="965"/>
      <c r="DT113" s="965"/>
      <c r="DU113" s="966"/>
      <c r="DV113" s="968" t="s">
        <v>62</v>
      </c>
      <c r="DW113" s="969"/>
      <c r="DX113" s="969"/>
      <c r="DY113" s="969"/>
      <c r="DZ113" s="970"/>
    </row>
    <row r="114" spans="1:130" s="89" customFormat="1" ht="26.25" customHeight="1" x14ac:dyDescent="0.2">
      <c r="A114" s="960"/>
      <c r="B114" s="961"/>
      <c r="C114" s="929" t="s">
        <v>394</v>
      </c>
      <c r="D114" s="929"/>
      <c r="E114" s="929"/>
      <c r="F114" s="929"/>
      <c r="G114" s="929"/>
      <c r="H114" s="929"/>
      <c r="I114" s="929"/>
      <c r="J114" s="929"/>
      <c r="K114" s="929"/>
      <c r="L114" s="929"/>
      <c r="M114" s="929"/>
      <c r="N114" s="929"/>
      <c r="O114" s="929"/>
      <c r="P114" s="929"/>
      <c r="Q114" s="929"/>
      <c r="R114" s="929"/>
      <c r="S114" s="929"/>
      <c r="T114" s="929"/>
      <c r="U114" s="929"/>
      <c r="V114" s="929"/>
      <c r="W114" s="929"/>
      <c r="X114" s="929"/>
      <c r="Y114" s="929"/>
      <c r="Z114" s="930"/>
      <c r="AA114" s="964">
        <v>283159</v>
      </c>
      <c r="AB114" s="965"/>
      <c r="AC114" s="965"/>
      <c r="AD114" s="965"/>
      <c r="AE114" s="966"/>
      <c r="AF114" s="967">
        <v>359854</v>
      </c>
      <c r="AG114" s="965"/>
      <c r="AH114" s="965"/>
      <c r="AI114" s="965"/>
      <c r="AJ114" s="966"/>
      <c r="AK114" s="967">
        <v>328748</v>
      </c>
      <c r="AL114" s="965"/>
      <c r="AM114" s="965"/>
      <c r="AN114" s="965"/>
      <c r="AO114" s="966"/>
      <c r="AP114" s="968">
        <v>0.5</v>
      </c>
      <c r="AQ114" s="969"/>
      <c r="AR114" s="969"/>
      <c r="AS114" s="969"/>
      <c r="AT114" s="970"/>
      <c r="AU114" s="914"/>
      <c r="AV114" s="915"/>
      <c r="AW114" s="915"/>
      <c r="AX114" s="915"/>
      <c r="AY114" s="915"/>
      <c r="AZ114" s="928" t="s">
        <v>395</v>
      </c>
      <c r="BA114" s="929"/>
      <c r="BB114" s="929"/>
      <c r="BC114" s="929"/>
      <c r="BD114" s="929"/>
      <c r="BE114" s="929"/>
      <c r="BF114" s="929"/>
      <c r="BG114" s="929"/>
      <c r="BH114" s="929"/>
      <c r="BI114" s="929"/>
      <c r="BJ114" s="929"/>
      <c r="BK114" s="929"/>
      <c r="BL114" s="929"/>
      <c r="BM114" s="929"/>
      <c r="BN114" s="929"/>
      <c r="BO114" s="929"/>
      <c r="BP114" s="930"/>
      <c r="BQ114" s="931">
        <v>68577</v>
      </c>
      <c r="BR114" s="932"/>
      <c r="BS114" s="932"/>
      <c r="BT114" s="932"/>
      <c r="BU114" s="932"/>
      <c r="BV114" s="932">
        <v>689145</v>
      </c>
      <c r="BW114" s="932"/>
      <c r="BX114" s="932"/>
      <c r="BY114" s="932"/>
      <c r="BZ114" s="932"/>
      <c r="CA114" s="932" t="s">
        <v>62</v>
      </c>
      <c r="CB114" s="932"/>
      <c r="CC114" s="932"/>
      <c r="CD114" s="932"/>
      <c r="CE114" s="932"/>
      <c r="CF114" s="926" t="s">
        <v>62</v>
      </c>
      <c r="CG114" s="927"/>
      <c r="CH114" s="927"/>
      <c r="CI114" s="927"/>
      <c r="CJ114" s="927"/>
      <c r="CK114" s="954"/>
      <c r="CL114" s="955"/>
      <c r="CM114" s="928" t="s">
        <v>396</v>
      </c>
      <c r="CN114" s="929"/>
      <c r="CO114" s="929"/>
      <c r="CP114" s="929"/>
      <c r="CQ114" s="929"/>
      <c r="CR114" s="929"/>
      <c r="CS114" s="929"/>
      <c r="CT114" s="929"/>
      <c r="CU114" s="929"/>
      <c r="CV114" s="929"/>
      <c r="CW114" s="929"/>
      <c r="CX114" s="929"/>
      <c r="CY114" s="929"/>
      <c r="CZ114" s="929"/>
      <c r="DA114" s="929"/>
      <c r="DB114" s="929"/>
      <c r="DC114" s="929"/>
      <c r="DD114" s="929"/>
      <c r="DE114" s="929"/>
      <c r="DF114" s="930"/>
      <c r="DG114" s="964" t="s">
        <v>62</v>
      </c>
      <c r="DH114" s="965"/>
      <c r="DI114" s="965"/>
      <c r="DJ114" s="965"/>
      <c r="DK114" s="966"/>
      <c r="DL114" s="967" t="s">
        <v>62</v>
      </c>
      <c r="DM114" s="965"/>
      <c r="DN114" s="965"/>
      <c r="DO114" s="965"/>
      <c r="DP114" s="966"/>
      <c r="DQ114" s="967" t="s">
        <v>62</v>
      </c>
      <c r="DR114" s="965"/>
      <c r="DS114" s="965"/>
      <c r="DT114" s="965"/>
      <c r="DU114" s="966"/>
      <c r="DV114" s="968" t="s">
        <v>62</v>
      </c>
      <c r="DW114" s="969"/>
      <c r="DX114" s="969"/>
      <c r="DY114" s="969"/>
      <c r="DZ114" s="970"/>
    </row>
    <row r="115" spans="1:130" s="89" customFormat="1" ht="26.25" customHeight="1" x14ac:dyDescent="0.2">
      <c r="A115" s="960"/>
      <c r="B115" s="961"/>
      <c r="C115" s="929" t="s">
        <v>397</v>
      </c>
      <c r="D115" s="929"/>
      <c r="E115" s="929"/>
      <c r="F115" s="929"/>
      <c r="G115" s="929"/>
      <c r="H115" s="929"/>
      <c r="I115" s="929"/>
      <c r="J115" s="929"/>
      <c r="K115" s="929"/>
      <c r="L115" s="929"/>
      <c r="M115" s="929"/>
      <c r="N115" s="929"/>
      <c r="O115" s="929"/>
      <c r="P115" s="929"/>
      <c r="Q115" s="929"/>
      <c r="R115" s="929"/>
      <c r="S115" s="929"/>
      <c r="T115" s="929"/>
      <c r="U115" s="929"/>
      <c r="V115" s="929"/>
      <c r="W115" s="929"/>
      <c r="X115" s="929"/>
      <c r="Y115" s="929"/>
      <c r="Z115" s="930"/>
      <c r="AA115" s="943">
        <v>224140</v>
      </c>
      <c r="AB115" s="944"/>
      <c r="AC115" s="944"/>
      <c r="AD115" s="944"/>
      <c r="AE115" s="945"/>
      <c r="AF115" s="946">
        <v>224902</v>
      </c>
      <c r="AG115" s="944"/>
      <c r="AH115" s="944"/>
      <c r="AI115" s="944"/>
      <c r="AJ115" s="945"/>
      <c r="AK115" s="946">
        <v>225529</v>
      </c>
      <c r="AL115" s="944"/>
      <c r="AM115" s="944"/>
      <c r="AN115" s="944"/>
      <c r="AO115" s="945"/>
      <c r="AP115" s="947">
        <v>0.4</v>
      </c>
      <c r="AQ115" s="948"/>
      <c r="AR115" s="948"/>
      <c r="AS115" s="948"/>
      <c r="AT115" s="949"/>
      <c r="AU115" s="914"/>
      <c r="AV115" s="915"/>
      <c r="AW115" s="915"/>
      <c r="AX115" s="915"/>
      <c r="AY115" s="915"/>
      <c r="AZ115" s="928" t="s">
        <v>398</v>
      </c>
      <c r="BA115" s="929"/>
      <c r="BB115" s="929"/>
      <c r="BC115" s="929"/>
      <c r="BD115" s="929"/>
      <c r="BE115" s="929"/>
      <c r="BF115" s="929"/>
      <c r="BG115" s="929"/>
      <c r="BH115" s="929"/>
      <c r="BI115" s="929"/>
      <c r="BJ115" s="929"/>
      <c r="BK115" s="929"/>
      <c r="BL115" s="929"/>
      <c r="BM115" s="929"/>
      <c r="BN115" s="929"/>
      <c r="BO115" s="929"/>
      <c r="BP115" s="930"/>
      <c r="BQ115" s="931">
        <v>4195699</v>
      </c>
      <c r="BR115" s="932"/>
      <c r="BS115" s="932"/>
      <c r="BT115" s="932"/>
      <c r="BU115" s="932"/>
      <c r="BV115" s="932">
        <v>4184947</v>
      </c>
      <c r="BW115" s="932"/>
      <c r="BX115" s="932"/>
      <c r="BY115" s="932"/>
      <c r="BZ115" s="932"/>
      <c r="CA115" s="932">
        <v>4175075</v>
      </c>
      <c r="CB115" s="932"/>
      <c r="CC115" s="932"/>
      <c r="CD115" s="932"/>
      <c r="CE115" s="932"/>
      <c r="CF115" s="926">
        <v>6.7</v>
      </c>
      <c r="CG115" s="927"/>
      <c r="CH115" s="927"/>
      <c r="CI115" s="927"/>
      <c r="CJ115" s="927"/>
      <c r="CK115" s="954"/>
      <c r="CL115" s="955"/>
      <c r="CM115" s="928" t="s">
        <v>399</v>
      </c>
      <c r="CN115" s="929"/>
      <c r="CO115" s="929"/>
      <c r="CP115" s="929"/>
      <c r="CQ115" s="929"/>
      <c r="CR115" s="929"/>
      <c r="CS115" s="929"/>
      <c r="CT115" s="929"/>
      <c r="CU115" s="929"/>
      <c r="CV115" s="929"/>
      <c r="CW115" s="929"/>
      <c r="CX115" s="929"/>
      <c r="CY115" s="929"/>
      <c r="CZ115" s="929"/>
      <c r="DA115" s="929"/>
      <c r="DB115" s="929"/>
      <c r="DC115" s="929"/>
      <c r="DD115" s="929"/>
      <c r="DE115" s="929"/>
      <c r="DF115" s="930"/>
      <c r="DG115" s="964" t="s">
        <v>62</v>
      </c>
      <c r="DH115" s="965"/>
      <c r="DI115" s="965"/>
      <c r="DJ115" s="965"/>
      <c r="DK115" s="966"/>
      <c r="DL115" s="967" t="s">
        <v>62</v>
      </c>
      <c r="DM115" s="965"/>
      <c r="DN115" s="965"/>
      <c r="DO115" s="965"/>
      <c r="DP115" s="966"/>
      <c r="DQ115" s="967" t="s">
        <v>62</v>
      </c>
      <c r="DR115" s="965"/>
      <c r="DS115" s="965"/>
      <c r="DT115" s="965"/>
      <c r="DU115" s="966"/>
      <c r="DV115" s="968" t="s">
        <v>62</v>
      </c>
      <c r="DW115" s="969"/>
      <c r="DX115" s="969"/>
      <c r="DY115" s="969"/>
      <c r="DZ115" s="970"/>
    </row>
    <row r="116" spans="1:130" s="89" customFormat="1" ht="26.25" customHeight="1" x14ac:dyDescent="0.2">
      <c r="A116" s="962"/>
      <c r="B116" s="963"/>
      <c r="C116" s="971" t="s">
        <v>400</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64">
        <v>1534</v>
      </c>
      <c r="AB116" s="965"/>
      <c r="AC116" s="965"/>
      <c r="AD116" s="965"/>
      <c r="AE116" s="966"/>
      <c r="AF116" s="967">
        <v>857</v>
      </c>
      <c r="AG116" s="965"/>
      <c r="AH116" s="965"/>
      <c r="AI116" s="965"/>
      <c r="AJ116" s="966"/>
      <c r="AK116" s="967" t="s">
        <v>62</v>
      </c>
      <c r="AL116" s="965"/>
      <c r="AM116" s="965"/>
      <c r="AN116" s="965"/>
      <c r="AO116" s="966"/>
      <c r="AP116" s="968" t="s">
        <v>62</v>
      </c>
      <c r="AQ116" s="969"/>
      <c r="AR116" s="969"/>
      <c r="AS116" s="969"/>
      <c r="AT116" s="970"/>
      <c r="AU116" s="914"/>
      <c r="AV116" s="915"/>
      <c r="AW116" s="915"/>
      <c r="AX116" s="915"/>
      <c r="AY116" s="915"/>
      <c r="AZ116" s="973" t="s">
        <v>401</v>
      </c>
      <c r="BA116" s="974"/>
      <c r="BB116" s="974"/>
      <c r="BC116" s="974"/>
      <c r="BD116" s="974"/>
      <c r="BE116" s="974"/>
      <c r="BF116" s="974"/>
      <c r="BG116" s="974"/>
      <c r="BH116" s="974"/>
      <c r="BI116" s="974"/>
      <c r="BJ116" s="974"/>
      <c r="BK116" s="974"/>
      <c r="BL116" s="974"/>
      <c r="BM116" s="974"/>
      <c r="BN116" s="974"/>
      <c r="BO116" s="974"/>
      <c r="BP116" s="975"/>
      <c r="BQ116" s="931" t="s">
        <v>62</v>
      </c>
      <c r="BR116" s="932"/>
      <c r="BS116" s="932"/>
      <c r="BT116" s="932"/>
      <c r="BU116" s="932"/>
      <c r="BV116" s="932" t="s">
        <v>62</v>
      </c>
      <c r="BW116" s="932"/>
      <c r="BX116" s="932"/>
      <c r="BY116" s="932"/>
      <c r="BZ116" s="932"/>
      <c r="CA116" s="932" t="s">
        <v>62</v>
      </c>
      <c r="CB116" s="932"/>
      <c r="CC116" s="932"/>
      <c r="CD116" s="932"/>
      <c r="CE116" s="932"/>
      <c r="CF116" s="926" t="s">
        <v>62</v>
      </c>
      <c r="CG116" s="927"/>
      <c r="CH116" s="927"/>
      <c r="CI116" s="927"/>
      <c r="CJ116" s="927"/>
      <c r="CK116" s="954"/>
      <c r="CL116" s="955"/>
      <c r="CM116" s="928" t="s">
        <v>402</v>
      </c>
      <c r="CN116" s="929"/>
      <c r="CO116" s="929"/>
      <c r="CP116" s="929"/>
      <c r="CQ116" s="929"/>
      <c r="CR116" s="929"/>
      <c r="CS116" s="929"/>
      <c r="CT116" s="929"/>
      <c r="CU116" s="929"/>
      <c r="CV116" s="929"/>
      <c r="CW116" s="929"/>
      <c r="CX116" s="929"/>
      <c r="CY116" s="929"/>
      <c r="CZ116" s="929"/>
      <c r="DA116" s="929"/>
      <c r="DB116" s="929"/>
      <c r="DC116" s="929"/>
      <c r="DD116" s="929"/>
      <c r="DE116" s="929"/>
      <c r="DF116" s="930"/>
      <c r="DG116" s="964" t="s">
        <v>62</v>
      </c>
      <c r="DH116" s="965"/>
      <c r="DI116" s="965"/>
      <c r="DJ116" s="965"/>
      <c r="DK116" s="966"/>
      <c r="DL116" s="967" t="s">
        <v>62</v>
      </c>
      <c r="DM116" s="965"/>
      <c r="DN116" s="965"/>
      <c r="DO116" s="965"/>
      <c r="DP116" s="966"/>
      <c r="DQ116" s="967" t="s">
        <v>62</v>
      </c>
      <c r="DR116" s="965"/>
      <c r="DS116" s="965"/>
      <c r="DT116" s="965"/>
      <c r="DU116" s="966"/>
      <c r="DV116" s="968" t="s">
        <v>62</v>
      </c>
      <c r="DW116" s="969"/>
      <c r="DX116" s="969"/>
      <c r="DY116" s="969"/>
      <c r="DZ116" s="970"/>
    </row>
    <row r="117" spans="1:130" s="89" customFormat="1" ht="26.25" customHeight="1" x14ac:dyDescent="0.2">
      <c r="A117" s="918" t="s">
        <v>119</v>
      </c>
      <c r="B117" s="899"/>
      <c r="C117" s="899"/>
      <c r="D117" s="899"/>
      <c r="E117" s="899"/>
      <c r="F117" s="899"/>
      <c r="G117" s="899"/>
      <c r="H117" s="899"/>
      <c r="I117" s="899"/>
      <c r="J117" s="899"/>
      <c r="K117" s="899"/>
      <c r="L117" s="899"/>
      <c r="M117" s="899"/>
      <c r="N117" s="899"/>
      <c r="O117" s="899"/>
      <c r="P117" s="899"/>
      <c r="Q117" s="899"/>
      <c r="R117" s="899"/>
      <c r="S117" s="899"/>
      <c r="T117" s="899"/>
      <c r="U117" s="899"/>
      <c r="V117" s="899"/>
      <c r="W117" s="899"/>
      <c r="X117" s="899"/>
      <c r="Y117" s="983" t="s">
        <v>403</v>
      </c>
      <c r="Z117" s="900"/>
      <c r="AA117" s="984">
        <v>11407400</v>
      </c>
      <c r="AB117" s="985"/>
      <c r="AC117" s="985"/>
      <c r="AD117" s="985"/>
      <c r="AE117" s="986"/>
      <c r="AF117" s="987">
        <v>11677058</v>
      </c>
      <c r="AG117" s="985"/>
      <c r="AH117" s="985"/>
      <c r="AI117" s="985"/>
      <c r="AJ117" s="986"/>
      <c r="AK117" s="987">
        <v>11299606</v>
      </c>
      <c r="AL117" s="985"/>
      <c r="AM117" s="985"/>
      <c r="AN117" s="985"/>
      <c r="AO117" s="986"/>
      <c r="AP117" s="988"/>
      <c r="AQ117" s="989"/>
      <c r="AR117" s="989"/>
      <c r="AS117" s="989"/>
      <c r="AT117" s="990"/>
      <c r="AU117" s="914"/>
      <c r="AV117" s="915"/>
      <c r="AW117" s="915"/>
      <c r="AX117" s="915"/>
      <c r="AY117" s="915"/>
      <c r="AZ117" s="980" t="s">
        <v>404</v>
      </c>
      <c r="BA117" s="981"/>
      <c r="BB117" s="981"/>
      <c r="BC117" s="981"/>
      <c r="BD117" s="981"/>
      <c r="BE117" s="981"/>
      <c r="BF117" s="981"/>
      <c r="BG117" s="981"/>
      <c r="BH117" s="981"/>
      <c r="BI117" s="981"/>
      <c r="BJ117" s="981"/>
      <c r="BK117" s="981"/>
      <c r="BL117" s="981"/>
      <c r="BM117" s="981"/>
      <c r="BN117" s="981"/>
      <c r="BO117" s="981"/>
      <c r="BP117" s="982"/>
      <c r="BQ117" s="931" t="s">
        <v>62</v>
      </c>
      <c r="BR117" s="932"/>
      <c r="BS117" s="932"/>
      <c r="BT117" s="932"/>
      <c r="BU117" s="932"/>
      <c r="BV117" s="932" t="s">
        <v>62</v>
      </c>
      <c r="BW117" s="932"/>
      <c r="BX117" s="932"/>
      <c r="BY117" s="932"/>
      <c r="BZ117" s="932"/>
      <c r="CA117" s="932" t="s">
        <v>62</v>
      </c>
      <c r="CB117" s="932"/>
      <c r="CC117" s="932"/>
      <c r="CD117" s="932"/>
      <c r="CE117" s="932"/>
      <c r="CF117" s="926" t="s">
        <v>62</v>
      </c>
      <c r="CG117" s="927"/>
      <c r="CH117" s="927"/>
      <c r="CI117" s="927"/>
      <c r="CJ117" s="927"/>
      <c r="CK117" s="954"/>
      <c r="CL117" s="955"/>
      <c r="CM117" s="928" t="s">
        <v>405</v>
      </c>
      <c r="CN117" s="929"/>
      <c r="CO117" s="929"/>
      <c r="CP117" s="929"/>
      <c r="CQ117" s="929"/>
      <c r="CR117" s="929"/>
      <c r="CS117" s="929"/>
      <c r="CT117" s="929"/>
      <c r="CU117" s="929"/>
      <c r="CV117" s="929"/>
      <c r="CW117" s="929"/>
      <c r="CX117" s="929"/>
      <c r="CY117" s="929"/>
      <c r="CZ117" s="929"/>
      <c r="DA117" s="929"/>
      <c r="DB117" s="929"/>
      <c r="DC117" s="929"/>
      <c r="DD117" s="929"/>
      <c r="DE117" s="929"/>
      <c r="DF117" s="930"/>
      <c r="DG117" s="964">
        <v>120383</v>
      </c>
      <c r="DH117" s="965"/>
      <c r="DI117" s="965"/>
      <c r="DJ117" s="965"/>
      <c r="DK117" s="966"/>
      <c r="DL117" s="967">
        <v>113357</v>
      </c>
      <c r="DM117" s="965"/>
      <c r="DN117" s="965"/>
      <c r="DO117" s="965"/>
      <c r="DP117" s="966"/>
      <c r="DQ117" s="967">
        <v>106334</v>
      </c>
      <c r="DR117" s="965"/>
      <c r="DS117" s="965"/>
      <c r="DT117" s="965"/>
      <c r="DU117" s="966"/>
      <c r="DV117" s="968">
        <v>0.2</v>
      </c>
      <c r="DW117" s="969"/>
      <c r="DX117" s="969"/>
      <c r="DY117" s="969"/>
      <c r="DZ117" s="970"/>
    </row>
    <row r="118" spans="1:130" s="89" customFormat="1" ht="26.25" customHeight="1" x14ac:dyDescent="0.2">
      <c r="A118" s="918" t="s">
        <v>378</v>
      </c>
      <c r="B118" s="899"/>
      <c r="C118" s="899"/>
      <c r="D118" s="899"/>
      <c r="E118" s="899"/>
      <c r="F118" s="899"/>
      <c r="G118" s="899"/>
      <c r="H118" s="899"/>
      <c r="I118" s="899"/>
      <c r="J118" s="899"/>
      <c r="K118" s="899"/>
      <c r="L118" s="899"/>
      <c r="M118" s="899"/>
      <c r="N118" s="899"/>
      <c r="O118" s="899"/>
      <c r="P118" s="899"/>
      <c r="Q118" s="899"/>
      <c r="R118" s="899"/>
      <c r="S118" s="899"/>
      <c r="T118" s="899"/>
      <c r="U118" s="899"/>
      <c r="V118" s="899"/>
      <c r="W118" s="899"/>
      <c r="X118" s="899"/>
      <c r="Y118" s="899"/>
      <c r="Z118" s="900"/>
      <c r="AA118" s="898" t="s">
        <v>375</v>
      </c>
      <c r="AB118" s="899"/>
      <c r="AC118" s="899"/>
      <c r="AD118" s="899"/>
      <c r="AE118" s="900"/>
      <c r="AF118" s="898" t="s">
        <v>376</v>
      </c>
      <c r="AG118" s="899"/>
      <c r="AH118" s="899"/>
      <c r="AI118" s="899"/>
      <c r="AJ118" s="900"/>
      <c r="AK118" s="898" t="s">
        <v>238</v>
      </c>
      <c r="AL118" s="899"/>
      <c r="AM118" s="899"/>
      <c r="AN118" s="899"/>
      <c r="AO118" s="900"/>
      <c r="AP118" s="976" t="s">
        <v>377</v>
      </c>
      <c r="AQ118" s="977"/>
      <c r="AR118" s="977"/>
      <c r="AS118" s="977"/>
      <c r="AT118" s="978"/>
      <c r="AU118" s="914"/>
      <c r="AV118" s="915"/>
      <c r="AW118" s="915"/>
      <c r="AX118" s="915"/>
      <c r="AY118" s="915"/>
      <c r="AZ118" s="979" t="s">
        <v>406</v>
      </c>
      <c r="BA118" s="971"/>
      <c r="BB118" s="971"/>
      <c r="BC118" s="971"/>
      <c r="BD118" s="971"/>
      <c r="BE118" s="971"/>
      <c r="BF118" s="971"/>
      <c r="BG118" s="971"/>
      <c r="BH118" s="971"/>
      <c r="BI118" s="971"/>
      <c r="BJ118" s="971"/>
      <c r="BK118" s="971"/>
      <c r="BL118" s="971"/>
      <c r="BM118" s="971"/>
      <c r="BN118" s="971"/>
      <c r="BO118" s="971"/>
      <c r="BP118" s="972"/>
      <c r="BQ118" s="1005" t="s">
        <v>62</v>
      </c>
      <c r="BR118" s="1006"/>
      <c r="BS118" s="1006"/>
      <c r="BT118" s="1006"/>
      <c r="BU118" s="1006"/>
      <c r="BV118" s="1006" t="s">
        <v>62</v>
      </c>
      <c r="BW118" s="1006"/>
      <c r="BX118" s="1006"/>
      <c r="BY118" s="1006"/>
      <c r="BZ118" s="1006"/>
      <c r="CA118" s="1006" t="s">
        <v>62</v>
      </c>
      <c r="CB118" s="1006"/>
      <c r="CC118" s="1006"/>
      <c r="CD118" s="1006"/>
      <c r="CE118" s="1006"/>
      <c r="CF118" s="926" t="s">
        <v>62</v>
      </c>
      <c r="CG118" s="927"/>
      <c r="CH118" s="927"/>
      <c r="CI118" s="927"/>
      <c r="CJ118" s="927"/>
      <c r="CK118" s="954"/>
      <c r="CL118" s="955"/>
      <c r="CM118" s="928" t="s">
        <v>407</v>
      </c>
      <c r="CN118" s="929"/>
      <c r="CO118" s="929"/>
      <c r="CP118" s="929"/>
      <c r="CQ118" s="929"/>
      <c r="CR118" s="929"/>
      <c r="CS118" s="929"/>
      <c r="CT118" s="929"/>
      <c r="CU118" s="929"/>
      <c r="CV118" s="929"/>
      <c r="CW118" s="929"/>
      <c r="CX118" s="929"/>
      <c r="CY118" s="929"/>
      <c r="CZ118" s="929"/>
      <c r="DA118" s="929"/>
      <c r="DB118" s="929"/>
      <c r="DC118" s="929"/>
      <c r="DD118" s="929"/>
      <c r="DE118" s="929"/>
      <c r="DF118" s="930"/>
      <c r="DG118" s="964" t="s">
        <v>62</v>
      </c>
      <c r="DH118" s="965"/>
      <c r="DI118" s="965"/>
      <c r="DJ118" s="965"/>
      <c r="DK118" s="966"/>
      <c r="DL118" s="967" t="s">
        <v>62</v>
      </c>
      <c r="DM118" s="965"/>
      <c r="DN118" s="965"/>
      <c r="DO118" s="965"/>
      <c r="DP118" s="966"/>
      <c r="DQ118" s="967" t="s">
        <v>62</v>
      </c>
      <c r="DR118" s="965"/>
      <c r="DS118" s="965"/>
      <c r="DT118" s="965"/>
      <c r="DU118" s="966"/>
      <c r="DV118" s="968" t="s">
        <v>62</v>
      </c>
      <c r="DW118" s="969"/>
      <c r="DX118" s="969"/>
      <c r="DY118" s="969"/>
      <c r="DZ118" s="970"/>
    </row>
    <row r="119" spans="1:130" s="89" customFormat="1" ht="26.25" customHeight="1" x14ac:dyDescent="0.2">
      <c r="A119" s="1062" t="s">
        <v>382</v>
      </c>
      <c r="B119" s="953"/>
      <c r="C119" s="935" t="s">
        <v>383</v>
      </c>
      <c r="D119" s="903"/>
      <c r="E119" s="903"/>
      <c r="F119" s="903"/>
      <c r="G119" s="903"/>
      <c r="H119" s="903"/>
      <c r="I119" s="903"/>
      <c r="J119" s="903"/>
      <c r="K119" s="903"/>
      <c r="L119" s="903"/>
      <c r="M119" s="903"/>
      <c r="N119" s="903"/>
      <c r="O119" s="903"/>
      <c r="P119" s="903"/>
      <c r="Q119" s="903"/>
      <c r="R119" s="903"/>
      <c r="S119" s="903"/>
      <c r="T119" s="903"/>
      <c r="U119" s="903"/>
      <c r="V119" s="903"/>
      <c r="W119" s="903"/>
      <c r="X119" s="903"/>
      <c r="Y119" s="903"/>
      <c r="Z119" s="904"/>
      <c r="AA119" s="905">
        <v>220976</v>
      </c>
      <c r="AB119" s="906"/>
      <c r="AC119" s="906"/>
      <c r="AD119" s="906"/>
      <c r="AE119" s="907"/>
      <c r="AF119" s="908">
        <v>221099</v>
      </c>
      <c r="AG119" s="906"/>
      <c r="AH119" s="906"/>
      <c r="AI119" s="906"/>
      <c r="AJ119" s="907"/>
      <c r="AK119" s="908">
        <v>221224</v>
      </c>
      <c r="AL119" s="906"/>
      <c r="AM119" s="906"/>
      <c r="AN119" s="906"/>
      <c r="AO119" s="907"/>
      <c r="AP119" s="909">
        <v>0.4</v>
      </c>
      <c r="AQ119" s="910"/>
      <c r="AR119" s="910"/>
      <c r="AS119" s="910"/>
      <c r="AT119" s="911"/>
      <c r="AU119" s="916"/>
      <c r="AV119" s="917"/>
      <c r="AW119" s="917"/>
      <c r="AX119" s="917"/>
      <c r="AY119" s="917"/>
      <c r="AZ119" s="112" t="s">
        <v>119</v>
      </c>
      <c r="BA119" s="112"/>
      <c r="BB119" s="112"/>
      <c r="BC119" s="112"/>
      <c r="BD119" s="112"/>
      <c r="BE119" s="112"/>
      <c r="BF119" s="112"/>
      <c r="BG119" s="112"/>
      <c r="BH119" s="112"/>
      <c r="BI119" s="112"/>
      <c r="BJ119" s="112"/>
      <c r="BK119" s="112"/>
      <c r="BL119" s="112"/>
      <c r="BM119" s="112"/>
      <c r="BN119" s="112"/>
      <c r="BO119" s="983" t="s">
        <v>408</v>
      </c>
      <c r="BP119" s="1011"/>
      <c r="BQ119" s="1005">
        <v>105950281</v>
      </c>
      <c r="BR119" s="1006"/>
      <c r="BS119" s="1006"/>
      <c r="BT119" s="1006"/>
      <c r="BU119" s="1006"/>
      <c r="BV119" s="1006">
        <v>103003546</v>
      </c>
      <c r="BW119" s="1006"/>
      <c r="BX119" s="1006"/>
      <c r="BY119" s="1006"/>
      <c r="BZ119" s="1006"/>
      <c r="CA119" s="1006">
        <v>101343606</v>
      </c>
      <c r="CB119" s="1006"/>
      <c r="CC119" s="1006"/>
      <c r="CD119" s="1006"/>
      <c r="CE119" s="1006"/>
      <c r="CF119" s="1007"/>
      <c r="CG119" s="1008"/>
      <c r="CH119" s="1008"/>
      <c r="CI119" s="1008"/>
      <c r="CJ119" s="1009"/>
      <c r="CK119" s="956"/>
      <c r="CL119" s="957"/>
      <c r="CM119" s="979" t="s">
        <v>409</v>
      </c>
      <c r="CN119" s="971"/>
      <c r="CO119" s="971"/>
      <c r="CP119" s="971"/>
      <c r="CQ119" s="971"/>
      <c r="CR119" s="971"/>
      <c r="CS119" s="971"/>
      <c r="CT119" s="971"/>
      <c r="CU119" s="971"/>
      <c r="CV119" s="971"/>
      <c r="CW119" s="971"/>
      <c r="CX119" s="971"/>
      <c r="CY119" s="971"/>
      <c r="CZ119" s="971"/>
      <c r="DA119" s="971"/>
      <c r="DB119" s="971"/>
      <c r="DC119" s="971"/>
      <c r="DD119" s="971"/>
      <c r="DE119" s="971"/>
      <c r="DF119" s="972"/>
      <c r="DG119" s="1010">
        <v>5931</v>
      </c>
      <c r="DH119" s="992"/>
      <c r="DI119" s="992"/>
      <c r="DJ119" s="992"/>
      <c r="DK119" s="993"/>
      <c r="DL119" s="991">
        <v>9420</v>
      </c>
      <c r="DM119" s="992"/>
      <c r="DN119" s="992"/>
      <c r="DO119" s="992"/>
      <c r="DP119" s="993"/>
      <c r="DQ119" s="991">
        <v>10870</v>
      </c>
      <c r="DR119" s="992"/>
      <c r="DS119" s="992"/>
      <c r="DT119" s="992"/>
      <c r="DU119" s="993"/>
      <c r="DV119" s="994">
        <v>0</v>
      </c>
      <c r="DW119" s="995"/>
      <c r="DX119" s="995"/>
      <c r="DY119" s="995"/>
      <c r="DZ119" s="996"/>
    </row>
    <row r="120" spans="1:130" s="89" customFormat="1" ht="26.25" customHeight="1" x14ac:dyDescent="0.2">
      <c r="A120" s="1063"/>
      <c r="B120" s="955"/>
      <c r="C120" s="928" t="s">
        <v>386</v>
      </c>
      <c r="D120" s="929"/>
      <c r="E120" s="929"/>
      <c r="F120" s="929"/>
      <c r="G120" s="929"/>
      <c r="H120" s="929"/>
      <c r="I120" s="929"/>
      <c r="J120" s="929"/>
      <c r="K120" s="929"/>
      <c r="L120" s="929"/>
      <c r="M120" s="929"/>
      <c r="N120" s="929"/>
      <c r="O120" s="929"/>
      <c r="P120" s="929"/>
      <c r="Q120" s="929"/>
      <c r="R120" s="929"/>
      <c r="S120" s="929"/>
      <c r="T120" s="929"/>
      <c r="U120" s="929"/>
      <c r="V120" s="929"/>
      <c r="W120" s="929"/>
      <c r="X120" s="929"/>
      <c r="Y120" s="929"/>
      <c r="Z120" s="930"/>
      <c r="AA120" s="964" t="s">
        <v>62</v>
      </c>
      <c r="AB120" s="965"/>
      <c r="AC120" s="965"/>
      <c r="AD120" s="965"/>
      <c r="AE120" s="966"/>
      <c r="AF120" s="967" t="s">
        <v>62</v>
      </c>
      <c r="AG120" s="965"/>
      <c r="AH120" s="965"/>
      <c r="AI120" s="965"/>
      <c r="AJ120" s="966"/>
      <c r="AK120" s="967" t="s">
        <v>62</v>
      </c>
      <c r="AL120" s="965"/>
      <c r="AM120" s="965"/>
      <c r="AN120" s="965"/>
      <c r="AO120" s="966"/>
      <c r="AP120" s="968" t="s">
        <v>62</v>
      </c>
      <c r="AQ120" s="969"/>
      <c r="AR120" s="969"/>
      <c r="AS120" s="969"/>
      <c r="AT120" s="970"/>
      <c r="AU120" s="997" t="s">
        <v>410</v>
      </c>
      <c r="AV120" s="998"/>
      <c r="AW120" s="998"/>
      <c r="AX120" s="998"/>
      <c r="AY120" s="999"/>
      <c r="AZ120" s="935" t="s">
        <v>411</v>
      </c>
      <c r="BA120" s="903"/>
      <c r="BB120" s="903"/>
      <c r="BC120" s="903"/>
      <c r="BD120" s="903"/>
      <c r="BE120" s="903"/>
      <c r="BF120" s="903"/>
      <c r="BG120" s="903"/>
      <c r="BH120" s="903"/>
      <c r="BI120" s="903"/>
      <c r="BJ120" s="903"/>
      <c r="BK120" s="903"/>
      <c r="BL120" s="903"/>
      <c r="BM120" s="903"/>
      <c r="BN120" s="903"/>
      <c r="BO120" s="903"/>
      <c r="BP120" s="904"/>
      <c r="BQ120" s="936">
        <v>18433291</v>
      </c>
      <c r="BR120" s="937"/>
      <c r="BS120" s="937"/>
      <c r="BT120" s="937"/>
      <c r="BU120" s="937"/>
      <c r="BV120" s="937">
        <v>18325858</v>
      </c>
      <c r="BW120" s="937"/>
      <c r="BX120" s="937"/>
      <c r="BY120" s="937"/>
      <c r="BZ120" s="937"/>
      <c r="CA120" s="937">
        <v>17884778</v>
      </c>
      <c r="CB120" s="937"/>
      <c r="CC120" s="937"/>
      <c r="CD120" s="937"/>
      <c r="CE120" s="937"/>
      <c r="CF120" s="950">
        <v>28.6</v>
      </c>
      <c r="CG120" s="951"/>
      <c r="CH120" s="951"/>
      <c r="CI120" s="951"/>
      <c r="CJ120" s="951"/>
      <c r="CK120" s="1012" t="s">
        <v>412</v>
      </c>
      <c r="CL120" s="1013"/>
      <c r="CM120" s="1013"/>
      <c r="CN120" s="1013"/>
      <c r="CO120" s="1014"/>
      <c r="CP120" s="1020" t="s">
        <v>345</v>
      </c>
      <c r="CQ120" s="1021"/>
      <c r="CR120" s="1021"/>
      <c r="CS120" s="1021"/>
      <c r="CT120" s="1021"/>
      <c r="CU120" s="1021"/>
      <c r="CV120" s="1021"/>
      <c r="CW120" s="1021"/>
      <c r="CX120" s="1021"/>
      <c r="CY120" s="1021"/>
      <c r="CZ120" s="1021"/>
      <c r="DA120" s="1021"/>
      <c r="DB120" s="1021"/>
      <c r="DC120" s="1021"/>
      <c r="DD120" s="1021"/>
      <c r="DE120" s="1021"/>
      <c r="DF120" s="1022"/>
      <c r="DG120" s="936">
        <v>13697237</v>
      </c>
      <c r="DH120" s="937"/>
      <c r="DI120" s="937"/>
      <c r="DJ120" s="937"/>
      <c r="DK120" s="937"/>
      <c r="DL120" s="937">
        <v>12604919</v>
      </c>
      <c r="DM120" s="937"/>
      <c r="DN120" s="937"/>
      <c r="DO120" s="937"/>
      <c r="DP120" s="937"/>
      <c r="DQ120" s="937">
        <v>11689570</v>
      </c>
      <c r="DR120" s="937"/>
      <c r="DS120" s="937"/>
      <c r="DT120" s="937"/>
      <c r="DU120" s="937"/>
      <c r="DV120" s="938">
        <v>18.7</v>
      </c>
      <c r="DW120" s="938"/>
      <c r="DX120" s="938"/>
      <c r="DY120" s="938"/>
      <c r="DZ120" s="939"/>
    </row>
    <row r="121" spans="1:130" s="89" customFormat="1" ht="26.25" customHeight="1" x14ac:dyDescent="0.2">
      <c r="A121" s="1063"/>
      <c r="B121" s="955"/>
      <c r="C121" s="980" t="s">
        <v>413</v>
      </c>
      <c r="D121" s="981"/>
      <c r="E121" s="981"/>
      <c r="F121" s="981"/>
      <c r="G121" s="981"/>
      <c r="H121" s="981"/>
      <c r="I121" s="981"/>
      <c r="J121" s="981"/>
      <c r="K121" s="981"/>
      <c r="L121" s="981"/>
      <c r="M121" s="981"/>
      <c r="N121" s="981"/>
      <c r="O121" s="981"/>
      <c r="P121" s="981"/>
      <c r="Q121" s="981"/>
      <c r="R121" s="981"/>
      <c r="S121" s="981"/>
      <c r="T121" s="981"/>
      <c r="U121" s="981"/>
      <c r="V121" s="981"/>
      <c r="W121" s="981"/>
      <c r="X121" s="981"/>
      <c r="Y121" s="981"/>
      <c r="Z121" s="982"/>
      <c r="AA121" s="964" t="s">
        <v>62</v>
      </c>
      <c r="AB121" s="965"/>
      <c r="AC121" s="965"/>
      <c r="AD121" s="965"/>
      <c r="AE121" s="966"/>
      <c r="AF121" s="967" t="s">
        <v>62</v>
      </c>
      <c r="AG121" s="965"/>
      <c r="AH121" s="965"/>
      <c r="AI121" s="965"/>
      <c r="AJ121" s="966"/>
      <c r="AK121" s="967" t="s">
        <v>62</v>
      </c>
      <c r="AL121" s="965"/>
      <c r="AM121" s="965"/>
      <c r="AN121" s="965"/>
      <c r="AO121" s="966"/>
      <c r="AP121" s="968" t="s">
        <v>62</v>
      </c>
      <c r="AQ121" s="969"/>
      <c r="AR121" s="969"/>
      <c r="AS121" s="969"/>
      <c r="AT121" s="970"/>
      <c r="AU121" s="1000"/>
      <c r="AV121" s="1001"/>
      <c r="AW121" s="1001"/>
      <c r="AX121" s="1001"/>
      <c r="AY121" s="1002"/>
      <c r="AZ121" s="928" t="s">
        <v>414</v>
      </c>
      <c r="BA121" s="929"/>
      <c r="BB121" s="929"/>
      <c r="BC121" s="929"/>
      <c r="BD121" s="929"/>
      <c r="BE121" s="929"/>
      <c r="BF121" s="929"/>
      <c r="BG121" s="929"/>
      <c r="BH121" s="929"/>
      <c r="BI121" s="929"/>
      <c r="BJ121" s="929"/>
      <c r="BK121" s="929"/>
      <c r="BL121" s="929"/>
      <c r="BM121" s="929"/>
      <c r="BN121" s="929"/>
      <c r="BO121" s="929"/>
      <c r="BP121" s="930"/>
      <c r="BQ121" s="931">
        <v>12983162</v>
      </c>
      <c r="BR121" s="932"/>
      <c r="BS121" s="932"/>
      <c r="BT121" s="932"/>
      <c r="BU121" s="932"/>
      <c r="BV121" s="932">
        <v>13930653</v>
      </c>
      <c r="BW121" s="932"/>
      <c r="BX121" s="932"/>
      <c r="BY121" s="932"/>
      <c r="BZ121" s="932"/>
      <c r="CA121" s="932">
        <v>15088656</v>
      </c>
      <c r="CB121" s="932"/>
      <c r="CC121" s="932"/>
      <c r="CD121" s="932"/>
      <c r="CE121" s="932"/>
      <c r="CF121" s="926">
        <v>24.1</v>
      </c>
      <c r="CG121" s="927"/>
      <c r="CH121" s="927"/>
      <c r="CI121" s="927"/>
      <c r="CJ121" s="927"/>
      <c r="CK121" s="1015"/>
      <c r="CL121" s="1016"/>
      <c r="CM121" s="1016"/>
      <c r="CN121" s="1016"/>
      <c r="CO121" s="1017"/>
      <c r="CP121" s="1025" t="s">
        <v>83</v>
      </c>
      <c r="CQ121" s="1026"/>
      <c r="CR121" s="1026"/>
      <c r="CS121" s="1026"/>
      <c r="CT121" s="1026"/>
      <c r="CU121" s="1026"/>
      <c r="CV121" s="1026"/>
      <c r="CW121" s="1026"/>
      <c r="CX121" s="1026"/>
      <c r="CY121" s="1026"/>
      <c r="CZ121" s="1026"/>
      <c r="DA121" s="1026"/>
      <c r="DB121" s="1026"/>
      <c r="DC121" s="1026"/>
      <c r="DD121" s="1026"/>
      <c r="DE121" s="1026"/>
      <c r="DF121" s="1027"/>
      <c r="DG121" s="931">
        <v>1826903</v>
      </c>
      <c r="DH121" s="932"/>
      <c r="DI121" s="932"/>
      <c r="DJ121" s="932"/>
      <c r="DK121" s="932"/>
      <c r="DL121" s="932">
        <v>1438966</v>
      </c>
      <c r="DM121" s="932"/>
      <c r="DN121" s="932"/>
      <c r="DO121" s="932"/>
      <c r="DP121" s="932"/>
      <c r="DQ121" s="932">
        <v>1265680</v>
      </c>
      <c r="DR121" s="932"/>
      <c r="DS121" s="932"/>
      <c r="DT121" s="932"/>
      <c r="DU121" s="932"/>
      <c r="DV121" s="933">
        <v>2</v>
      </c>
      <c r="DW121" s="933"/>
      <c r="DX121" s="933"/>
      <c r="DY121" s="933"/>
      <c r="DZ121" s="934"/>
    </row>
    <row r="122" spans="1:130" s="89" customFormat="1" ht="26.25" customHeight="1" x14ac:dyDescent="0.2">
      <c r="A122" s="1063"/>
      <c r="B122" s="955"/>
      <c r="C122" s="928" t="s">
        <v>396</v>
      </c>
      <c r="D122" s="929"/>
      <c r="E122" s="929"/>
      <c r="F122" s="929"/>
      <c r="G122" s="929"/>
      <c r="H122" s="929"/>
      <c r="I122" s="929"/>
      <c r="J122" s="929"/>
      <c r="K122" s="929"/>
      <c r="L122" s="929"/>
      <c r="M122" s="929"/>
      <c r="N122" s="929"/>
      <c r="O122" s="929"/>
      <c r="P122" s="929"/>
      <c r="Q122" s="929"/>
      <c r="R122" s="929"/>
      <c r="S122" s="929"/>
      <c r="T122" s="929"/>
      <c r="U122" s="929"/>
      <c r="V122" s="929"/>
      <c r="W122" s="929"/>
      <c r="X122" s="929"/>
      <c r="Y122" s="929"/>
      <c r="Z122" s="930"/>
      <c r="AA122" s="964" t="s">
        <v>62</v>
      </c>
      <c r="AB122" s="965"/>
      <c r="AC122" s="965"/>
      <c r="AD122" s="965"/>
      <c r="AE122" s="966"/>
      <c r="AF122" s="967" t="s">
        <v>62</v>
      </c>
      <c r="AG122" s="965"/>
      <c r="AH122" s="965"/>
      <c r="AI122" s="965"/>
      <c r="AJ122" s="966"/>
      <c r="AK122" s="967" t="s">
        <v>62</v>
      </c>
      <c r="AL122" s="965"/>
      <c r="AM122" s="965"/>
      <c r="AN122" s="965"/>
      <c r="AO122" s="966"/>
      <c r="AP122" s="968" t="s">
        <v>62</v>
      </c>
      <c r="AQ122" s="969"/>
      <c r="AR122" s="969"/>
      <c r="AS122" s="969"/>
      <c r="AT122" s="970"/>
      <c r="AU122" s="1000"/>
      <c r="AV122" s="1001"/>
      <c r="AW122" s="1001"/>
      <c r="AX122" s="1001"/>
      <c r="AY122" s="1002"/>
      <c r="AZ122" s="979" t="s">
        <v>415</v>
      </c>
      <c r="BA122" s="971"/>
      <c r="BB122" s="971"/>
      <c r="BC122" s="971"/>
      <c r="BD122" s="971"/>
      <c r="BE122" s="971"/>
      <c r="BF122" s="971"/>
      <c r="BG122" s="971"/>
      <c r="BH122" s="971"/>
      <c r="BI122" s="971"/>
      <c r="BJ122" s="971"/>
      <c r="BK122" s="971"/>
      <c r="BL122" s="971"/>
      <c r="BM122" s="971"/>
      <c r="BN122" s="971"/>
      <c r="BO122" s="971"/>
      <c r="BP122" s="972"/>
      <c r="BQ122" s="1005">
        <v>73264381</v>
      </c>
      <c r="BR122" s="1006"/>
      <c r="BS122" s="1006"/>
      <c r="BT122" s="1006"/>
      <c r="BU122" s="1006"/>
      <c r="BV122" s="1006">
        <v>70484729</v>
      </c>
      <c r="BW122" s="1006"/>
      <c r="BX122" s="1006"/>
      <c r="BY122" s="1006"/>
      <c r="BZ122" s="1006"/>
      <c r="CA122" s="1006">
        <v>67550451</v>
      </c>
      <c r="CB122" s="1006"/>
      <c r="CC122" s="1006"/>
      <c r="CD122" s="1006"/>
      <c r="CE122" s="1006"/>
      <c r="CF122" s="1023">
        <v>108</v>
      </c>
      <c r="CG122" s="1024"/>
      <c r="CH122" s="1024"/>
      <c r="CI122" s="1024"/>
      <c r="CJ122" s="1024"/>
      <c r="CK122" s="1015"/>
      <c r="CL122" s="1016"/>
      <c r="CM122" s="1016"/>
      <c r="CN122" s="1016"/>
      <c r="CO122" s="1017"/>
      <c r="CP122" s="1025" t="s">
        <v>346</v>
      </c>
      <c r="CQ122" s="1026"/>
      <c r="CR122" s="1026"/>
      <c r="CS122" s="1026"/>
      <c r="CT122" s="1026"/>
      <c r="CU122" s="1026"/>
      <c r="CV122" s="1026"/>
      <c r="CW122" s="1026"/>
      <c r="CX122" s="1026"/>
      <c r="CY122" s="1026"/>
      <c r="CZ122" s="1026"/>
      <c r="DA122" s="1026"/>
      <c r="DB122" s="1026"/>
      <c r="DC122" s="1026"/>
      <c r="DD122" s="1026"/>
      <c r="DE122" s="1026"/>
      <c r="DF122" s="1027"/>
      <c r="DG122" s="931">
        <v>35356</v>
      </c>
      <c r="DH122" s="932"/>
      <c r="DI122" s="932"/>
      <c r="DJ122" s="932"/>
      <c r="DK122" s="932"/>
      <c r="DL122" s="932">
        <v>21097</v>
      </c>
      <c r="DM122" s="932"/>
      <c r="DN122" s="932"/>
      <c r="DO122" s="932"/>
      <c r="DP122" s="932"/>
      <c r="DQ122" s="932">
        <v>6246</v>
      </c>
      <c r="DR122" s="932"/>
      <c r="DS122" s="932"/>
      <c r="DT122" s="932"/>
      <c r="DU122" s="932"/>
      <c r="DV122" s="933">
        <v>0</v>
      </c>
      <c r="DW122" s="933"/>
      <c r="DX122" s="933"/>
      <c r="DY122" s="933"/>
      <c r="DZ122" s="934"/>
    </row>
    <row r="123" spans="1:130" s="89" customFormat="1" ht="26.25" customHeight="1" x14ac:dyDescent="0.2">
      <c r="A123" s="1063"/>
      <c r="B123" s="955"/>
      <c r="C123" s="928" t="s">
        <v>402</v>
      </c>
      <c r="D123" s="929"/>
      <c r="E123" s="929"/>
      <c r="F123" s="929"/>
      <c r="G123" s="929"/>
      <c r="H123" s="929"/>
      <c r="I123" s="929"/>
      <c r="J123" s="929"/>
      <c r="K123" s="929"/>
      <c r="L123" s="929"/>
      <c r="M123" s="929"/>
      <c r="N123" s="929"/>
      <c r="O123" s="929"/>
      <c r="P123" s="929"/>
      <c r="Q123" s="929"/>
      <c r="R123" s="929"/>
      <c r="S123" s="929"/>
      <c r="T123" s="929"/>
      <c r="U123" s="929"/>
      <c r="V123" s="929"/>
      <c r="W123" s="929"/>
      <c r="X123" s="929"/>
      <c r="Y123" s="929"/>
      <c r="Z123" s="930"/>
      <c r="AA123" s="964" t="s">
        <v>62</v>
      </c>
      <c r="AB123" s="965"/>
      <c r="AC123" s="965"/>
      <c r="AD123" s="965"/>
      <c r="AE123" s="966"/>
      <c r="AF123" s="967" t="s">
        <v>62</v>
      </c>
      <c r="AG123" s="965"/>
      <c r="AH123" s="965"/>
      <c r="AI123" s="965"/>
      <c r="AJ123" s="966"/>
      <c r="AK123" s="967" t="s">
        <v>62</v>
      </c>
      <c r="AL123" s="965"/>
      <c r="AM123" s="965"/>
      <c r="AN123" s="965"/>
      <c r="AO123" s="966"/>
      <c r="AP123" s="968" t="s">
        <v>62</v>
      </c>
      <c r="AQ123" s="969"/>
      <c r="AR123" s="969"/>
      <c r="AS123" s="969"/>
      <c r="AT123" s="970"/>
      <c r="AU123" s="1003"/>
      <c r="AV123" s="1004"/>
      <c r="AW123" s="1004"/>
      <c r="AX123" s="1004"/>
      <c r="AY123" s="1004"/>
      <c r="AZ123" s="112" t="s">
        <v>119</v>
      </c>
      <c r="BA123" s="112"/>
      <c r="BB123" s="112"/>
      <c r="BC123" s="112"/>
      <c r="BD123" s="112"/>
      <c r="BE123" s="112"/>
      <c r="BF123" s="112"/>
      <c r="BG123" s="112"/>
      <c r="BH123" s="112"/>
      <c r="BI123" s="112"/>
      <c r="BJ123" s="112"/>
      <c r="BK123" s="112"/>
      <c r="BL123" s="112"/>
      <c r="BM123" s="112"/>
      <c r="BN123" s="112"/>
      <c r="BO123" s="983" t="s">
        <v>416</v>
      </c>
      <c r="BP123" s="1011"/>
      <c r="BQ123" s="1069">
        <v>104680834</v>
      </c>
      <c r="BR123" s="1070"/>
      <c r="BS123" s="1070"/>
      <c r="BT123" s="1070"/>
      <c r="BU123" s="1070"/>
      <c r="BV123" s="1070">
        <v>102741240</v>
      </c>
      <c r="BW123" s="1070"/>
      <c r="BX123" s="1070"/>
      <c r="BY123" s="1070"/>
      <c r="BZ123" s="1070"/>
      <c r="CA123" s="1070">
        <v>100523885</v>
      </c>
      <c r="CB123" s="1070"/>
      <c r="CC123" s="1070"/>
      <c r="CD123" s="1070"/>
      <c r="CE123" s="1070"/>
      <c r="CF123" s="1007"/>
      <c r="CG123" s="1008"/>
      <c r="CH123" s="1008"/>
      <c r="CI123" s="1008"/>
      <c r="CJ123" s="1009"/>
      <c r="CK123" s="1015"/>
      <c r="CL123" s="1016"/>
      <c r="CM123" s="1016"/>
      <c r="CN123" s="1016"/>
      <c r="CO123" s="1017"/>
      <c r="CP123" s="1025" t="s">
        <v>343</v>
      </c>
      <c r="CQ123" s="1026"/>
      <c r="CR123" s="1026"/>
      <c r="CS123" s="1026"/>
      <c r="CT123" s="1026"/>
      <c r="CU123" s="1026"/>
      <c r="CV123" s="1026"/>
      <c r="CW123" s="1026"/>
      <c r="CX123" s="1026"/>
      <c r="CY123" s="1026"/>
      <c r="CZ123" s="1026"/>
      <c r="DA123" s="1026"/>
      <c r="DB123" s="1026"/>
      <c r="DC123" s="1026"/>
      <c r="DD123" s="1026"/>
      <c r="DE123" s="1026"/>
      <c r="DF123" s="1027"/>
      <c r="DG123" s="964" t="s">
        <v>62</v>
      </c>
      <c r="DH123" s="965"/>
      <c r="DI123" s="965"/>
      <c r="DJ123" s="965"/>
      <c r="DK123" s="966"/>
      <c r="DL123" s="967" t="s">
        <v>62</v>
      </c>
      <c r="DM123" s="965"/>
      <c r="DN123" s="965"/>
      <c r="DO123" s="965"/>
      <c r="DP123" s="966"/>
      <c r="DQ123" s="967" t="s">
        <v>62</v>
      </c>
      <c r="DR123" s="965"/>
      <c r="DS123" s="965"/>
      <c r="DT123" s="965"/>
      <c r="DU123" s="966"/>
      <c r="DV123" s="968" t="s">
        <v>62</v>
      </c>
      <c r="DW123" s="969"/>
      <c r="DX123" s="969"/>
      <c r="DY123" s="969"/>
      <c r="DZ123" s="970"/>
    </row>
    <row r="124" spans="1:130" s="89" customFormat="1" ht="26.25" customHeight="1" thickBot="1" x14ac:dyDescent="0.25">
      <c r="A124" s="1063"/>
      <c r="B124" s="955"/>
      <c r="C124" s="928" t="s">
        <v>405</v>
      </c>
      <c r="D124" s="929"/>
      <c r="E124" s="929"/>
      <c r="F124" s="929"/>
      <c r="G124" s="929"/>
      <c r="H124" s="929"/>
      <c r="I124" s="929"/>
      <c r="J124" s="929"/>
      <c r="K124" s="929"/>
      <c r="L124" s="929"/>
      <c r="M124" s="929"/>
      <c r="N124" s="929"/>
      <c r="O124" s="929"/>
      <c r="P124" s="929"/>
      <c r="Q124" s="929"/>
      <c r="R124" s="929"/>
      <c r="S124" s="929"/>
      <c r="T124" s="929"/>
      <c r="U124" s="929"/>
      <c r="V124" s="929"/>
      <c r="W124" s="929"/>
      <c r="X124" s="929"/>
      <c r="Y124" s="929"/>
      <c r="Z124" s="930"/>
      <c r="AA124" s="964" t="s">
        <v>62</v>
      </c>
      <c r="AB124" s="965"/>
      <c r="AC124" s="965"/>
      <c r="AD124" s="965"/>
      <c r="AE124" s="966"/>
      <c r="AF124" s="967" t="s">
        <v>62</v>
      </c>
      <c r="AG124" s="965"/>
      <c r="AH124" s="965"/>
      <c r="AI124" s="965"/>
      <c r="AJ124" s="966"/>
      <c r="AK124" s="967" t="s">
        <v>62</v>
      </c>
      <c r="AL124" s="965"/>
      <c r="AM124" s="965"/>
      <c r="AN124" s="965"/>
      <c r="AO124" s="966"/>
      <c r="AP124" s="968" t="s">
        <v>62</v>
      </c>
      <c r="AQ124" s="969"/>
      <c r="AR124" s="969"/>
      <c r="AS124" s="969"/>
      <c r="AT124" s="970"/>
      <c r="AU124" s="1065" t="s">
        <v>417</v>
      </c>
      <c r="AV124" s="1066"/>
      <c r="AW124" s="1066"/>
      <c r="AX124" s="1066"/>
      <c r="AY124" s="1066"/>
      <c r="AZ124" s="1066"/>
      <c r="BA124" s="1066"/>
      <c r="BB124" s="1066"/>
      <c r="BC124" s="1066"/>
      <c r="BD124" s="1066"/>
      <c r="BE124" s="1066"/>
      <c r="BF124" s="1066"/>
      <c r="BG124" s="1066"/>
      <c r="BH124" s="1066"/>
      <c r="BI124" s="1066"/>
      <c r="BJ124" s="1066"/>
      <c r="BK124" s="1066"/>
      <c r="BL124" s="1066"/>
      <c r="BM124" s="1066"/>
      <c r="BN124" s="1066"/>
      <c r="BO124" s="1066"/>
      <c r="BP124" s="1067"/>
      <c r="BQ124" s="1068">
        <v>2.1</v>
      </c>
      <c r="BR124" s="1033"/>
      <c r="BS124" s="1033"/>
      <c r="BT124" s="1033"/>
      <c r="BU124" s="1033"/>
      <c r="BV124" s="1033">
        <v>0.4</v>
      </c>
      <c r="BW124" s="1033"/>
      <c r="BX124" s="1033"/>
      <c r="BY124" s="1033"/>
      <c r="BZ124" s="1033"/>
      <c r="CA124" s="1033">
        <v>1.3</v>
      </c>
      <c r="CB124" s="1033"/>
      <c r="CC124" s="1033"/>
      <c r="CD124" s="1033"/>
      <c r="CE124" s="1033"/>
      <c r="CF124" s="1034"/>
      <c r="CG124" s="1035"/>
      <c r="CH124" s="1035"/>
      <c r="CI124" s="1035"/>
      <c r="CJ124" s="1036"/>
      <c r="CK124" s="1018"/>
      <c r="CL124" s="1018"/>
      <c r="CM124" s="1018"/>
      <c r="CN124" s="1018"/>
      <c r="CO124" s="1019"/>
      <c r="CP124" s="1025" t="s">
        <v>418</v>
      </c>
      <c r="CQ124" s="1026"/>
      <c r="CR124" s="1026"/>
      <c r="CS124" s="1026"/>
      <c r="CT124" s="1026"/>
      <c r="CU124" s="1026"/>
      <c r="CV124" s="1026"/>
      <c r="CW124" s="1026"/>
      <c r="CX124" s="1026"/>
      <c r="CY124" s="1026"/>
      <c r="CZ124" s="1026"/>
      <c r="DA124" s="1026"/>
      <c r="DB124" s="1026"/>
      <c r="DC124" s="1026"/>
      <c r="DD124" s="1026"/>
      <c r="DE124" s="1026"/>
      <c r="DF124" s="1027"/>
      <c r="DG124" s="1010">
        <v>96835</v>
      </c>
      <c r="DH124" s="992"/>
      <c r="DI124" s="992"/>
      <c r="DJ124" s="992"/>
      <c r="DK124" s="993"/>
      <c r="DL124" s="991" t="s">
        <v>62</v>
      </c>
      <c r="DM124" s="992"/>
      <c r="DN124" s="992"/>
      <c r="DO124" s="992"/>
      <c r="DP124" s="993"/>
      <c r="DQ124" s="991" t="s">
        <v>62</v>
      </c>
      <c r="DR124" s="992"/>
      <c r="DS124" s="992"/>
      <c r="DT124" s="992"/>
      <c r="DU124" s="993"/>
      <c r="DV124" s="994" t="s">
        <v>62</v>
      </c>
      <c r="DW124" s="995"/>
      <c r="DX124" s="995"/>
      <c r="DY124" s="995"/>
      <c r="DZ124" s="996"/>
    </row>
    <row r="125" spans="1:130" s="89" customFormat="1" ht="26.25" customHeight="1" x14ac:dyDescent="0.2">
      <c r="A125" s="1063"/>
      <c r="B125" s="955"/>
      <c r="C125" s="928" t="s">
        <v>407</v>
      </c>
      <c r="D125" s="929"/>
      <c r="E125" s="929"/>
      <c r="F125" s="929"/>
      <c r="G125" s="929"/>
      <c r="H125" s="929"/>
      <c r="I125" s="929"/>
      <c r="J125" s="929"/>
      <c r="K125" s="929"/>
      <c r="L125" s="929"/>
      <c r="M125" s="929"/>
      <c r="N125" s="929"/>
      <c r="O125" s="929"/>
      <c r="P125" s="929"/>
      <c r="Q125" s="929"/>
      <c r="R125" s="929"/>
      <c r="S125" s="929"/>
      <c r="T125" s="929"/>
      <c r="U125" s="929"/>
      <c r="V125" s="929"/>
      <c r="W125" s="929"/>
      <c r="X125" s="929"/>
      <c r="Y125" s="929"/>
      <c r="Z125" s="930"/>
      <c r="AA125" s="964" t="s">
        <v>62</v>
      </c>
      <c r="AB125" s="965"/>
      <c r="AC125" s="965"/>
      <c r="AD125" s="965"/>
      <c r="AE125" s="966"/>
      <c r="AF125" s="967" t="s">
        <v>62</v>
      </c>
      <c r="AG125" s="965"/>
      <c r="AH125" s="965"/>
      <c r="AI125" s="965"/>
      <c r="AJ125" s="966"/>
      <c r="AK125" s="967" t="s">
        <v>62</v>
      </c>
      <c r="AL125" s="965"/>
      <c r="AM125" s="965"/>
      <c r="AN125" s="965"/>
      <c r="AO125" s="966"/>
      <c r="AP125" s="968" t="s">
        <v>62</v>
      </c>
      <c r="AQ125" s="969"/>
      <c r="AR125" s="969"/>
      <c r="AS125" s="969"/>
      <c r="AT125" s="970"/>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28" t="s">
        <v>419</v>
      </c>
      <c r="CL125" s="1013"/>
      <c r="CM125" s="1013"/>
      <c r="CN125" s="1013"/>
      <c r="CO125" s="1014"/>
      <c r="CP125" s="935" t="s">
        <v>420</v>
      </c>
      <c r="CQ125" s="903"/>
      <c r="CR125" s="903"/>
      <c r="CS125" s="903"/>
      <c r="CT125" s="903"/>
      <c r="CU125" s="903"/>
      <c r="CV125" s="903"/>
      <c r="CW125" s="903"/>
      <c r="CX125" s="903"/>
      <c r="CY125" s="903"/>
      <c r="CZ125" s="903"/>
      <c r="DA125" s="903"/>
      <c r="DB125" s="903"/>
      <c r="DC125" s="903"/>
      <c r="DD125" s="903"/>
      <c r="DE125" s="903"/>
      <c r="DF125" s="904"/>
      <c r="DG125" s="936" t="s">
        <v>62</v>
      </c>
      <c r="DH125" s="937"/>
      <c r="DI125" s="937"/>
      <c r="DJ125" s="937"/>
      <c r="DK125" s="937"/>
      <c r="DL125" s="937" t="s">
        <v>62</v>
      </c>
      <c r="DM125" s="937"/>
      <c r="DN125" s="937"/>
      <c r="DO125" s="937"/>
      <c r="DP125" s="937"/>
      <c r="DQ125" s="937" t="s">
        <v>62</v>
      </c>
      <c r="DR125" s="937"/>
      <c r="DS125" s="937"/>
      <c r="DT125" s="937"/>
      <c r="DU125" s="937"/>
      <c r="DV125" s="938" t="s">
        <v>62</v>
      </c>
      <c r="DW125" s="938"/>
      <c r="DX125" s="938"/>
      <c r="DY125" s="938"/>
      <c r="DZ125" s="939"/>
    </row>
    <row r="126" spans="1:130" s="89" customFormat="1" ht="26.25" customHeight="1" thickBot="1" x14ac:dyDescent="0.25">
      <c r="A126" s="1063"/>
      <c r="B126" s="955"/>
      <c r="C126" s="928" t="s">
        <v>409</v>
      </c>
      <c r="D126" s="929"/>
      <c r="E126" s="929"/>
      <c r="F126" s="929"/>
      <c r="G126" s="929"/>
      <c r="H126" s="929"/>
      <c r="I126" s="929"/>
      <c r="J126" s="929"/>
      <c r="K126" s="929"/>
      <c r="L126" s="929"/>
      <c r="M126" s="929"/>
      <c r="N126" s="929"/>
      <c r="O126" s="929"/>
      <c r="P126" s="929"/>
      <c r="Q126" s="929"/>
      <c r="R126" s="929"/>
      <c r="S126" s="929"/>
      <c r="T126" s="929"/>
      <c r="U126" s="929"/>
      <c r="V126" s="929"/>
      <c r="W126" s="929"/>
      <c r="X126" s="929"/>
      <c r="Y126" s="929"/>
      <c r="Z126" s="930"/>
      <c r="AA126" s="964">
        <v>3164</v>
      </c>
      <c r="AB126" s="965"/>
      <c r="AC126" s="965"/>
      <c r="AD126" s="965"/>
      <c r="AE126" s="966"/>
      <c r="AF126" s="967">
        <v>3803</v>
      </c>
      <c r="AG126" s="965"/>
      <c r="AH126" s="965"/>
      <c r="AI126" s="965"/>
      <c r="AJ126" s="966"/>
      <c r="AK126" s="967">
        <v>4305</v>
      </c>
      <c r="AL126" s="965"/>
      <c r="AM126" s="965"/>
      <c r="AN126" s="965"/>
      <c r="AO126" s="966"/>
      <c r="AP126" s="968">
        <v>0</v>
      </c>
      <c r="AQ126" s="969"/>
      <c r="AR126" s="969"/>
      <c r="AS126" s="969"/>
      <c r="AT126" s="97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9"/>
      <c r="CL126" s="1016"/>
      <c r="CM126" s="1016"/>
      <c r="CN126" s="1016"/>
      <c r="CO126" s="1017"/>
      <c r="CP126" s="928" t="s">
        <v>421</v>
      </c>
      <c r="CQ126" s="929"/>
      <c r="CR126" s="929"/>
      <c r="CS126" s="929"/>
      <c r="CT126" s="929"/>
      <c r="CU126" s="929"/>
      <c r="CV126" s="929"/>
      <c r="CW126" s="929"/>
      <c r="CX126" s="929"/>
      <c r="CY126" s="929"/>
      <c r="CZ126" s="929"/>
      <c r="DA126" s="929"/>
      <c r="DB126" s="929"/>
      <c r="DC126" s="929"/>
      <c r="DD126" s="929"/>
      <c r="DE126" s="929"/>
      <c r="DF126" s="930"/>
      <c r="DG126" s="931">
        <v>4194380</v>
      </c>
      <c r="DH126" s="932"/>
      <c r="DI126" s="932"/>
      <c r="DJ126" s="932"/>
      <c r="DK126" s="932"/>
      <c r="DL126" s="932">
        <v>4184947</v>
      </c>
      <c r="DM126" s="932"/>
      <c r="DN126" s="932"/>
      <c r="DO126" s="932"/>
      <c r="DP126" s="932"/>
      <c r="DQ126" s="932">
        <v>4175075</v>
      </c>
      <c r="DR126" s="932"/>
      <c r="DS126" s="932"/>
      <c r="DT126" s="932"/>
      <c r="DU126" s="932"/>
      <c r="DV126" s="933">
        <v>6.7</v>
      </c>
      <c r="DW126" s="933"/>
      <c r="DX126" s="933"/>
      <c r="DY126" s="933"/>
      <c r="DZ126" s="934"/>
    </row>
    <row r="127" spans="1:130" s="89" customFormat="1" ht="26.25" customHeight="1" x14ac:dyDescent="0.2">
      <c r="A127" s="1064"/>
      <c r="B127" s="957"/>
      <c r="C127" s="979" t="s">
        <v>422</v>
      </c>
      <c r="D127" s="971"/>
      <c r="E127" s="971"/>
      <c r="F127" s="971"/>
      <c r="G127" s="971"/>
      <c r="H127" s="971"/>
      <c r="I127" s="971"/>
      <c r="J127" s="971"/>
      <c r="K127" s="971"/>
      <c r="L127" s="971"/>
      <c r="M127" s="971"/>
      <c r="N127" s="971"/>
      <c r="O127" s="971"/>
      <c r="P127" s="971"/>
      <c r="Q127" s="971"/>
      <c r="R127" s="971"/>
      <c r="S127" s="971"/>
      <c r="T127" s="971"/>
      <c r="U127" s="971"/>
      <c r="V127" s="971"/>
      <c r="W127" s="971"/>
      <c r="X127" s="971"/>
      <c r="Y127" s="971"/>
      <c r="Z127" s="972"/>
      <c r="AA127" s="964" t="s">
        <v>62</v>
      </c>
      <c r="AB127" s="965"/>
      <c r="AC127" s="965"/>
      <c r="AD127" s="965"/>
      <c r="AE127" s="966"/>
      <c r="AF127" s="967" t="s">
        <v>62</v>
      </c>
      <c r="AG127" s="965"/>
      <c r="AH127" s="965"/>
      <c r="AI127" s="965"/>
      <c r="AJ127" s="966"/>
      <c r="AK127" s="967" t="s">
        <v>62</v>
      </c>
      <c r="AL127" s="965"/>
      <c r="AM127" s="965"/>
      <c r="AN127" s="965"/>
      <c r="AO127" s="966"/>
      <c r="AP127" s="968" t="s">
        <v>62</v>
      </c>
      <c r="AQ127" s="969"/>
      <c r="AR127" s="969"/>
      <c r="AS127" s="969"/>
      <c r="AT127" s="970"/>
      <c r="AU127" s="91"/>
      <c r="AV127" s="91"/>
      <c r="AW127" s="91"/>
      <c r="AX127" s="1037" t="s">
        <v>423</v>
      </c>
      <c r="AY127" s="1038"/>
      <c r="AZ127" s="1038"/>
      <c r="BA127" s="1038"/>
      <c r="BB127" s="1038"/>
      <c r="BC127" s="1038"/>
      <c r="BD127" s="1038"/>
      <c r="BE127" s="1039"/>
      <c r="BF127" s="1040" t="s">
        <v>424</v>
      </c>
      <c r="BG127" s="1038"/>
      <c r="BH127" s="1038"/>
      <c r="BI127" s="1038"/>
      <c r="BJ127" s="1038"/>
      <c r="BK127" s="1038"/>
      <c r="BL127" s="1039"/>
      <c r="BM127" s="1040" t="s">
        <v>425</v>
      </c>
      <c r="BN127" s="1038"/>
      <c r="BO127" s="1038"/>
      <c r="BP127" s="1038"/>
      <c r="BQ127" s="1038"/>
      <c r="BR127" s="1038"/>
      <c r="BS127" s="1039"/>
      <c r="BT127" s="1040" t="s">
        <v>426</v>
      </c>
      <c r="BU127" s="1038"/>
      <c r="BV127" s="1038"/>
      <c r="BW127" s="1038"/>
      <c r="BX127" s="1038"/>
      <c r="BY127" s="1038"/>
      <c r="BZ127" s="1061"/>
      <c r="CA127" s="91"/>
      <c r="CB127" s="91"/>
      <c r="CC127" s="91"/>
      <c r="CD127" s="114"/>
      <c r="CE127" s="114"/>
      <c r="CF127" s="114"/>
      <c r="CG127" s="91"/>
      <c r="CH127" s="91"/>
      <c r="CI127" s="91"/>
      <c r="CJ127" s="113"/>
      <c r="CK127" s="1029"/>
      <c r="CL127" s="1016"/>
      <c r="CM127" s="1016"/>
      <c r="CN127" s="1016"/>
      <c r="CO127" s="1017"/>
      <c r="CP127" s="928" t="s">
        <v>427</v>
      </c>
      <c r="CQ127" s="929"/>
      <c r="CR127" s="929"/>
      <c r="CS127" s="929"/>
      <c r="CT127" s="929"/>
      <c r="CU127" s="929"/>
      <c r="CV127" s="929"/>
      <c r="CW127" s="929"/>
      <c r="CX127" s="929"/>
      <c r="CY127" s="929"/>
      <c r="CZ127" s="929"/>
      <c r="DA127" s="929"/>
      <c r="DB127" s="929"/>
      <c r="DC127" s="929"/>
      <c r="DD127" s="929"/>
      <c r="DE127" s="929"/>
      <c r="DF127" s="930"/>
      <c r="DG127" s="931" t="s">
        <v>62</v>
      </c>
      <c r="DH127" s="932"/>
      <c r="DI127" s="932"/>
      <c r="DJ127" s="932"/>
      <c r="DK127" s="932"/>
      <c r="DL127" s="932" t="s">
        <v>62</v>
      </c>
      <c r="DM127" s="932"/>
      <c r="DN127" s="932"/>
      <c r="DO127" s="932"/>
      <c r="DP127" s="932"/>
      <c r="DQ127" s="932" t="s">
        <v>62</v>
      </c>
      <c r="DR127" s="932"/>
      <c r="DS127" s="932"/>
      <c r="DT127" s="932"/>
      <c r="DU127" s="932"/>
      <c r="DV127" s="933" t="s">
        <v>62</v>
      </c>
      <c r="DW127" s="933"/>
      <c r="DX127" s="933"/>
      <c r="DY127" s="933"/>
      <c r="DZ127" s="934"/>
    </row>
    <row r="128" spans="1:130" s="89" customFormat="1" ht="26.25" customHeight="1" thickBot="1" x14ac:dyDescent="0.25">
      <c r="A128" s="1047" t="s">
        <v>428</v>
      </c>
      <c r="B128" s="1048"/>
      <c r="C128" s="1048"/>
      <c r="D128" s="1048"/>
      <c r="E128" s="1048"/>
      <c r="F128" s="1048"/>
      <c r="G128" s="1048"/>
      <c r="H128" s="1048"/>
      <c r="I128" s="1048"/>
      <c r="J128" s="1048"/>
      <c r="K128" s="1048"/>
      <c r="L128" s="1048"/>
      <c r="M128" s="1048"/>
      <c r="N128" s="1048"/>
      <c r="O128" s="1048"/>
      <c r="P128" s="1048"/>
      <c r="Q128" s="1048"/>
      <c r="R128" s="1048"/>
      <c r="S128" s="1048"/>
      <c r="T128" s="1048"/>
      <c r="U128" s="1048"/>
      <c r="V128" s="1048"/>
      <c r="W128" s="1049" t="s">
        <v>429</v>
      </c>
      <c r="X128" s="1049"/>
      <c r="Y128" s="1049"/>
      <c r="Z128" s="1050"/>
      <c r="AA128" s="1051">
        <v>1979892</v>
      </c>
      <c r="AB128" s="1052"/>
      <c r="AC128" s="1052"/>
      <c r="AD128" s="1052"/>
      <c r="AE128" s="1053"/>
      <c r="AF128" s="1054">
        <v>2096141</v>
      </c>
      <c r="AG128" s="1052"/>
      <c r="AH128" s="1052"/>
      <c r="AI128" s="1052"/>
      <c r="AJ128" s="1053"/>
      <c r="AK128" s="1054">
        <v>2225212</v>
      </c>
      <c r="AL128" s="1052"/>
      <c r="AM128" s="1052"/>
      <c r="AN128" s="1052"/>
      <c r="AO128" s="1053"/>
      <c r="AP128" s="1055"/>
      <c r="AQ128" s="1056"/>
      <c r="AR128" s="1056"/>
      <c r="AS128" s="1056"/>
      <c r="AT128" s="1057"/>
      <c r="AU128" s="91"/>
      <c r="AV128" s="91"/>
      <c r="AW128" s="91"/>
      <c r="AX128" s="902" t="s">
        <v>430</v>
      </c>
      <c r="AY128" s="903"/>
      <c r="AZ128" s="903"/>
      <c r="BA128" s="903"/>
      <c r="BB128" s="903"/>
      <c r="BC128" s="903"/>
      <c r="BD128" s="903"/>
      <c r="BE128" s="904"/>
      <c r="BF128" s="1058" t="s">
        <v>62</v>
      </c>
      <c r="BG128" s="1059"/>
      <c r="BH128" s="1059"/>
      <c r="BI128" s="1059"/>
      <c r="BJ128" s="1059"/>
      <c r="BK128" s="1059"/>
      <c r="BL128" s="1060"/>
      <c r="BM128" s="1058">
        <v>11.25</v>
      </c>
      <c r="BN128" s="1059"/>
      <c r="BO128" s="1059"/>
      <c r="BP128" s="1059"/>
      <c r="BQ128" s="1059"/>
      <c r="BR128" s="1059"/>
      <c r="BS128" s="1060"/>
      <c r="BT128" s="1058">
        <v>20</v>
      </c>
      <c r="BU128" s="1059"/>
      <c r="BV128" s="1059"/>
      <c r="BW128" s="1059"/>
      <c r="BX128" s="1059"/>
      <c r="BY128" s="1059"/>
      <c r="BZ128" s="1082"/>
      <c r="CA128" s="114"/>
      <c r="CB128" s="114"/>
      <c r="CC128" s="114"/>
      <c r="CD128" s="114"/>
      <c r="CE128" s="114"/>
      <c r="CF128" s="114"/>
      <c r="CG128" s="91"/>
      <c r="CH128" s="91"/>
      <c r="CI128" s="91"/>
      <c r="CJ128" s="113"/>
      <c r="CK128" s="1030"/>
      <c r="CL128" s="1031"/>
      <c r="CM128" s="1031"/>
      <c r="CN128" s="1031"/>
      <c r="CO128" s="1032"/>
      <c r="CP128" s="1041" t="s">
        <v>431</v>
      </c>
      <c r="CQ128" s="732"/>
      <c r="CR128" s="732"/>
      <c r="CS128" s="732"/>
      <c r="CT128" s="732"/>
      <c r="CU128" s="732"/>
      <c r="CV128" s="732"/>
      <c r="CW128" s="732"/>
      <c r="CX128" s="732"/>
      <c r="CY128" s="732"/>
      <c r="CZ128" s="732"/>
      <c r="DA128" s="732"/>
      <c r="DB128" s="732"/>
      <c r="DC128" s="732"/>
      <c r="DD128" s="732"/>
      <c r="DE128" s="732"/>
      <c r="DF128" s="1042"/>
      <c r="DG128" s="1043">
        <v>1319</v>
      </c>
      <c r="DH128" s="1044"/>
      <c r="DI128" s="1044"/>
      <c r="DJ128" s="1044"/>
      <c r="DK128" s="1044"/>
      <c r="DL128" s="1044" t="s">
        <v>62</v>
      </c>
      <c r="DM128" s="1044"/>
      <c r="DN128" s="1044"/>
      <c r="DO128" s="1044"/>
      <c r="DP128" s="1044"/>
      <c r="DQ128" s="1044" t="s">
        <v>62</v>
      </c>
      <c r="DR128" s="1044"/>
      <c r="DS128" s="1044"/>
      <c r="DT128" s="1044"/>
      <c r="DU128" s="1044"/>
      <c r="DV128" s="1045" t="s">
        <v>62</v>
      </c>
      <c r="DW128" s="1045"/>
      <c r="DX128" s="1045"/>
      <c r="DY128" s="1045"/>
      <c r="DZ128" s="1046"/>
    </row>
    <row r="129" spans="1:131" s="89" customFormat="1" ht="26.25" customHeight="1" x14ac:dyDescent="0.2">
      <c r="A129" s="940" t="s">
        <v>43</v>
      </c>
      <c r="B129" s="941"/>
      <c r="C129" s="941"/>
      <c r="D129" s="941"/>
      <c r="E129" s="941"/>
      <c r="F129" s="941"/>
      <c r="G129" s="941"/>
      <c r="H129" s="941"/>
      <c r="I129" s="941"/>
      <c r="J129" s="941"/>
      <c r="K129" s="941"/>
      <c r="L129" s="941"/>
      <c r="M129" s="941"/>
      <c r="N129" s="941"/>
      <c r="O129" s="941"/>
      <c r="P129" s="941"/>
      <c r="Q129" s="941"/>
      <c r="R129" s="941"/>
      <c r="S129" s="941"/>
      <c r="T129" s="941"/>
      <c r="U129" s="941"/>
      <c r="V129" s="941"/>
      <c r="W129" s="1076" t="s">
        <v>432</v>
      </c>
      <c r="X129" s="1077"/>
      <c r="Y129" s="1077"/>
      <c r="Z129" s="1078"/>
      <c r="AA129" s="964">
        <v>65170729</v>
      </c>
      <c r="AB129" s="965"/>
      <c r="AC129" s="965"/>
      <c r="AD129" s="965"/>
      <c r="AE129" s="966"/>
      <c r="AF129" s="967">
        <v>66594502</v>
      </c>
      <c r="AG129" s="965"/>
      <c r="AH129" s="965"/>
      <c r="AI129" s="965"/>
      <c r="AJ129" s="966"/>
      <c r="AK129" s="967">
        <v>68678825</v>
      </c>
      <c r="AL129" s="965"/>
      <c r="AM129" s="965"/>
      <c r="AN129" s="965"/>
      <c r="AO129" s="966"/>
      <c r="AP129" s="1079"/>
      <c r="AQ129" s="1080"/>
      <c r="AR129" s="1080"/>
      <c r="AS129" s="1080"/>
      <c r="AT129" s="1081"/>
      <c r="AU129" s="92"/>
      <c r="AV129" s="92"/>
      <c r="AW129" s="92"/>
      <c r="AX129" s="1071" t="s">
        <v>433</v>
      </c>
      <c r="AY129" s="929"/>
      <c r="AZ129" s="929"/>
      <c r="BA129" s="929"/>
      <c r="BB129" s="929"/>
      <c r="BC129" s="929"/>
      <c r="BD129" s="929"/>
      <c r="BE129" s="930"/>
      <c r="BF129" s="1072" t="s">
        <v>62</v>
      </c>
      <c r="BG129" s="1073"/>
      <c r="BH129" s="1073"/>
      <c r="BI129" s="1073"/>
      <c r="BJ129" s="1073"/>
      <c r="BK129" s="1073"/>
      <c r="BL129" s="1074"/>
      <c r="BM129" s="1072">
        <v>16.25</v>
      </c>
      <c r="BN129" s="1073"/>
      <c r="BO129" s="1073"/>
      <c r="BP129" s="1073"/>
      <c r="BQ129" s="1073"/>
      <c r="BR129" s="1073"/>
      <c r="BS129" s="1074"/>
      <c r="BT129" s="1072">
        <v>30</v>
      </c>
      <c r="BU129" s="1073"/>
      <c r="BV129" s="1073"/>
      <c r="BW129" s="1073"/>
      <c r="BX129" s="1073"/>
      <c r="BY129" s="1073"/>
      <c r="BZ129" s="1075"/>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40" t="s">
        <v>434</v>
      </c>
      <c r="B130" s="941"/>
      <c r="C130" s="941"/>
      <c r="D130" s="941"/>
      <c r="E130" s="941"/>
      <c r="F130" s="941"/>
      <c r="G130" s="941"/>
      <c r="H130" s="941"/>
      <c r="I130" s="941"/>
      <c r="J130" s="941"/>
      <c r="K130" s="941"/>
      <c r="L130" s="941"/>
      <c r="M130" s="941"/>
      <c r="N130" s="941"/>
      <c r="O130" s="941"/>
      <c r="P130" s="941"/>
      <c r="Q130" s="941"/>
      <c r="R130" s="941"/>
      <c r="S130" s="941"/>
      <c r="T130" s="941"/>
      <c r="U130" s="941"/>
      <c r="V130" s="941"/>
      <c r="W130" s="1076" t="s">
        <v>435</v>
      </c>
      <c r="X130" s="1077"/>
      <c r="Y130" s="1077"/>
      <c r="Z130" s="1078"/>
      <c r="AA130" s="964">
        <v>6206701</v>
      </c>
      <c r="AB130" s="965"/>
      <c r="AC130" s="965"/>
      <c r="AD130" s="965"/>
      <c r="AE130" s="966"/>
      <c r="AF130" s="967">
        <v>6196814</v>
      </c>
      <c r="AG130" s="965"/>
      <c r="AH130" s="965"/>
      <c r="AI130" s="965"/>
      <c r="AJ130" s="966"/>
      <c r="AK130" s="967">
        <v>6138968</v>
      </c>
      <c r="AL130" s="965"/>
      <c r="AM130" s="965"/>
      <c r="AN130" s="965"/>
      <c r="AO130" s="966"/>
      <c r="AP130" s="1079"/>
      <c r="AQ130" s="1080"/>
      <c r="AR130" s="1080"/>
      <c r="AS130" s="1080"/>
      <c r="AT130" s="1081"/>
      <c r="AU130" s="92"/>
      <c r="AV130" s="92"/>
      <c r="AW130" s="92"/>
      <c r="AX130" s="1071" t="s">
        <v>436</v>
      </c>
      <c r="AY130" s="929"/>
      <c r="AZ130" s="929"/>
      <c r="BA130" s="929"/>
      <c r="BB130" s="929"/>
      <c r="BC130" s="929"/>
      <c r="BD130" s="929"/>
      <c r="BE130" s="930"/>
      <c r="BF130" s="1107">
        <v>5.2</v>
      </c>
      <c r="BG130" s="1108"/>
      <c r="BH130" s="1108"/>
      <c r="BI130" s="1108"/>
      <c r="BJ130" s="1108"/>
      <c r="BK130" s="1108"/>
      <c r="BL130" s="1109"/>
      <c r="BM130" s="1107">
        <v>25</v>
      </c>
      <c r="BN130" s="1108"/>
      <c r="BO130" s="1108"/>
      <c r="BP130" s="1108"/>
      <c r="BQ130" s="1108"/>
      <c r="BR130" s="1108"/>
      <c r="BS130" s="1109"/>
      <c r="BT130" s="1107">
        <v>35</v>
      </c>
      <c r="BU130" s="1108"/>
      <c r="BV130" s="1108"/>
      <c r="BW130" s="1108"/>
      <c r="BX130" s="1108"/>
      <c r="BY130" s="1108"/>
      <c r="BZ130" s="1110"/>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437</v>
      </c>
      <c r="X131" s="1114"/>
      <c r="Y131" s="1114"/>
      <c r="Z131" s="1115"/>
      <c r="AA131" s="1010">
        <v>58964028</v>
      </c>
      <c r="AB131" s="992"/>
      <c r="AC131" s="992"/>
      <c r="AD131" s="992"/>
      <c r="AE131" s="993"/>
      <c r="AF131" s="991">
        <v>60397688</v>
      </c>
      <c r="AG131" s="992"/>
      <c r="AH131" s="992"/>
      <c r="AI131" s="992"/>
      <c r="AJ131" s="993"/>
      <c r="AK131" s="991">
        <v>62539857</v>
      </c>
      <c r="AL131" s="992"/>
      <c r="AM131" s="992"/>
      <c r="AN131" s="992"/>
      <c r="AO131" s="993"/>
      <c r="AP131" s="1116"/>
      <c r="AQ131" s="1117"/>
      <c r="AR131" s="1117"/>
      <c r="AS131" s="1117"/>
      <c r="AT131" s="1118"/>
      <c r="AU131" s="92"/>
      <c r="AV131" s="92"/>
      <c r="AW131" s="92"/>
      <c r="AX131" s="1089" t="s">
        <v>438</v>
      </c>
      <c r="AY131" s="732"/>
      <c r="AZ131" s="732"/>
      <c r="BA131" s="732"/>
      <c r="BB131" s="732"/>
      <c r="BC131" s="732"/>
      <c r="BD131" s="732"/>
      <c r="BE131" s="1042"/>
      <c r="BF131" s="1090">
        <v>1.3</v>
      </c>
      <c r="BG131" s="1091"/>
      <c r="BH131" s="1091"/>
      <c r="BI131" s="1091"/>
      <c r="BJ131" s="1091"/>
      <c r="BK131" s="1091"/>
      <c r="BL131" s="1092"/>
      <c r="BM131" s="1090">
        <v>350</v>
      </c>
      <c r="BN131" s="1091"/>
      <c r="BO131" s="1091"/>
      <c r="BP131" s="1091"/>
      <c r="BQ131" s="1091"/>
      <c r="BR131" s="1091"/>
      <c r="BS131" s="1092"/>
      <c r="BT131" s="1093"/>
      <c r="BU131" s="1094"/>
      <c r="BV131" s="1094"/>
      <c r="BW131" s="1094"/>
      <c r="BX131" s="1094"/>
      <c r="BY131" s="1094"/>
      <c r="BZ131" s="109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96" t="s">
        <v>439</v>
      </c>
      <c r="B132" s="1097"/>
      <c r="C132" s="1097"/>
      <c r="D132" s="1097"/>
      <c r="E132" s="1097"/>
      <c r="F132" s="1097"/>
      <c r="G132" s="1097"/>
      <c r="H132" s="1097"/>
      <c r="I132" s="1097"/>
      <c r="J132" s="1097"/>
      <c r="K132" s="1097"/>
      <c r="L132" s="1097"/>
      <c r="M132" s="1097"/>
      <c r="N132" s="1097"/>
      <c r="O132" s="1097"/>
      <c r="P132" s="1097"/>
      <c r="Q132" s="1097"/>
      <c r="R132" s="1097"/>
      <c r="S132" s="1097"/>
      <c r="T132" s="1097"/>
      <c r="U132" s="1097"/>
      <c r="V132" s="1100" t="s">
        <v>440</v>
      </c>
      <c r="W132" s="1100"/>
      <c r="X132" s="1100"/>
      <c r="Y132" s="1100"/>
      <c r="Z132" s="1101"/>
      <c r="AA132" s="1102">
        <v>5.4623252669999998</v>
      </c>
      <c r="AB132" s="1103"/>
      <c r="AC132" s="1103"/>
      <c r="AD132" s="1103"/>
      <c r="AE132" s="1104"/>
      <c r="AF132" s="1105">
        <v>5.60303401</v>
      </c>
      <c r="AG132" s="1103"/>
      <c r="AH132" s="1103"/>
      <c r="AI132" s="1103"/>
      <c r="AJ132" s="1104"/>
      <c r="AK132" s="1105">
        <v>4.6936883790000001</v>
      </c>
      <c r="AL132" s="1103"/>
      <c r="AM132" s="1103"/>
      <c r="AN132" s="1103"/>
      <c r="AO132" s="1104"/>
      <c r="AP132" s="1007"/>
      <c r="AQ132" s="1008"/>
      <c r="AR132" s="1008"/>
      <c r="AS132" s="1008"/>
      <c r="AT132" s="1106"/>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98"/>
      <c r="B133" s="1099"/>
      <c r="C133" s="1099"/>
      <c r="D133" s="1099"/>
      <c r="E133" s="1099"/>
      <c r="F133" s="1099"/>
      <c r="G133" s="1099"/>
      <c r="H133" s="1099"/>
      <c r="I133" s="1099"/>
      <c r="J133" s="1099"/>
      <c r="K133" s="1099"/>
      <c r="L133" s="1099"/>
      <c r="M133" s="1099"/>
      <c r="N133" s="1099"/>
      <c r="O133" s="1099"/>
      <c r="P133" s="1099"/>
      <c r="Q133" s="1099"/>
      <c r="R133" s="1099"/>
      <c r="S133" s="1099"/>
      <c r="T133" s="1099"/>
      <c r="U133" s="1099"/>
      <c r="V133" s="1083" t="s">
        <v>441</v>
      </c>
      <c r="W133" s="1083"/>
      <c r="X133" s="1083"/>
      <c r="Y133" s="1083"/>
      <c r="Z133" s="1084"/>
      <c r="AA133" s="1085">
        <v>6</v>
      </c>
      <c r="AB133" s="1086"/>
      <c r="AC133" s="1086"/>
      <c r="AD133" s="1086"/>
      <c r="AE133" s="1087"/>
      <c r="AF133" s="1085">
        <v>5.3</v>
      </c>
      <c r="AG133" s="1086"/>
      <c r="AH133" s="1086"/>
      <c r="AI133" s="1086"/>
      <c r="AJ133" s="1087"/>
      <c r="AK133" s="1085">
        <v>5.2</v>
      </c>
      <c r="AL133" s="1086"/>
      <c r="AM133" s="1086"/>
      <c r="AN133" s="1086"/>
      <c r="AO133" s="1087"/>
      <c r="AP133" s="1034"/>
      <c r="AQ133" s="1035"/>
      <c r="AR133" s="1035"/>
      <c r="AS133" s="1035"/>
      <c r="AT133" s="1088"/>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QNa6lIrALjZk1/zeP+EJOl/MCIeML8d2d3pM/m4ujDUtR8FsbEXc3dnkaB1GdbRy6Gh04jNldf2EQrVu6nn0pA==" saltValue="R1vf0V9t1SBwTENaDNX79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81D8-6D5F-4F97-9634-EAB417307FA8}">
  <sheetPr>
    <pageSetUpPr fitToPage="1"/>
  </sheetPr>
  <dimension ref="A1:DQ105"/>
  <sheetViews>
    <sheetView showGridLines="0" view="pageBreakPreview" topLeftCell="A49"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9xH4hZx+ajC6sVnXHlZr/o5IHZtkbUFd3iMRTgNvJ0LfeyWCf5EjgdyH4CJ3rBENHHCDydbzsSz7UuAGmm5SFw==" saltValue="xA0DGFxF9xD4e4w9NE8fT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8B0B-1732-4D53-AD23-01A4AC074216}">
  <sheetPr>
    <pageSetUpPr fitToPage="1"/>
  </sheetPr>
  <dimension ref="A1:DL89"/>
  <sheetViews>
    <sheetView showGridLines="0" topLeftCell="BI1"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mSw1hLds/iR75lUKMZq24HDK0xDR+KjpqJ5I/N6meg5jOV9cV1dhDdT61GzT5mVl7qDCE/E1F15h14PEuUOEA==" saltValue="uuWzycl468WHwjMJdVYKe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26708-ED65-4A9B-A69A-AC2A0B4CBFC7}">
  <sheetPr>
    <pageSetUpPr fitToPage="1"/>
  </sheetPr>
  <dimension ref="A1:AZ73"/>
  <sheetViews>
    <sheetView showGridLines="0" view="pageBreakPreview" topLeftCell="A30" zoomScale="70" zoomScaleSheetLayoutView="7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443</v>
      </c>
      <c r="AL6" s="118"/>
      <c r="AM6" s="118"/>
      <c r="AN6" s="118"/>
    </row>
    <row r="7" spans="1:46" ht="13.5" customHeight="1" x14ac:dyDescent="0.2">
      <c r="A7" s="10"/>
      <c r="AK7" s="119"/>
      <c r="AL7" s="120"/>
      <c r="AM7" s="120"/>
      <c r="AN7" s="121"/>
      <c r="AO7" s="1120" t="s">
        <v>444</v>
      </c>
      <c r="AP7" s="122"/>
      <c r="AQ7" s="123" t="s">
        <v>445</v>
      </c>
      <c r="AR7" s="124"/>
    </row>
    <row r="8" spans="1:46" ht="13" x14ac:dyDescent="0.2">
      <c r="A8" s="10"/>
      <c r="AK8" s="125"/>
      <c r="AL8" s="126"/>
      <c r="AM8" s="126"/>
      <c r="AN8" s="127"/>
      <c r="AO8" s="1121"/>
      <c r="AP8" s="128" t="s">
        <v>446</v>
      </c>
      <c r="AQ8" s="129" t="s">
        <v>447</v>
      </c>
      <c r="AR8" s="130" t="s">
        <v>448</v>
      </c>
    </row>
    <row r="9" spans="1:46" ht="13" x14ac:dyDescent="0.2">
      <c r="A9" s="10"/>
      <c r="AK9" s="1122" t="s">
        <v>449</v>
      </c>
      <c r="AL9" s="1123"/>
      <c r="AM9" s="1123"/>
      <c r="AN9" s="1124"/>
      <c r="AO9" s="131">
        <v>21672134</v>
      </c>
      <c r="AP9" s="131">
        <v>63308</v>
      </c>
      <c r="AQ9" s="132">
        <v>69190</v>
      </c>
      <c r="AR9" s="133">
        <v>-8.5</v>
      </c>
    </row>
    <row r="10" spans="1:46" ht="13.5" customHeight="1" x14ac:dyDescent="0.2">
      <c r="A10" s="10"/>
      <c r="AK10" s="1122" t="s">
        <v>450</v>
      </c>
      <c r="AL10" s="1123"/>
      <c r="AM10" s="1123"/>
      <c r="AN10" s="1124"/>
      <c r="AO10" s="134">
        <v>167429</v>
      </c>
      <c r="AP10" s="134">
        <v>489</v>
      </c>
      <c r="AQ10" s="135">
        <v>1817</v>
      </c>
      <c r="AR10" s="136">
        <v>-73.099999999999994</v>
      </c>
    </row>
    <row r="11" spans="1:46" ht="13.5" customHeight="1" x14ac:dyDescent="0.2">
      <c r="A11" s="10"/>
      <c r="AK11" s="1122" t="s">
        <v>451</v>
      </c>
      <c r="AL11" s="1123"/>
      <c r="AM11" s="1123"/>
      <c r="AN11" s="1124"/>
      <c r="AO11" s="134">
        <v>31493</v>
      </c>
      <c r="AP11" s="134">
        <v>92</v>
      </c>
      <c r="AQ11" s="135">
        <v>711</v>
      </c>
      <c r="AR11" s="136">
        <v>-87.1</v>
      </c>
    </row>
    <row r="12" spans="1:46" ht="13.5" customHeight="1" x14ac:dyDescent="0.2">
      <c r="A12" s="10"/>
      <c r="AK12" s="1122" t="s">
        <v>452</v>
      </c>
      <c r="AL12" s="1123"/>
      <c r="AM12" s="1123"/>
      <c r="AN12" s="1124"/>
      <c r="AO12" s="134" t="s">
        <v>320</v>
      </c>
      <c r="AP12" s="134" t="s">
        <v>320</v>
      </c>
      <c r="AQ12" s="135">
        <v>19</v>
      </c>
      <c r="AR12" s="136" t="s">
        <v>320</v>
      </c>
    </row>
    <row r="13" spans="1:46" ht="13.5" customHeight="1" x14ac:dyDescent="0.2">
      <c r="A13" s="10"/>
      <c r="AK13" s="1122" t="s">
        <v>453</v>
      </c>
      <c r="AL13" s="1123"/>
      <c r="AM13" s="1123"/>
      <c r="AN13" s="1124"/>
      <c r="AO13" s="134">
        <v>819689</v>
      </c>
      <c r="AP13" s="134">
        <v>2394</v>
      </c>
      <c r="AQ13" s="135">
        <v>2094</v>
      </c>
      <c r="AR13" s="136">
        <v>14.3</v>
      </c>
    </row>
    <row r="14" spans="1:46" ht="13.5" customHeight="1" x14ac:dyDescent="0.2">
      <c r="A14" s="10"/>
      <c r="AK14" s="1122" t="s">
        <v>454</v>
      </c>
      <c r="AL14" s="1123"/>
      <c r="AM14" s="1123"/>
      <c r="AN14" s="1124"/>
      <c r="AO14" s="134">
        <v>362333</v>
      </c>
      <c r="AP14" s="134">
        <v>1058</v>
      </c>
      <c r="AQ14" s="135">
        <v>1351</v>
      </c>
      <c r="AR14" s="136">
        <v>-21.7</v>
      </c>
    </row>
    <row r="15" spans="1:46" ht="13.5" customHeight="1" x14ac:dyDescent="0.2">
      <c r="A15" s="10"/>
      <c r="AK15" s="1125" t="s">
        <v>455</v>
      </c>
      <c r="AL15" s="1126"/>
      <c r="AM15" s="1126"/>
      <c r="AN15" s="1127"/>
      <c r="AO15" s="134">
        <v>-1305954</v>
      </c>
      <c r="AP15" s="134">
        <v>-3815</v>
      </c>
      <c r="AQ15" s="135">
        <v>-3935</v>
      </c>
      <c r="AR15" s="136">
        <v>-3</v>
      </c>
    </row>
    <row r="16" spans="1:46" ht="13" x14ac:dyDescent="0.2">
      <c r="A16" s="10"/>
      <c r="AK16" s="1125" t="s">
        <v>119</v>
      </c>
      <c r="AL16" s="1126"/>
      <c r="AM16" s="1126"/>
      <c r="AN16" s="1127"/>
      <c r="AO16" s="134">
        <v>21747124</v>
      </c>
      <c r="AP16" s="134">
        <v>63527</v>
      </c>
      <c r="AQ16" s="135">
        <v>71247</v>
      </c>
      <c r="AR16" s="136">
        <v>-10.8</v>
      </c>
    </row>
    <row r="17" spans="1:46" ht="13" x14ac:dyDescent="0.2">
      <c r="A17" s="10"/>
    </row>
    <row r="18" spans="1:46" ht="13" x14ac:dyDescent="0.2">
      <c r="A18" s="10"/>
      <c r="AQ18" s="137"/>
      <c r="AR18" s="137"/>
    </row>
    <row r="19" spans="1:46" ht="13" x14ac:dyDescent="0.2">
      <c r="A19" s="10"/>
      <c r="AK19" s="3" t="s">
        <v>456</v>
      </c>
    </row>
    <row r="20" spans="1:46" ht="13" x14ac:dyDescent="0.2">
      <c r="A20" s="10"/>
      <c r="AK20" s="138"/>
      <c r="AL20" s="139"/>
      <c r="AM20" s="139"/>
      <c r="AN20" s="140"/>
      <c r="AO20" s="141" t="s">
        <v>457</v>
      </c>
      <c r="AP20" s="142" t="s">
        <v>458</v>
      </c>
      <c r="AQ20" s="143" t="s">
        <v>459</v>
      </c>
      <c r="AR20" s="144"/>
    </row>
    <row r="21" spans="1:46" s="118" customFormat="1" ht="13" x14ac:dyDescent="0.2">
      <c r="A21" s="145"/>
      <c r="AK21" s="1128" t="s">
        <v>460</v>
      </c>
      <c r="AL21" s="1129"/>
      <c r="AM21" s="1129"/>
      <c r="AN21" s="1130"/>
      <c r="AO21" s="146">
        <v>6.44</v>
      </c>
      <c r="AP21" s="147">
        <v>6.59</v>
      </c>
      <c r="AQ21" s="148">
        <v>-0.15</v>
      </c>
      <c r="AS21" s="149"/>
      <c r="AT21" s="145"/>
    </row>
    <row r="22" spans="1:46" s="118" customFormat="1" ht="13" x14ac:dyDescent="0.2">
      <c r="A22" s="145"/>
      <c r="AK22" s="1128" t="s">
        <v>461</v>
      </c>
      <c r="AL22" s="1129"/>
      <c r="AM22" s="1129"/>
      <c r="AN22" s="1130"/>
      <c r="AO22" s="150">
        <v>102.7</v>
      </c>
      <c r="AP22" s="151">
        <v>99.2</v>
      </c>
      <c r="AQ22" s="152">
        <v>3.5</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9" t="s">
        <v>462</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ht="13" x14ac:dyDescent="0.2">
      <c r="A27" s="157"/>
      <c r="AS27" s="3"/>
      <c r="AT27" s="3"/>
    </row>
    <row r="28" spans="1:46" ht="16.5" x14ac:dyDescent="0.2">
      <c r="A28" s="16" t="s">
        <v>463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464</v>
      </c>
      <c r="AL29" s="118"/>
      <c r="AM29" s="118"/>
      <c r="AN29" s="118"/>
      <c r="AS29" s="159"/>
    </row>
    <row r="30" spans="1:46" ht="13.5" customHeight="1" x14ac:dyDescent="0.2">
      <c r="A30" s="10"/>
      <c r="AK30" s="119"/>
      <c r="AL30" s="120"/>
      <c r="AM30" s="120"/>
      <c r="AN30" s="121"/>
      <c r="AO30" s="1120" t="s">
        <v>444</v>
      </c>
      <c r="AP30" s="122"/>
      <c r="AQ30" s="123" t="s">
        <v>445</v>
      </c>
      <c r="AR30" s="124"/>
    </row>
    <row r="31" spans="1:46" ht="13" x14ac:dyDescent="0.2">
      <c r="A31" s="10"/>
      <c r="AK31" s="125"/>
      <c r="AL31" s="126"/>
      <c r="AM31" s="126"/>
      <c r="AN31" s="127"/>
      <c r="AO31" s="1121"/>
      <c r="AP31" s="128" t="s">
        <v>446</v>
      </c>
      <c r="AQ31" s="129" t="s">
        <v>447</v>
      </c>
      <c r="AR31" s="130" t="s">
        <v>448</v>
      </c>
    </row>
    <row r="32" spans="1:46" ht="27" customHeight="1" x14ac:dyDescent="0.2">
      <c r="A32" s="10"/>
      <c r="AK32" s="1136" t="s">
        <v>465</v>
      </c>
      <c r="AL32" s="1137"/>
      <c r="AM32" s="1137"/>
      <c r="AN32" s="1138"/>
      <c r="AO32" s="160">
        <v>8549570</v>
      </c>
      <c r="AP32" s="160">
        <v>24975</v>
      </c>
      <c r="AQ32" s="161">
        <v>37151</v>
      </c>
      <c r="AR32" s="162">
        <v>-32.799999999999997</v>
      </c>
    </row>
    <row r="33" spans="1:46" ht="13.5" customHeight="1" x14ac:dyDescent="0.2">
      <c r="A33" s="10"/>
      <c r="AK33" s="1136" t="s">
        <v>466</v>
      </c>
      <c r="AL33" s="1137"/>
      <c r="AM33" s="1137"/>
      <c r="AN33" s="1138"/>
      <c r="AO33" s="160" t="s">
        <v>320</v>
      </c>
      <c r="AP33" s="160" t="s">
        <v>320</v>
      </c>
      <c r="AQ33" s="161">
        <v>1</v>
      </c>
      <c r="AR33" s="162" t="s">
        <v>320</v>
      </c>
    </row>
    <row r="34" spans="1:46" ht="27" customHeight="1" x14ac:dyDescent="0.2">
      <c r="A34" s="10"/>
      <c r="AK34" s="1136" t="s">
        <v>467</v>
      </c>
      <c r="AL34" s="1137"/>
      <c r="AM34" s="1137"/>
      <c r="AN34" s="1138"/>
      <c r="AO34" s="160" t="s">
        <v>320</v>
      </c>
      <c r="AP34" s="160" t="s">
        <v>320</v>
      </c>
      <c r="AQ34" s="161">
        <v>48</v>
      </c>
      <c r="AR34" s="162" t="s">
        <v>320</v>
      </c>
    </row>
    <row r="35" spans="1:46" ht="27" customHeight="1" x14ac:dyDescent="0.2">
      <c r="A35" s="10"/>
      <c r="AK35" s="1136" t="s">
        <v>468</v>
      </c>
      <c r="AL35" s="1137"/>
      <c r="AM35" s="1137"/>
      <c r="AN35" s="1138"/>
      <c r="AO35" s="160">
        <v>2195759</v>
      </c>
      <c r="AP35" s="160">
        <v>6414</v>
      </c>
      <c r="AQ35" s="161">
        <v>8181</v>
      </c>
      <c r="AR35" s="162">
        <v>-21.6</v>
      </c>
    </row>
    <row r="36" spans="1:46" ht="27" customHeight="1" x14ac:dyDescent="0.2">
      <c r="A36" s="10"/>
      <c r="AK36" s="1136" t="s">
        <v>469</v>
      </c>
      <c r="AL36" s="1137"/>
      <c r="AM36" s="1137"/>
      <c r="AN36" s="1138"/>
      <c r="AO36" s="160">
        <v>328748</v>
      </c>
      <c r="AP36" s="160">
        <v>960</v>
      </c>
      <c r="AQ36" s="161">
        <v>473</v>
      </c>
      <c r="AR36" s="162">
        <v>103</v>
      </c>
    </row>
    <row r="37" spans="1:46" ht="13.5" customHeight="1" x14ac:dyDescent="0.2">
      <c r="A37" s="10"/>
      <c r="AK37" s="1136" t="s">
        <v>470</v>
      </c>
      <c r="AL37" s="1137"/>
      <c r="AM37" s="1137"/>
      <c r="AN37" s="1138"/>
      <c r="AO37" s="160">
        <v>225529</v>
      </c>
      <c r="AP37" s="160">
        <v>659</v>
      </c>
      <c r="AQ37" s="161">
        <v>499</v>
      </c>
      <c r="AR37" s="162">
        <v>32.1</v>
      </c>
    </row>
    <row r="38" spans="1:46" ht="27" customHeight="1" x14ac:dyDescent="0.2">
      <c r="A38" s="10"/>
      <c r="AK38" s="1139" t="s">
        <v>471</v>
      </c>
      <c r="AL38" s="1140"/>
      <c r="AM38" s="1140"/>
      <c r="AN38" s="1141"/>
      <c r="AO38" s="163" t="s">
        <v>320</v>
      </c>
      <c r="AP38" s="163" t="s">
        <v>320</v>
      </c>
      <c r="AQ38" s="164">
        <v>1</v>
      </c>
      <c r="AR38" s="152" t="s">
        <v>320</v>
      </c>
      <c r="AS38" s="159"/>
    </row>
    <row r="39" spans="1:46" ht="13" x14ac:dyDescent="0.2">
      <c r="A39" s="10"/>
      <c r="AK39" s="1139" t="s">
        <v>472</v>
      </c>
      <c r="AL39" s="1140"/>
      <c r="AM39" s="1140"/>
      <c r="AN39" s="1141"/>
      <c r="AO39" s="160">
        <v>-2225212</v>
      </c>
      <c r="AP39" s="160">
        <v>-6500</v>
      </c>
      <c r="AQ39" s="161">
        <v>-8269</v>
      </c>
      <c r="AR39" s="162">
        <v>-21.4</v>
      </c>
      <c r="AS39" s="159"/>
    </row>
    <row r="40" spans="1:46" ht="27" customHeight="1" x14ac:dyDescent="0.2">
      <c r="A40" s="10"/>
      <c r="AK40" s="1136" t="s">
        <v>473</v>
      </c>
      <c r="AL40" s="1137"/>
      <c r="AM40" s="1137"/>
      <c r="AN40" s="1138"/>
      <c r="AO40" s="160">
        <v>-6138968</v>
      </c>
      <c r="AP40" s="160">
        <v>-17933</v>
      </c>
      <c r="AQ40" s="161">
        <v>-27482</v>
      </c>
      <c r="AR40" s="162">
        <v>-34.700000000000003</v>
      </c>
      <c r="AS40" s="159"/>
    </row>
    <row r="41" spans="1:46" ht="13" x14ac:dyDescent="0.2">
      <c r="A41" s="10"/>
      <c r="AK41" s="1142" t="s">
        <v>230</v>
      </c>
      <c r="AL41" s="1143"/>
      <c r="AM41" s="1143"/>
      <c r="AN41" s="1144"/>
      <c r="AO41" s="160">
        <v>2935426</v>
      </c>
      <c r="AP41" s="160">
        <v>8575</v>
      </c>
      <c r="AQ41" s="161">
        <v>10602</v>
      </c>
      <c r="AR41" s="162">
        <v>-19.100000000000001</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474</v>
      </c>
    </row>
    <row r="48" spans="1:46" ht="13" x14ac:dyDescent="0.2">
      <c r="A48" s="10"/>
      <c r="AK48" s="168" t="s">
        <v>475</v>
      </c>
      <c r="AL48" s="168"/>
      <c r="AM48" s="168"/>
      <c r="AN48" s="168"/>
      <c r="AO48" s="168"/>
      <c r="AP48" s="168"/>
      <c r="AQ48" s="169"/>
      <c r="AR48" s="168"/>
    </row>
    <row r="49" spans="1:44" ht="13.5" customHeight="1" x14ac:dyDescent="0.2">
      <c r="A49" s="10"/>
      <c r="AK49" s="170"/>
      <c r="AL49" s="171"/>
      <c r="AM49" s="1131" t="s">
        <v>444</v>
      </c>
      <c r="AN49" s="1133" t="s">
        <v>476</v>
      </c>
      <c r="AO49" s="1134"/>
      <c r="AP49" s="1134"/>
      <c r="AQ49" s="1134"/>
      <c r="AR49" s="1135"/>
    </row>
    <row r="50" spans="1:44" ht="13" x14ac:dyDescent="0.2">
      <c r="A50" s="10"/>
      <c r="AK50" s="172"/>
      <c r="AL50" s="173"/>
      <c r="AM50" s="1132"/>
      <c r="AN50" s="174" t="s">
        <v>477</v>
      </c>
      <c r="AO50" s="175" t="s">
        <v>478</v>
      </c>
      <c r="AP50" s="176" t="s">
        <v>479</v>
      </c>
      <c r="AQ50" s="177" t="s">
        <v>480</v>
      </c>
      <c r="AR50" s="178" t="s">
        <v>481</v>
      </c>
    </row>
    <row r="51" spans="1:44" ht="13" x14ac:dyDescent="0.2">
      <c r="A51" s="10"/>
      <c r="AK51" s="170" t="s">
        <v>482</v>
      </c>
      <c r="AL51" s="171"/>
      <c r="AM51" s="179">
        <v>18926175</v>
      </c>
      <c r="AN51" s="180">
        <v>54782</v>
      </c>
      <c r="AO51" s="181">
        <v>103.3</v>
      </c>
      <c r="AP51" s="182">
        <v>52191</v>
      </c>
      <c r="AQ51" s="183">
        <v>0.7</v>
      </c>
      <c r="AR51" s="184">
        <v>102.6</v>
      </c>
    </row>
    <row r="52" spans="1:44" ht="13" x14ac:dyDescent="0.2">
      <c r="A52" s="10"/>
      <c r="AK52" s="185"/>
      <c r="AL52" s="186" t="s">
        <v>483</v>
      </c>
      <c r="AM52" s="187">
        <v>15276882</v>
      </c>
      <c r="AN52" s="188">
        <v>44219</v>
      </c>
      <c r="AO52" s="189">
        <v>140.80000000000001</v>
      </c>
      <c r="AP52" s="190">
        <v>26807</v>
      </c>
      <c r="AQ52" s="191">
        <v>1.8</v>
      </c>
      <c r="AR52" s="192">
        <v>139</v>
      </c>
    </row>
    <row r="53" spans="1:44" ht="13" x14ac:dyDescent="0.2">
      <c r="A53" s="10"/>
      <c r="AK53" s="170" t="s">
        <v>484</v>
      </c>
      <c r="AL53" s="171"/>
      <c r="AM53" s="179">
        <v>8297418</v>
      </c>
      <c r="AN53" s="180">
        <v>24047</v>
      </c>
      <c r="AO53" s="181">
        <v>-56.1</v>
      </c>
      <c r="AP53" s="182">
        <v>48105</v>
      </c>
      <c r="AQ53" s="183">
        <v>-7.8</v>
      </c>
      <c r="AR53" s="184">
        <v>-48.3</v>
      </c>
    </row>
    <row r="54" spans="1:44" ht="13" x14ac:dyDescent="0.2">
      <c r="A54" s="10"/>
      <c r="AK54" s="185"/>
      <c r="AL54" s="186" t="s">
        <v>483</v>
      </c>
      <c r="AM54" s="187">
        <v>5798664</v>
      </c>
      <c r="AN54" s="188">
        <v>16805</v>
      </c>
      <c r="AO54" s="189">
        <v>-62</v>
      </c>
      <c r="AP54" s="190">
        <v>24072</v>
      </c>
      <c r="AQ54" s="191">
        <v>-10.199999999999999</v>
      </c>
      <c r="AR54" s="192">
        <v>-51.8</v>
      </c>
    </row>
    <row r="55" spans="1:44" ht="13" x14ac:dyDescent="0.2">
      <c r="A55" s="10"/>
      <c r="AK55" s="170" t="s">
        <v>485</v>
      </c>
      <c r="AL55" s="171"/>
      <c r="AM55" s="179">
        <v>8861025</v>
      </c>
      <c r="AN55" s="180">
        <v>25769</v>
      </c>
      <c r="AO55" s="181">
        <v>7.2</v>
      </c>
      <c r="AP55" s="182">
        <v>47446</v>
      </c>
      <c r="AQ55" s="183">
        <v>-1.4</v>
      </c>
      <c r="AR55" s="184">
        <v>8.6</v>
      </c>
    </row>
    <row r="56" spans="1:44" ht="13" x14ac:dyDescent="0.2">
      <c r="A56" s="10"/>
      <c r="AK56" s="185"/>
      <c r="AL56" s="186" t="s">
        <v>483</v>
      </c>
      <c r="AM56" s="187">
        <v>6739640</v>
      </c>
      <c r="AN56" s="188">
        <v>19600</v>
      </c>
      <c r="AO56" s="189">
        <v>16.600000000000001</v>
      </c>
      <c r="AP56" s="190">
        <v>24371</v>
      </c>
      <c r="AQ56" s="191">
        <v>1.2</v>
      </c>
      <c r="AR56" s="192">
        <v>15.4</v>
      </c>
    </row>
    <row r="57" spans="1:44" ht="13" x14ac:dyDescent="0.2">
      <c r="A57" s="10"/>
      <c r="AK57" s="170" t="s">
        <v>486</v>
      </c>
      <c r="AL57" s="171"/>
      <c r="AM57" s="179">
        <v>10904483</v>
      </c>
      <c r="AN57" s="180">
        <v>31786</v>
      </c>
      <c r="AO57" s="181">
        <v>23.3</v>
      </c>
      <c r="AP57" s="182">
        <v>48387</v>
      </c>
      <c r="AQ57" s="183">
        <v>2</v>
      </c>
      <c r="AR57" s="184">
        <v>21.3</v>
      </c>
    </row>
    <row r="58" spans="1:44" ht="13" x14ac:dyDescent="0.2">
      <c r="A58" s="10"/>
      <c r="AK58" s="185"/>
      <c r="AL58" s="186" t="s">
        <v>483</v>
      </c>
      <c r="AM58" s="187">
        <v>9131120</v>
      </c>
      <c r="AN58" s="188">
        <v>26617</v>
      </c>
      <c r="AO58" s="189">
        <v>35.799999999999997</v>
      </c>
      <c r="AP58" s="190">
        <v>25592</v>
      </c>
      <c r="AQ58" s="191">
        <v>5</v>
      </c>
      <c r="AR58" s="192">
        <v>30.8</v>
      </c>
    </row>
    <row r="59" spans="1:44" ht="13" x14ac:dyDescent="0.2">
      <c r="A59" s="10"/>
      <c r="AK59" s="170" t="s">
        <v>487</v>
      </c>
      <c r="AL59" s="171"/>
      <c r="AM59" s="179">
        <v>13214121</v>
      </c>
      <c r="AN59" s="180">
        <v>38601</v>
      </c>
      <c r="AO59" s="181">
        <v>21.4</v>
      </c>
      <c r="AP59" s="182">
        <v>49684</v>
      </c>
      <c r="AQ59" s="183">
        <v>2.7</v>
      </c>
      <c r="AR59" s="184">
        <v>18.7</v>
      </c>
    </row>
    <row r="60" spans="1:44" ht="13" x14ac:dyDescent="0.2">
      <c r="A60" s="10"/>
      <c r="AK60" s="185"/>
      <c r="AL60" s="186" t="s">
        <v>483</v>
      </c>
      <c r="AM60" s="187">
        <v>11249351</v>
      </c>
      <c r="AN60" s="188">
        <v>32861</v>
      </c>
      <c r="AO60" s="189">
        <v>23.5</v>
      </c>
      <c r="AP60" s="190">
        <v>28303</v>
      </c>
      <c r="AQ60" s="191">
        <v>10.6</v>
      </c>
      <c r="AR60" s="192">
        <v>12.9</v>
      </c>
    </row>
    <row r="61" spans="1:44" ht="13" x14ac:dyDescent="0.2">
      <c r="A61" s="10"/>
      <c r="AK61" s="170" t="s">
        <v>488</v>
      </c>
      <c r="AL61" s="193"/>
      <c r="AM61" s="179">
        <v>12040644</v>
      </c>
      <c r="AN61" s="180">
        <v>34997</v>
      </c>
      <c r="AO61" s="181">
        <v>19.8</v>
      </c>
      <c r="AP61" s="182">
        <v>49163</v>
      </c>
      <c r="AQ61" s="194">
        <v>-0.8</v>
      </c>
      <c r="AR61" s="184">
        <v>20.6</v>
      </c>
    </row>
    <row r="62" spans="1:44" ht="13" x14ac:dyDescent="0.2">
      <c r="A62" s="10"/>
      <c r="AK62" s="185"/>
      <c r="AL62" s="186" t="s">
        <v>483</v>
      </c>
      <c r="AM62" s="187">
        <v>9639131</v>
      </c>
      <c r="AN62" s="188">
        <v>28020</v>
      </c>
      <c r="AO62" s="189">
        <v>30.9</v>
      </c>
      <c r="AP62" s="190">
        <v>25829</v>
      </c>
      <c r="AQ62" s="191">
        <v>1.7</v>
      </c>
      <c r="AR62" s="192">
        <v>29.2</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dBuBJsxEmLKKTTGHAch8EV3Euv8/Jpq2WXdHEjnyvum3qNjbOqyubo8K4/pC0aVRucvZ50ftUtByowOwgKWzmQ==" saltValue="dKU9xCzCJwLC57jR0ohO8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7EC1-3C1A-4E57-B538-87EF5663DA47}">
  <sheetPr>
    <pageSetUpPr fitToPage="1"/>
  </sheetPr>
  <dimension ref="A1:DU121"/>
  <sheetViews>
    <sheetView showGridLines="0" topLeftCell="A7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NwV12x4l7YfpGDAYQU4vamDa0oR7RN0Pqd7BUhPyYhJP+qu7xxVa20AL6ym4v3OflJGAk61rh8UW3nzz4LSPA==" saltValue="+CKdBFbFrzEY+PwSGHWp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C5A0-08A0-492E-BE84-5EA8A9D35F08}">
  <sheetPr>
    <pageSetUpPr fitToPage="1"/>
  </sheetPr>
  <dimension ref="A1:EL116"/>
  <sheetViews>
    <sheetView showGridLines="0" topLeftCell="A64"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7Q2qfFQ4uuWfkSmAXt9N3fvzyGUk26a6Lq8O0yehECvx5r0Si37rz03miTpdEc++XPvfljTgrrFfwIKZYPXbPg==" saltValue="IiV40tb/xpVE+D1NBJy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5667-8DBF-4870-A9E2-C66518DD3A8F}">
  <sheetPr>
    <pageSetUpPr fitToPage="1"/>
  </sheetPr>
  <dimension ref="B1:J50"/>
  <sheetViews>
    <sheetView showGridLines="0" topLeftCell="A21" zoomScale="80" zoomScaleNormal="8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489</v>
      </c>
    </row>
    <row r="46" spans="2:10" ht="29.25" customHeight="1" thickBot="1" x14ac:dyDescent="0.3">
      <c r="B46" s="198" t="s">
        <v>22</v>
      </c>
      <c r="C46" s="199"/>
      <c r="D46" s="199"/>
      <c r="E46" s="200" t="s">
        <v>490</v>
      </c>
      <c r="F46" s="201" t="s">
        <v>3</v>
      </c>
      <c r="G46" s="202" t="s">
        <v>4</v>
      </c>
      <c r="H46" s="202" t="s">
        <v>5</v>
      </c>
      <c r="I46" s="202" t="s">
        <v>6</v>
      </c>
      <c r="J46" s="203" t="s">
        <v>7</v>
      </c>
    </row>
    <row r="47" spans="2:10" ht="57.75" customHeight="1" x14ac:dyDescent="0.2">
      <c r="B47" s="204"/>
      <c r="C47" s="1145" t="s">
        <v>491</v>
      </c>
      <c r="D47" s="1145"/>
      <c r="E47" s="1146"/>
      <c r="F47" s="205">
        <v>10.01</v>
      </c>
      <c r="G47" s="206">
        <v>13.01</v>
      </c>
      <c r="H47" s="206">
        <v>16.62</v>
      </c>
      <c r="I47" s="206">
        <v>15.86</v>
      </c>
      <c r="J47" s="207">
        <v>15.52</v>
      </c>
    </row>
    <row r="48" spans="2:10" ht="57.75" customHeight="1" x14ac:dyDescent="0.2">
      <c r="B48" s="208"/>
      <c r="C48" s="1147" t="s">
        <v>492</v>
      </c>
      <c r="D48" s="1147"/>
      <c r="E48" s="1148"/>
      <c r="F48" s="209">
        <v>10.35</v>
      </c>
      <c r="G48" s="210">
        <v>17.09</v>
      </c>
      <c r="H48" s="210">
        <v>15.08</v>
      </c>
      <c r="I48" s="210">
        <v>12.34</v>
      </c>
      <c r="J48" s="211">
        <v>12.23</v>
      </c>
    </row>
    <row r="49" spans="2:10" ht="57.75" customHeight="1" thickBot="1" x14ac:dyDescent="0.25">
      <c r="B49" s="212"/>
      <c r="C49" s="1149" t="s">
        <v>493</v>
      </c>
      <c r="D49" s="1149"/>
      <c r="E49" s="1150"/>
      <c r="F49" s="213">
        <v>1.42</v>
      </c>
      <c r="G49" s="214">
        <v>10.87</v>
      </c>
      <c r="H49" s="214">
        <v>0.97</v>
      </c>
      <c r="I49" s="214" t="s">
        <v>494</v>
      </c>
      <c r="J49" s="215">
        <v>0.42</v>
      </c>
    </row>
    <row r="50" spans="2:10" ht="13" x14ac:dyDescent="0.2"/>
  </sheetData>
  <sheetProtection algorithmName="SHA-512" hashValue="XefOgcG8Nun8uYsoK90pPaI9OzJUnSo0xfAHoI1Ba0vLslpMvzm89ZOEqvMLdyybYRJQIqbaI9F826QCPsdGWg==" saltValue="dAA8Vt8ZHV6vKO2nZXdw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0924-B694-4AE2-BE07-E750A98E30DC}">
  <sheetPr>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489</v>
      </c>
      <c r="K32" s="216"/>
      <c r="L32" s="216"/>
      <c r="M32" s="216"/>
      <c r="N32" s="216"/>
      <c r="O32" s="216"/>
      <c r="P32" s="216"/>
    </row>
    <row r="33" spans="1:16" ht="39" customHeight="1" thickBot="1" x14ac:dyDescent="0.3">
      <c r="A33" s="216"/>
      <c r="B33" s="219" t="s">
        <v>495</v>
      </c>
      <c r="C33" s="220"/>
      <c r="D33" s="220"/>
      <c r="E33" s="221" t="s">
        <v>490</v>
      </c>
      <c r="F33" s="222" t="s">
        <v>3</v>
      </c>
      <c r="G33" s="223" t="s">
        <v>4</v>
      </c>
      <c r="H33" s="223" t="s">
        <v>5</v>
      </c>
      <c r="I33" s="223" t="s">
        <v>6</v>
      </c>
      <c r="J33" s="224" t="s">
        <v>7</v>
      </c>
      <c r="K33" s="216"/>
      <c r="L33" s="216"/>
      <c r="M33" s="216"/>
      <c r="N33" s="216"/>
      <c r="O33" s="216"/>
      <c r="P33" s="216"/>
    </row>
    <row r="34" spans="1:16" ht="39" customHeight="1" x14ac:dyDescent="0.2">
      <c r="A34" s="216"/>
      <c r="B34" s="225"/>
      <c r="C34" s="1155" t="s">
        <v>496</v>
      </c>
      <c r="D34" s="1155"/>
      <c r="E34" s="1156"/>
      <c r="F34" s="226">
        <v>1.52</v>
      </c>
      <c r="G34" s="227">
        <v>1.55</v>
      </c>
      <c r="H34" s="227">
        <v>1.28</v>
      </c>
      <c r="I34" s="227">
        <v>0.15</v>
      </c>
      <c r="J34" s="228" t="s">
        <v>497</v>
      </c>
      <c r="K34" s="216"/>
      <c r="L34" s="216"/>
      <c r="M34" s="216"/>
      <c r="N34" s="216"/>
      <c r="O34" s="216"/>
      <c r="P34" s="216"/>
    </row>
    <row r="35" spans="1:16" ht="39" customHeight="1" x14ac:dyDescent="0.2">
      <c r="A35" s="216"/>
      <c r="B35" s="229"/>
      <c r="C35" s="1151" t="s">
        <v>498</v>
      </c>
      <c r="D35" s="1151"/>
      <c r="E35" s="1152"/>
      <c r="F35" s="230">
        <v>10.34</v>
      </c>
      <c r="G35" s="231">
        <v>17.079999999999998</v>
      </c>
      <c r="H35" s="231">
        <v>15.08</v>
      </c>
      <c r="I35" s="231">
        <v>12.33</v>
      </c>
      <c r="J35" s="232">
        <v>12.23</v>
      </c>
      <c r="K35" s="216"/>
      <c r="L35" s="216"/>
      <c r="M35" s="216"/>
      <c r="N35" s="216"/>
      <c r="O35" s="216"/>
      <c r="P35" s="216"/>
    </row>
    <row r="36" spans="1:16" ht="39" customHeight="1" x14ac:dyDescent="0.2">
      <c r="A36" s="216"/>
      <c r="B36" s="229"/>
      <c r="C36" s="1151" t="s">
        <v>499</v>
      </c>
      <c r="D36" s="1151"/>
      <c r="E36" s="1152"/>
      <c r="F36" s="230">
        <v>0.92</v>
      </c>
      <c r="G36" s="231">
        <v>1.1599999999999999</v>
      </c>
      <c r="H36" s="231">
        <v>1.78</v>
      </c>
      <c r="I36" s="231">
        <v>2.15</v>
      </c>
      <c r="J36" s="232">
        <v>2.5299999999999998</v>
      </c>
      <c r="K36" s="216"/>
      <c r="L36" s="216"/>
      <c r="M36" s="216"/>
      <c r="N36" s="216"/>
      <c r="O36" s="216"/>
      <c r="P36" s="216"/>
    </row>
    <row r="37" spans="1:16" ht="39" customHeight="1" x14ac:dyDescent="0.2">
      <c r="A37" s="216"/>
      <c r="B37" s="229"/>
      <c r="C37" s="1151" t="s">
        <v>500</v>
      </c>
      <c r="D37" s="1151"/>
      <c r="E37" s="1152"/>
      <c r="F37" s="230">
        <v>2.31</v>
      </c>
      <c r="G37" s="231">
        <v>1.92</v>
      </c>
      <c r="H37" s="231">
        <v>2.25</v>
      </c>
      <c r="I37" s="231">
        <v>1.78</v>
      </c>
      <c r="J37" s="232">
        <v>1.9</v>
      </c>
      <c r="K37" s="216"/>
      <c r="L37" s="216"/>
      <c r="M37" s="216"/>
      <c r="N37" s="216"/>
      <c r="O37" s="216"/>
      <c r="P37" s="216"/>
    </row>
    <row r="38" spans="1:16" ht="39" customHeight="1" x14ac:dyDescent="0.2">
      <c r="A38" s="216"/>
      <c r="B38" s="229"/>
      <c r="C38" s="1151" t="s">
        <v>501</v>
      </c>
      <c r="D38" s="1151"/>
      <c r="E38" s="1152"/>
      <c r="F38" s="230">
        <v>1.29</v>
      </c>
      <c r="G38" s="231">
        <v>1.18</v>
      </c>
      <c r="H38" s="231">
        <v>0.96</v>
      </c>
      <c r="I38" s="231">
        <v>0.93</v>
      </c>
      <c r="J38" s="232">
        <v>1.35</v>
      </c>
      <c r="K38" s="216"/>
      <c r="L38" s="216"/>
      <c r="M38" s="216"/>
      <c r="N38" s="216"/>
      <c r="O38" s="216"/>
      <c r="P38" s="216"/>
    </row>
    <row r="39" spans="1:16" ht="39" customHeight="1" x14ac:dyDescent="0.2">
      <c r="A39" s="216"/>
      <c r="B39" s="229"/>
      <c r="C39" s="1151" t="s">
        <v>502</v>
      </c>
      <c r="D39" s="1151"/>
      <c r="E39" s="1152"/>
      <c r="F39" s="230">
        <v>0.27</v>
      </c>
      <c r="G39" s="231">
        <v>0.28000000000000003</v>
      </c>
      <c r="H39" s="231">
        <v>0.43</v>
      </c>
      <c r="I39" s="231">
        <v>0.68</v>
      </c>
      <c r="J39" s="232">
        <v>0.84</v>
      </c>
      <c r="K39" s="216"/>
      <c r="L39" s="216"/>
      <c r="M39" s="216"/>
      <c r="N39" s="216"/>
      <c r="O39" s="216"/>
      <c r="P39" s="216"/>
    </row>
    <row r="40" spans="1:16" ht="39" customHeight="1" x14ac:dyDescent="0.2">
      <c r="A40" s="216"/>
      <c r="B40" s="229"/>
      <c r="C40" s="1151" t="s">
        <v>503</v>
      </c>
      <c r="D40" s="1151"/>
      <c r="E40" s="1152"/>
      <c r="F40" s="230">
        <v>0.17</v>
      </c>
      <c r="G40" s="231">
        <v>0.18</v>
      </c>
      <c r="H40" s="231">
        <v>0.2</v>
      </c>
      <c r="I40" s="231">
        <v>0.2</v>
      </c>
      <c r="J40" s="232">
        <v>0.19</v>
      </c>
      <c r="K40" s="216"/>
      <c r="L40" s="216"/>
      <c r="M40" s="216"/>
      <c r="N40" s="216"/>
      <c r="O40" s="216"/>
      <c r="P40" s="216"/>
    </row>
    <row r="41" spans="1:16" ht="39" customHeight="1" x14ac:dyDescent="0.2">
      <c r="A41" s="216"/>
      <c r="B41" s="229"/>
      <c r="C41" s="1151" t="s">
        <v>504</v>
      </c>
      <c r="D41" s="1151"/>
      <c r="E41" s="1152"/>
      <c r="F41" s="230">
        <v>0.06</v>
      </c>
      <c r="G41" s="231">
        <v>0.06</v>
      </c>
      <c r="H41" s="231">
        <v>0.06</v>
      </c>
      <c r="I41" s="231">
        <v>0.06</v>
      </c>
      <c r="J41" s="232">
        <v>0.06</v>
      </c>
      <c r="K41" s="216"/>
      <c r="L41" s="216"/>
      <c r="M41" s="216"/>
      <c r="N41" s="216"/>
      <c r="O41" s="216"/>
      <c r="P41" s="216"/>
    </row>
    <row r="42" spans="1:16" ht="39" customHeight="1" x14ac:dyDescent="0.2">
      <c r="A42" s="216"/>
      <c r="B42" s="233"/>
      <c r="C42" s="1151" t="s">
        <v>505</v>
      </c>
      <c r="D42" s="1151"/>
      <c r="E42" s="1152"/>
      <c r="F42" s="230" t="s">
        <v>320</v>
      </c>
      <c r="G42" s="231" t="s">
        <v>320</v>
      </c>
      <c r="H42" s="231" t="s">
        <v>320</v>
      </c>
      <c r="I42" s="231" t="s">
        <v>320</v>
      </c>
      <c r="J42" s="232" t="s">
        <v>320</v>
      </c>
      <c r="K42" s="216"/>
      <c r="L42" s="216"/>
      <c r="M42" s="216"/>
      <c r="N42" s="216"/>
      <c r="O42" s="216"/>
      <c r="P42" s="216"/>
    </row>
    <row r="43" spans="1:16" ht="39" customHeight="1" thickBot="1" x14ac:dyDescent="0.25">
      <c r="A43" s="216"/>
      <c r="B43" s="234"/>
      <c r="C43" s="1153" t="s">
        <v>506</v>
      </c>
      <c r="D43" s="1153"/>
      <c r="E43" s="1154"/>
      <c r="F43" s="235">
        <v>0.21</v>
      </c>
      <c r="G43" s="236">
        <v>0.19</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i8p1l5hBXMqiWUb3epLJTvIJZ1XBeeEQwz4w30vLL1DZ0Kk6wcglr+O+XmjY3psgLMj98AXOwbpnk+BM89o2Ug==" saltValue="5pGUW5s54sntWndU9A1x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D11F-85B4-4F44-8ECA-45A5F7B71B09}">
  <sheetPr>
    <pageSetUpPr fitToPage="1"/>
  </sheetPr>
  <dimension ref="A1:U64"/>
  <sheetViews>
    <sheetView showGridLines="0" topLeftCell="A15" zoomScale="70" zoomScaleNormal="7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507</v>
      </c>
      <c r="P43" s="240"/>
      <c r="Q43" s="240"/>
      <c r="R43" s="240"/>
      <c r="S43" s="240"/>
      <c r="T43" s="240"/>
      <c r="U43" s="240"/>
    </row>
    <row r="44" spans="1:21" ht="30.75" customHeight="1" thickBot="1" x14ac:dyDescent="0.3">
      <c r="A44" s="240"/>
      <c r="B44" s="243" t="s">
        <v>508</v>
      </c>
      <c r="C44" s="244"/>
      <c r="D44" s="244"/>
      <c r="E44" s="245"/>
      <c r="F44" s="245"/>
      <c r="G44" s="245"/>
      <c r="H44" s="245"/>
      <c r="I44" s="245"/>
      <c r="J44" s="246" t="s">
        <v>490</v>
      </c>
      <c r="K44" s="247" t="s">
        <v>3</v>
      </c>
      <c r="L44" s="248" t="s">
        <v>4</v>
      </c>
      <c r="M44" s="248" t="s">
        <v>5</v>
      </c>
      <c r="N44" s="248" t="s">
        <v>6</v>
      </c>
      <c r="O44" s="249" t="s">
        <v>7</v>
      </c>
      <c r="P44" s="240"/>
      <c r="Q44" s="240"/>
      <c r="R44" s="240"/>
      <c r="S44" s="240"/>
      <c r="T44" s="240"/>
      <c r="U44" s="240"/>
    </row>
    <row r="45" spans="1:21" ht="30.75" customHeight="1" x14ac:dyDescent="0.2">
      <c r="A45" s="240"/>
      <c r="B45" s="1157" t="s">
        <v>509</v>
      </c>
      <c r="C45" s="1158"/>
      <c r="D45" s="250"/>
      <c r="E45" s="1163" t="s">
        <v>510</v>
      </c>
      <c r="F45" s="1163"/>
      <c r="G45" s="1163"/>
      <c r="H45" s="1163"/>
      <c r="I45" s="1163"/>
      <c r="J45" s="1164"/>
      <c r="K45" s="251">
        <v>8247</v>
      </c>
      <c r="L45" s="252">
        <v>8319</v>
      </c>
      <c r="M45" s="252">
        <v>8465</v>
      </c>
      <c r="N45" s="252">
        <v>8749</v>
      </c>
      <c r="O45" s="253">
        <v>8550</v>
      </c>
      <c r="P45" s="240"/>
      <c r="Q45" s="240"/>
      <c r="R45" s="240"/>
      <c r="S45" s="240"/>
      <c r="T45" s="240"/>
      <c r="U45" s="240"/>
    </row>
    <row r="46" spans="1:21" ht="30.75" customHeight="1" x14ac:dyDescent="0.2">
      <c r="A46" s="240"/>
      <c r="B46" s="1159"/>
      <c r="C46" s="1160"/>
      <c r="D46" s="254"/>
      <c r="E46" s="1165" t="s">
        <v>511</v>
      </c>
      <c r="F46" s="1165"/>
      <c r="G46" s="1165"/>
      <c r="H46" s="1165"/>
      <c r="I46" s="1165"/>
      <c r="J46" s="1166"/>
      <c r="K46" s="255" t="s">
        <v>320</v>
      </c>
      <c r="L46" s="256" t="s">
        <v>320</v>
      </c>
      <c r="M46" s="256" t="s">
        <v>320</v>
      </c>
      <c r="N46" s="256" t="s">
        <v>320</v>
      </c>
      <c r="O46" s="257" t="s">
        <v>320</v>
      </c>
      <c r="P46" s="240"/>
      <c r="Q46" s="240"/>
      <c r="R46" s="240"/>
      <c r="S46" s="240"/>
      <c r="T46" s="240"/>
      <c r="U46" s="240"/>
    </row>
    <row r="47" spans="1:21" ht="30.75" customHeight="1" x14ac:dyDescent="0.2">
      <c r="A47" s="240"/>
      <c r="B47" s="1159"/>
      <c r="C47" s="1160"/>
      <c r="D47" s="254"/>
      <c r="E47" s="1165" t="s">
        <v>512</v>
      </c>
      <c r="F47" s="1165"/>
      <c r="G47" s="1165"/>
      <c r="H47" s="1165"/>
      <c r="I47" s="1165"/>
      <c r="J47" s="1166"/>
      <c r="K47" s="255" t="s">
        <v>320</v>
      </c>
      <c r="L47" s="256" t="s">
        <v>320</v>
      </c>
      <c r="M47" s="256" t="s">
        <v>320</v>
      </c>
      <c r="N47" s="256" t="s">
        <v>320</v>
      </c>
      <c r="O47" s="257" t="s">
        <v>320</v>
      </c>
      <c r="P47" s="240"/>
      <c r="Q47" s="240"/>
      <c r="R47" s="240"/>
      <c r="S47" s="240"/>
      <c r="T47" s="240"/>
      <c r="U47" s="240"/>
    </row>
    <row r="48" spans="1:21" ht="30.75" customHeight="1" x14ac:dyDescent="0.2">
      <c r="A48" s="240"/>
      <c r="B48" s="1159"/>
      <c r="C48" s="1160"/>
      <c r="D48" s="254"/>
      <c r="E48" s="1165" t="s">
        <v>513</v>
      </c>
      <c r="F48" s="1165"/>
      <c r="G48" s="1165"/>
      <c r="H48" s="1165"/>
      <c r="I48" s="1165"/>
      <c r="J48" s="1166"/>
      <c r="K48" s="255">
        <v>2343</v>
      </c>
      <c r="L48" s="256">
        <v>2139</v>
      </c>
      <c r="M48" s="256">
        <v>2434</v>
      </c>
      <c r="N48" s="256">
        <v>2343</v>
      </c>
      <c r="O48" s="257">
        <v>2196</v>
      </c>
      <c r="P48" s="240"/>
      <c r="Q48" s="240"/>
      <c r="R48" s="240"/>
      <c r="S48" s="240"/>
      <c r="T48" s="240"/>
      <c r="U48" s="240"/>
    </row>
    <row r="49" spans="1:21" ht="30.75" customHeight="1" x14ac:dyDescent="0.2">
      <c r="A49" s="240"/>
      <c r="B49" s="1159"/>
      <c r="C49" s="1160"/>
      <c r="D49" s="254"/>
      <c r="E49" s="1165" t="s">
        <v>514</v>
      </c>
      <c r="F49" s="1165"/>
      <c r="G49" s="1165"/>
      <c r="H49" s="1165"/>
      <c r="I49" s="1165"/>
      <c r="J49" s="1166"/>
      <c r="K49" s="255">
        <v>261</v>
      </c>
      <c r="L49" s="256">
        <v>277</v>
      </c>
      <c r="M49" s="256">
        <v>283</v>
      </c>
      <c r="N49" s="256">
        <v>360</v>
      </c>
      <c r="O49" s="257">
        <v>329</v>
      </c>
      <c r="P49" s="240"/>
      <c r="Q49" s="240"/>
      <c r="R49" s="240"/>
      <c r="S49" s="240"/>
      <c r="T49" s="240"/>
      <c r="U49" s="240"/>
    </row>
    <row r="50" spans="1:21" ht="30.75" customHeight="1" x14ac:dyDescent="0.2">
      <c r="A50" s="240"/>
      <c r="B50" s="1159"/>
      <c r="C50" s="1160"/>
      <c r="D50" s="254"/>
      <c r="E50" s="1165" t="s">
        <v>515</v>
      </c>
      <c r="F50" s="1165"/>
      <c r="G50" s="1165"/>
      <c r="H50" s="1165"/>
      <c r="I50" s="1165"/>
      <c r="J50" s="1166"/>
      <c r="K50" s="255">
        <v>1346</v>
      </c>
      <c r="L50" s="256">
        <v>224</v>
      </c>
      <c r="M50" s="256">
        <v>224</v>
      </c>
      <c r="N50" s="256">
        <v>225</v>
      </c>
      <c r="O50" s="257">
        <v>226</v>
      </c>
      <c r="P50" s="240"/>
      <c r="Q50" s="240"/>
      <c r="R50" s="240"/>
      <c r="S50" s="240"/>
      <c r="T50" s="240"/>
      <c r="U50" s="240"/>
    </row>
    <row r="51" spans="1:21" ht="30.75" customHeight="1" x14ac:dyDescent="0.2">
      <c r="A51" s="240"/>
      <c r="B51" s="1161"/>
      <c r="C51" s="1162"/>
      <c r="D51" s="258"/>
      <c r="E51" s="1165" t="s">
        <v>516</v>
      </c>
      <c r="F51" s="1165"/>
      <c r="G51" s="1165"/>
      <c r="H51" s="1165"/>
      <c r="I51" s="1165"/>
      <c r="J51" s="1166"/>
      <c r="K51" s="255">
        <v>0</v>
      </c>
      <c r="L51" s="256">
        <v>1</v>
      </c>
      <c r="M51" s="256">
        <v>2</v>
      </c>
      <c r="N51" s="256">
        <v>1</v>
      </c>
      <c r="O51" s="257" t="s">
        <v>320</v>
      </c>
      <c r="P51" s="240"/>
      <c r="Q51" s="240"/>
      <c r="R51" s="240"/>
      <c r="S51" s="240"/>
      <c r="T51" s="240"/>
      <c r="U51" s="240"/>
    </row>
    <row r="52" spans="1:21" ht="30.75" customHeight="1" x14ac:dyDescent="0.2">
      <c r="A52" s="240"/>
      <c r="B52" s="1167" t="s">
        <v>517</v>
      </c>
      <c r="C52" s="1168"/>
      <c r="D52" s="258"/>
      <c r="E52" s="1165" t="s">
        <v>518</v>
      </c>
      <c r="F52" s="1165"/>
      <c r="G52" s="1165"/>
      <c r="H52" s="1165"/>
      <c r="I52" s="1165"/>
      <c r="J52" s="1166"/>
      <c r="K52" s="255">
        <v>7893</v>
      </c>
      <c r="L52" s="256">
        <v>7895</v>
      </c>
      <c r="M52" s="256">
        <v>8187</v>
      </c>
      <c r="N52" s="256">
        <v>8293</v>
      </c>
      <c r="O52" s="257">
        <v>8364</v>
      </c>
      <c r="P52" s="240"/>
      <c r="Q52" s="240"/>
      <c r="R52" s="240"/>
      <c r="S52" s="240"/>
      <c r="T52" s="240"/>
      <c r="U52" s="240"/>
    </row>
    <row r="53" spans="1:21" ht="30.75" customHeight="1" thickBot="1" x14ac:dyDescent="0.25">
      <c r="A53" s="240"/>
      <c r="B53" s="1169" t="s">
        <v>519</v>
      </c>
      <c r="C53" s="1170"/>
      <c r="D53" s="259"/>
      <c r="E53" s="1171" t="s">
        <v>520</v>
      </c>
      <c r="F53" s="1171"/>
      <c r="G53" s="1171"/>
      <c r="H53" s="1171"/>
      <c r="I53" s="1171"/>
      <c r="J53" s="1172"/>
      <c r="K53" s="260">
        <v>4304</v>
      </c>
      <c r="L53" s="261">
        <v>3065</v>
      </c>
      <c r="M53" s="261">
        <v>3221</v>
      </c>
      <c r="N53" s="261">
        <v>3385</v>
      </c>
      <c r="O53" s="262">
        <v>2937</v>
      </c>
      <c r="P53" s="240"/>
      <c r="Q53" s="240"/>
      <c r="R53" s="240"/>
      <c r="S53" s="240"/>
      <c r="T53" s="240"/>
      <c r="U53" s="240"/>
    </row>
    <row r="54" spans="1:21" ht="24" customHeight="1" x14ac:dyDescent="0.25">
      <c r="A54" s="240"/>
      <c r="B54" s="263" t="s">
        <v>521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522</v>
      </c>
      <c r="C56" s="265"/>
      <c r="D56" s="265"/>
      <c r="E56" s="265"/>
      <c r="F56" s="265"/>
      <c r="G56" s="265"/>
      <c r="H56" s="265"/>
      <c r="I56" s="265"/>
      <c r="J56" s="265"/>
      <c r="K56" s="266"/>
      <c r="L56" s="266"/>
      <c r="M56" s="266"/>
      <c r="N56" s="266"/>
      <c r="O56" s="267" t="s">
        <v>523</v>
      </c>
      <c r="P56" s="240"/>
      <c r="Q56" s="240"/>
      <c r="R56" s="240"/>
      <c r="S56" s="240"/>
      <c r="T56" s="240"/>
      <c r="U56" s="240"/>
    </row>
    <row r="57" spans="1:21" ht="31.5" customHeight="1" thickBot="1" x14ac:dyDescent="0.3">
      <c r="A57" s="240"/>
      <c r="B57" s="268"/>
      <c r="C57" s="269"/>
      <c r="D57" s="269"/>
      <c r="E57" s="270"/>
      <c r="F57" s="270"/>
      <c r="G57" s="270"/>
      <c r="H57" s="270"/>
      <c r="I57" s="270"/>
      <c r="J57" s="271" t="s">
        <v>490</v>
      </c>
      <c r="K57" s="272" t="s">
        <v>524</v>
      </c>
      <c r="L57" s="273" t="s">
        <v>525</v>
      </c>
      <c r="M57" s="273" t="s">
        <v>526</v>
      </c>
      <c r="N57" s="273" t="s">
        <v>527</v>
      </c>
      <c r="O57" s="274" t="s">
        <v>528</v>
      </c>
      <c r="P57" s="240"/>
      <c r="Q57" s="240"/>
      <c r="R57" s="240"/>
      <c r="S57" s="240"/>
      <c r="T57" s="240"/>
      <c r="U57" s="240"/>
    </row>
    <row r="58" spans="1:21" ht="31.5" customHeight="1" x14ac:dyDescent="0.2">
      <c r="B58" s="1173" t="s">
        <v>529</v>
      </c>
      <c r="C58" s="1174"/>
      <c r="D58" s="1179" t="s">
        <v>530</v>
      </c>
      <c r="E58" s="1180"/>
      <c r="F58" s="1180"/>
      <c r="G58" s="1180"/>
      <c r="H58" s="1180"/>
      <c r="I58" s="1180"/>
      <c r="J58" s="1181"/>
      <c r="K58" s="275"/>
      <c r="L58" s="276"/>
      <c r="M58" s="276"/>
      <c r="N58" s="276"/>
      <c r="O58" s="277"/>
    </row>
    <row r="59" spans="1:21" ht="31.5" customHeight="1" x14ac:dyDescent="0.2">
      <c r="B59" s="1175"/>
      <c r="C59" s="1176"/>
      <c r="D59" s="1182" t="s">
        <v>531</v>
      </c>
      <c r="E59" s="1183"/>
      <c r="F59" s="1183"/>
      <c r="G59" s="1183"/>
      <c r="H59" s="1183"/>
      <c r="I59" s="1183"/>
      <c r="J59" s="1184"/>
      <c r="K59" s="278"/>
      <c r="L59" s="279"/>
      <c r="M59" s="279"/>
      <c r="N59" s="279"/>
      <c r="O59" s="280"/>
    </row>
    <row r="60" spans="1:21" ht="31.5" customHeight="1" thickBot="1" x14ac:dyDescent="0.25">
      <c r="B60" s="1177"/>
      <c r="C60" s="1178"/>
      <c r="D60" s="1185" t="s">
        <v>532</v>
      </c>
      <c r="E60" s="1186"/>
      <c r="F60" s="1186"/>
      <c r="G60" s="1186"/>
      <c r="H60" s="1186"/>
      <c r="I60" s="1186"/>
      <c r="J60" s="1187"/>
      <c r="K60" s="281"/>
      <c r="L60" s="282"/>
      <c r="M60" s="282"/>
      <c r="N60" s="282"/>
      <c r="O60" s="283"/>
    </row>
    <row r="61" spans="1:21" ht="24" customHeight="1" x14ac:dyDescent="0.2">
      <c r="B61" s="284"/>
      <c r="C61" s="284"/>
      <c r="D61" s="285" t="s">
        <v>533</v>
      </c>
      <c r="E61" s="286"/>
      <c r="F61" s="286"/>
      <c r="G61" s="286"/>
      <c r="H61" s="286"/>
      <c r="I61" s="286"/>
      <c r="J61" s="286"/>
      <c r="K61" s="286"/>
      <c r="L61" s="286"/>
      <c r="M61" s="286"/>
      <c r="N61" s="286"/>
      <c r="O61" s="286"/>
    </row>
    <row r="62" spans="1:21" ht="24" customHeight="1" x14ac:dyDescent="0.2">
      <c r="B62" s="287"/>
      <c r="C62" s="287"/>
      <c r="D62" s="285" t="s">
        <v>534</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Iu0dlClHfll+LD31xQyyEKm85mSUeyJDKDhtf6yKkq+5wddWxWmwkH6Oeu4ANowjPPu2FJnBARRnKuutTSYobQ==" saltValue="/0ltHAz8nqc+5KSza6fDn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9A26F-C981-41D4-B00E-E7E7B44E24DE}">
  <sheetPr>
    <pageSetUpPr fitToPage="1"/>
  </sheetPr>
  <dimension ref="B1:M55"/>
  <sheetViews>
    <sheetView showGridLines="0" topLeftCell="F12" zoomScale="70" zoomScaleNormal="7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s="288" customFormat="1" ht="15" customHeight="1" x14ac:dyDescent="0.2"/>
    <row r="10" s="288" customFormat="1" ht="15" customHeight="1" x14ac:dyDescent="0.2"/>
    <row r="11" s="288" customFormat="1" ht="15" customHeight="1" x14ac:dyDescent="0.2"/>
    <row r="12" s="288" customFormat="1" ht="15" customHeight="1" x14ac:dyDescent="0.2"/>
    <row r="13" s="288" customFormat="1" ht="15" customHeight="1" x14ac:dyDescent="0.2"/>
    <row r="14" s="288" customFormat="1" ht="15" customHeight="1" x14ac:dyDescent="0.2"/>
    <row r="15" s="288" customFormat="1" ht="15" customHeight="1" x14ac:dyDescent="0.2"/>
    <row r="16" s="288" customFormat="1" ht="15" customHeight="1" x14ac:dyDescent="0.2"/>
    <row r="17" s="288" customFormat="1" ht="15" customHeight="1" x14ac:dyDescent="0.2"/>
    <row r="18" s="288" customFormat="1" ht="15" customHeight="1" x14ac:dyDescent="0.2"/>
    <row r="19" s="288" customFormat="1" ht="15" customHeight="1" x14ac:dyDescent="0.2"/>
    <row r="20" s="288" customFormat="1" ht="15" customHeight="1" x14ac:dyDescent="0.2"/>
    <row r="21" s="288" customFormat="1" ht="15" customHeight="1" x14ac:dyDescent="0.2"/>
    <row r="22" s="288" customFormat="1" ht="15" customHeight="1" x14ac:dyDescent="0.2"/>
    <row r="23" s="288" customFormat="1" ht="15" customHeight="1" x14ac:dyDescent="0.2"/>
    <row r="24" s="288" customFormat="1" ht="15" customHeight="1" x14ac:dyDescent="0.2"/>
    <row r="25" s="288" customFormat="1" ht="15" customHeight="1" x14ac:dyDescent="0.2"/>
    <row r="26" s="288" customFormat="1" ht="15" customHeight="1" x14ac:dyDescent="0.2"/>
    <row r="27" s="288" customFormat="1" ht="15" customHeight="1" x14ac:dyDescent="0.2"/>
    <row r="28" s="288" customFormat="1" ht="15" customHeight="1" x14ac:dyDescent="0.2"/>
    <row r="29" s="288" customFormat="1" ht="15" customHeight="1" x14ac:dyDescent="0.2"/>
    <row r="30" s="288" customFormat="1" ht="15" customHeight="1" x14ac:dyDescent="0.2"/>
    <row r="31" s="288" customFormat="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507</v>
      </c>
    </row>
    <row r="40" spans="2:13" ht="27.75" customHeight="1" thickBot="1" x14ac:dyDescent="0.3">
      <c r="B40" s="290" t="s">
        <v>508</v>
      </c>
      <c r="C40" s="291"/>
      <c r="D40" s="291"/>
      <c r="E40" s="292"/>
      <c r="F40" s="292"/>
      <c r="G40" s="292"/>
      <c r="H40" s="293" t="s">
        <v>490</v>
      </c>
      <c r="I40" s="294" t="s">
        <v>3</v>
      </c>
      <c r="J40" s="295" t="s">
        <v>4</v>
      </c>
      <c r="K40" s="295" t="s">
        <v>5</v>
      </c>
      <c r="L40" s="295" t="s">
        <v>6</v>
      </c>
      <c r="M40" s="296" t="s">
        <v>7</v>
      </c>
    </row>
    <row r="41" spans="2:13" ht="27.75" customHeight="1" x14ac:dyDescent="0.2">
      <c r="B41" s="1188" t="s">
        <v>535</v>
      </c>
      <c r="C41" s="1189"/>
      <c r="D41" s="297"/>
      <c r="E41" s="1194" t="s">
        <v>536</v>
      </c>
      <c r="F41" s="1194"/>
      <c r="G41" s="1194"/>
      <c r="H41" s="1195"/>
      <c r="I41" s="298">
        <v>82996</v>
      </c>
      <c r="J41" s="299">
        <v>85101</v>
      </c>
      <c r="K41" s="299">
        <v>82637</v>
      </c>
      <c r="L41" s="299">
        <v>81072</v>
      </c>
      <c r="M41" s="300">
        <v>81813</v>
      </c>
    </row>
    <row r="42" spans="2:13" ht="27.75" customHeight="1" x14ac:dyDescent="0.2">
      <c r="B42" s="1190"/>
      <c r="C42" s="1191"/>
      <c r="D42" s="301"/>
      <c r="E42" s="1196" t="s">
        <v>537</v>
      </c>
      <c r="F42" s="1196"/>
      <c r="G42" s="1196"/>
      <c r="H42" s="1197"/>
      <c r="I42" s="302">
        <v>1792</v>
      </c>
      <c r="J42" s="303">
        <v>1495</v>
      </c>
      <c r="K42" s="303">
        <v>1191</v>
      </c>
      <c r="L42" s="303">
        <v>894</v>
      </c>
      <c r="M42" s="304">
        <v>594</v>
      </c>
    </row>
    <row r="43" spans="2:13" ht="27.75" customHeight="1" x14ac:dyDescent="0.2">
      <c r="B43" s="1190"/>
      <c r="C43" s="1191"/>
      <c r="D43" s="301"/>
      <c r="E43" s="1196" t="s">
        <v>538</v>
      </c>
      <c r="F43" s="1196"/>
      <c r="G43" s="1196"/>
      <c r="H43" s="1197"/>
      <c r="I43" s="302">
        <v>16704</v>
      </c>
      <c r="J43" s="303">
        <v>16216</v>
      </c>
      <c r="K43" s="303">
        <v>15656</v>
      </c>
      <c r="L43" s="303">
        <v>14065</v>
      </c>
      <c r="M43" s="304">
        <v>12961</v>
      </c>
    </row>
    <row r="44" spans="2:13" ht="27.75" customHeight="1" x14ac:dyDescent="0.2">
      <c r="B44" s="1190"/>
      <c r="C44" s="1191"/>
      <c r="D44" s="301"/>
      <c r="E44" s="1196" t="s">
        <v>539</v>
      </c>
      <c r="F44" s="1196"/>
      <c r="G44" s="1196"/>
      <c r="H44" s="1197"/>
      <c r="I44" s="302">
        <v>2321</v>
      </c>
      <c r="J44" s="303">
        <v>2315</v>
      </c>
      <c r="K44" s="303">
        <v>2201</v>
      </c>
      <c r="L44" s="303">
        <v>2098</v>
      </c>
      <c r="M44" s="304">
        <v>1800</v>
      </c>
    </row>
    <row r="45" spans="2:13" ht="27.75" customHeight="1" x14ac:dyDescent="0.2">
      <c r="B45" s="1190"/>
      <c r="C45" s="1191"/>
      <c r="D45" s="301"/>
      <c r="E45" s="1196" t="s">
        <v>540</v>
      </c>
      <c r="F45" s="1196"/>
      <c r="G45" s="1196"/>
      <c r="H45" s="1197"/>
      <c r="I45" s="302">
        <v>1448</v>
      </c>
      <c r="J45" s="303">
        <v>997</v>
      </c>
      <c r="K45" s="303">
        <v>69</v>
      </c>
      <c r="L45" s="303">
        <v>689</v>
      </c>
      <c r="M45" s="304" t="s">
        <v>320</v>
      </c>
    </row>
    <row r="46" spans="2:13" ht="27.75" customHeight="1" x14ac:dyDescent="0.2">
      <c r="B46" s="1190"/>
      <c r="C46" s="1191"/>
      <c r="D46" s="305"/>
      <c r="E46" s="1196" t="s">
        <v>541</v>
      </c>
      <c r="F46" s="1196"/>
      <c r="G46" s="1196"/>
      <c r="H46" s="1197"/>
      <c r="I46" s="302">
        <v>5580</v>
      </c>
      <c r="J46" s="303">
        <v>4879</v>
      </c>
      <c r="K46" s="303">
        <v>4196</v>
      </c>
      <c r="L46" s="303">
        <v>4185</v>
      </c>
      <c r="M46" s="304">
        <v>4175</v>
      </c>
    </row>
    <row r="47" spans="2:13" ht="27.75" customHeight="1" x14ac:dyDescent="0.2">
      <c r="B47" s="1190"/>
      <c r="C47" s="1191"/>
      <c r="D47" s="306"/>
      <c r="E47" s="1198" t="s">
        <v>542</v>
      </c>
      <c r="F47" s="1199"/>
      <c r="G47" s="1199"/>
      <c r="H47" s="1200"/>
      <c r="I47" s="302" t="s">
        <v>320</v>
      </c>
      <c r="J47" s="303" t="s">
        <v>320</v>
      </c>
      <c r="K47" s="303" t="s">
        <v>320</v>
      </c>
      <c r="L47" s="303" t="s">
        <v>320</v>
      </c>
      <c r="M47" s="304" t="s">
        <v>320</v>
      </c>
    </row>
    <row r="48" spans="2:13" ht="27.75" customHeight="1" x14ac:dyDescent="0.2">
      <c r="B48" s="1190"/>
      <c r="C48" s="1191"/>
      <c r="D48" s="301"/>
      <c r="E48" s="1196" t="s">
        <v>543</v>
      </c>
      <c r="F48" s="1196"/>
      <c r="G48" s="1196"/>
      <c r="H48" s="1197"/>
      <c r="I48" s="302" t="s">
        <v>320</v>
      </c>
      <c r="J48" s="303" t="s">
        <v>320</v>
      </c>
      <c r="K48" s="303" t="s">
        <v>320</v>
      </c>
      <c r="L48" s="303" t="s">
        <v>320</v>
      </c>
      <c r="M48" s="304" t="s">
        <v>320</v>
      </c>
    </row>
    <row r="49" spans="2:13" ht="27.75" customHeight="1" x14ac:dyDescent="0.2">
      <c r="B49" s="1192"/>
      <c r="C49" s="1193"/>
      <c r="D49" s="301"/>
      <c r="E49" s="1196" t="s">
        <v>544</v>
      </c>
      <c r="F49" s="1196"/>
      <c r="G49" s="1196"/>
      <c r="H49" s="1197"/>
      <c r="I49" s="302" t="s">
        <v>320</v>
      </c>
      <c r="J49" s="303" t="s">
        <v>320</v>
      </c>
      <c r="K49" s="303" t="s">
        <v>320</v>
      </c>
      <c r="L49" s="303" t="s">
        <v>320</v>
      </c>
      <c r="M49" s="304" t="s">
        <v>320</v>
      </c>
    </row>
    <row r="50" spans="2:13" ht="27.75" customHeight="1" x14ac:dyDescent="0.2">
      <c r="B50" s="1201" t="s">
        <v>545</v>
      </c>
      <c r="C50" s="1202"/>
      <c r="D50" s="307"/>
      <c r="E50" s="1196" t="s">
        <v>546</v>
      </c>
      <c r="F50" s="1196"/>
      <c r="G50" s="1196"/>
      <c r="H50" s="1197"/>
      <c r="I50" s="302">
        <v>11779</v>
      </c>
      <c r="J50" s="303">
        <v>15342</v>
      </c>
      <c r="K50" s="303">
        <v>18433</v>
      </c>
      <c r="L50" s="303">
        <v>18326</v>
      </c>
      <c r="M50" s="304">
        <v>17885</v>
      </c>
    </row>
    <row r="51" spans="2:13" ht="27.75" customHeight="1" x14ac:dyDescent="0.2">
      <c r="B51" s="1190"/>
      <c r="C51" s="1191"/>
      <c r="D51" s="301"/>
      <c r="E51" s="1196" t="s">
        <v>547</v>
      </c>
      <c r="F51" s="1196"/>
      <c r="G51" s="1196"/>
      <c r="H51" s="1197"/>
      <c r="I51" s="302">
        <v>11695</v>
      </c>
      <c r="J51" s="303">
        <v>12085</v>
      </c>
      <c r="K51" s="303">
        <v>12983</v>
      </c>
      <c r="L51" s="303">
        <v>13931</v>
      </c>
      <c r="M51" s="304">
        <v>15089</v>
      </c>
    </row>
    <row r="52" spans="2:13" ht="27.75" customHeight="1" x14ac:dyDescent="0.2">
      <c r="B52" s="1192"/>
      <c r="C52" s="1193"/>
      <c r="D52" s="301"/>
      <c r="E52" s="1196" t="s">
        <v>548</v>
      </c>
      <c r="F52" s="1196"/>
      <c r="G52" s="1196"/>
      <c r="H52" s="1197"/>
      <c r="I52" s="302">
        <v>76016</v>
      </c>
      <c r="J52" s="303">
        <v>75794</v>
      </c>
      <c r="K52" s="303">
        <v>73264</v>
      </c>
      <c r="L52" s="303">
        <v>70485</v>
      </c>
      <c r="M52" s="304">
        <v>67550</v>
      </c>
    </row>
    <row r="53" spans="2:13" ht="27.75" customHeight="1" thickBot="1" x14ac:dyDescent="0.25">
      <c r="B53" s="1203" t="s">
        <v>519</v>
      </c>
      <c r="C53" s="1204"/>
      <c r="D53" s="308"/>
      <c r="E53" s="1205" t="s">
        <v>549</v>
      </c>
      <c r="F53" s="1205"/>
      <c r="G53" s="1205"/>
      <c r="H53" s="1206"/>
      <c r="I53" s="309">
        <v>11351</v>
      </c>
      <c r="J53" s="310">
        <v>7782</v>
      </c>
      <c r="K53" s="310">
        <v>1269</v>
      </c>
      <c r="L53" s="310">
        <v>262</v>
      </c>
      <c r="M53" s="311">
        <v>820</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0IunctOCdZBqrf56LQUXATciBW6YaFYgFlyAegnt+PVM0FZaR+Z/WBQbF7hwSznRqEnb9awc+2q5/M6L3CcUmg==" saltValue="QKeElXMK+weVxATiCHXr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F3BA-A038-461D-809A-E78DBCAAD698}">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550</v>
      </c>
    </row>
    <row r="54" spans="2:8" ht="29.25" customHeight="1" thickBot="1" x14ac:dyDescent="0.35">
      <c r="B54" s="317" t="s">
        <v>22</v>
      </c>
      <c r="C54" s="318"/>
      <c r="D54" s="318"/>
      <c r="E54" s="319" t="s">
        <v>490</v>
      </c>
      <c r="F54" s="320" t="s">
        <v>5</v>
      </c>
      <c r="G54" s="320" t="s">
        <v>6</v>
      </c>
      <c r="H54" s="321" t="s">
        <v>7</v>
      </c>
    </row>
    <row r="55" spans="2:8" ht="52.5" customHeight="1" x14ac:dyDescent="0.2">
      <c r="B55" s="322"/>
      <c r="C55" s="1215" t="s">
        <v>117</v>
      </c>
      <c r="D55" s="1215"/>
      <c r="E55" s="1216"/>
      <c r="F55" s="323">
        <v>10829</v>
      </c>
      <c r="G55" s="323">
        <v>10559</v>
      </c>
      <c r="H55" s="324">
        <v>10659</v>
      </c>
    </row>
    <row r="56" spans="2:8" ht="52.5" customHeight="1" x14ac:dyDescent="0.2">
      <c r="B56" s="325"/>
      <c r="C56" s="1217" t="s">
        <v>551</v>
      </c>
      <c r="D56" s="1217"/>
      <c r="E56" s="1218"/>
      <c r="F56" s="326" t="s">
        <v>320</v>
      </c>
      <c r="G56" s="326" t="s">
        <v>320</v>
      </c>
      <c r="H56" s="327" t="s">
        <v>320</v>
      </c>
    </row>
    <row r="57" spans="2:8" ht="53.25" customHeight="1" x14ac:dyDescent="0.2">
      <c r="B57" s="325"/>
      <c r="C57" s="1219" t="s">
        <v>122</v>
      </c>
      <c r="D57" s="1219"/>
      <c r="E57" s="1220"/>
      <c r="F57" s="328">
        <v>4094</v>
      </c>
      <c r="G57" s="328">
        <v>4406</v>
      </c>
      <c r="H57" s="329">
        <v>3704</v>
      </c>
    </row>
    <row r="58" spans="2:8" ht="45.75" customHeight="1" x14ac:dyDescent="0.2">
      <c r="B58" s="330"/>
      <c r="C58" s="1207" t="s">
        <v>552</v>
      </c>
      <c r="D58" s="1208"/>
      <c r="E58" s="1209"/>
      <c r="F58" s="331">
        <v>2929</v>
      </c>
      <c r="G58" s="331">
        <v>3222</v>
      </c>
      <c r="H58" s="332">
        <v>2466</v>
      </c>
    </row>
    <row r="59" spans="2:8" ht="45.75" customHeight="1" x14ac:dyDescent="0.2">
      <c r="B59" s="330"/>
      <c r="C59" s="1207" t="s">
        <v>553</v>
      </c>
      <c r="D59" s="1208"/>
      <c r="E59" s="1209"/>
      <c r="F59" s="331">
        <v>970</v>
      </c>
      <c r="G59" s="331">
        <v>977</v>
      </c>
      <c r="H59" s="332">
        <v>1041</v>
      </c>
    </row>
    <row r="60" spans="2:8" ht="45.75" customHeight="1" x14ac:dyDescent="0.2">
      <c r="B60" s="330"/>
      <c r="C60" s="1207" t="s">
        <v>554</v>
      </c>
      <c r="D60" s="1208"/>
      <c r="E60" s="1209"/>
      <c r="F60" s="331">
        <v>99</v>
      </c>
      <c r="G60" s="331">
        <v>113</v>
      </c>
      <c r="H60" s="332">
        <v>104</v>
      </c>
    </row>
    <row r="61" spans="2:8" ht="45.75" customHeight="1" x14ac:dyDescent="0.2">
      <c r="B61" s="330"/>
      <c r="C61" s="1207" t="s">
        <v>555</v>
      </c>
      <c r="D61" s="1208"/>
      <c r="E61" s="1209"/>
      <c r="F61" s="331">
        <v>96</v>
      </c>
      <c r="G61" s="331">
        <v>94</v>
      </c>
      <c r="H61" s="332">
        <v>93</v>
      </c>
    </row>
    <row r="62" spans="2:8" ht="45.75" customHeight="1" thickBot="1" x14ac:dyDescent="0.25">
      <c r="B62" s="333"/>
      <c r="C62" s="1210"/>
      <c r="D62" s="1211"/>
      <c r="E62" s="1212"/>
      <c r="F62" s="334"/>
      <c r="G62" s="334"/>
      <c r="H62" s="335"/>
    </row>
    <row r="63" spans="2:8" ht="52.5" customHeight="1" thickBot="1" x14ac:dyDescent="0.25">
      <c r="B63" s="336"/>
      <c r="C63" s="1213" t="s">
        <v>556</v>
      </c>
      <c r="D63" s="1213"/>
      <c r="E63" s="1214"/>
      <c r="F63" s="337">
        <v>14922</v>
      </c>
      <c r="G63" s="337">
        <v>14964</v>
      </c>
      <c r="H63" s="338">
        <v>14363</v>
      </c>
    </row>
    <row r="64" spans="2:8" ht="13" x14ac:dyDescent="0.2"/>
  </sheetData>
  <sheetProtection algorithmName="SHA-512" hashValue="5ks7RwSYo/bnUhb3RsvqUGZRUQ9aZGBsuybpLgQbg+hOMYtEvSDODliYVeQpmI3Nqtko8d+j/GYEEXUe9bj8nQ==" saltValue="Fu1o9mSOanIwBYrA/pqy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43" zoomScaleNormal="100" zoomScaleSheetLayoutView="55" workbookViewId="0">
      <selection activeCell="AS16" sqref="AS16"/>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61" t="s">
        <v>558</v>
      </c>
      <c r="AO43" s="362"/>
      <c r="AP43" s="362"/>
      <c r="AQ43" s="362"/>
      <c r="AR43" s="362"/>
      <c r="AS43" s="362"/>
      <c r="AT43" s="362"/>
      <c r="AU43" s="362"/>
      <c r="AV43" s="362"/>
      <c r="AW43" s="362"/>
      <c r="AX43" s="362"/>
      <c r="AY43" s="362"/>
      <c r="AZ43" s="362"/>
      <c r="BA43" s="362"/>
      <c r="BB43" s="362"/>
      <c r="BC43" s="362"/>
      <c r="BD43" s="362"/>
      <c r="BE43" s="362"/>
      <c r="BF43" s="362"/>
      <c r="BG43" s="362"/>
      <c r="BH43" s="362"/>
      <c r="BI43" s="362"/>
      <c r="BJ43" s="362"/>
      <c r="BK43" s="362"/>
      <c r="BL43" s="362"/>
      <c r="BM43" s="362"/>
      <c r="BN43" s="362"/>
      <c r="BO43" s="362"/>
      <c r="BP43" s="362"/>
      <c r="BQ43" s="362"/>
      <c r="BR43" s="362"/>
      <c r="BS43" s="362"/>
      <c r="BT43" s="362"/>
      <c r="BU43" s="362"/>
      <c r="BV43" s="362"/>
      <c r="BW43" s="362"/>
      <c r="BX43" s="362"/>
      <c r="BY43" s="362"/>
      <c r="BZ43" s="362"/>
      <c r="CA43" s="362"/>
      <c r="CB43" s="362"/>
      <c r="CC43" s="362"/>
      <c r="CD43" s="362"/>
      <c r="CE43" s="362"/>
      <c r="CF43" s="362"/>
      <c r="CG43" s="362"/>
      <c r="CH43" s="362"/>
      <c r="CI43" s="362"/>
      <c r="CJ43" s="362"/>
      <c r="CK43" s="362"/>
      <c r="CL43" s="362"/>
      <c r="CM43" s="362"/>
      <c r="CN43" s="362"/>
      <c r="CO43" s="362"/>
      <c r="CP43" s="362"/>
      <c r="CQ43" s="362"/>
      <c r="CR43" s="362"/>
      <c r="CS43" s="362"/>
      <c r="CT43" s="362"/>
      <c r="CU43" s="362"/>
      <c r="CV43" s="362"/>
      <c r="CW43" s="362"/>
      <c r="CX43" s="362"/>
      <c r="CY43" s="362"/>
      <c r="CZ43" s="362"/>
      <c r="DA43" s="362"/>
      <c r="DB43" s="362"/>
      <c r="DC43" s="363"/>
    </row>
    <row r="44" spans="2:109" ht="13" x14ac:dyDescent="0.2">
      <c r="B44" s="10"/>
      <c r="AN44" s="364"/>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5"/>
      <c r="BK44" s="365"/>
      <c r="BL44" s="365"/>
      <c r="BM44" s="365"/>
      <c r="BN44" s="365"/>
      <c r="BO44" s="365"/>
      <c r="BP44" s="365"/>
      <c r="BQ44" s="365"/>
      <c r="BR44" s="365"/>
      <c r="BS44" s="365"/>
      <c r="BT44" s="365"/>
      <c r="BU44" s="365"/>
      <c r="BV44" s="365"/>
      <c r="BW44" s="365"/>
      <c r="BX44" s="365"/>
      <c r="BY44" s="365"/>
      <c r="BZ44" s="365"/>
      <c r="CA44" s="365"/>
      <c r="CB44" s="365"/>
      <c r="CC44" s="365"/>
      <c r="CD44" s="365"/>
      <c r="CE44" s="365"/>
      <c r="CF44" s="365"/>
      <c r="CG44" s="365"/>
      <c r="CH44" s="365"/>
      <c r="CI44" s="365"/>
      <c r="CJ44" s="365"/>
      <c r="CK44" s="365"/>
      <c r="CL44" s="365"/>
      <c r="CM44" s="365"/>
      <c r="CN44" s="365"/>
      <c r="CO44" s="365"/>
      <c r="CP44" s="365"/>
      <c r="CQ44" s="365"/>
      <c r="CR44" s="365"/>
      <c r="CS44" s="365"/>
      <c r="CT44" s="365"/>
      <c r="CU44" s="365"/>
      <c r="CV44" s="365"/>
      <c r="CW44" s="365"/>
      <c r="CX44" s="365"/>
      <c r="CY44" s="365"/>
      <c r="CZ44" s="365"/>
      <c r="DA44" s="365"/>
      <c r="DB44" s="365"/>
      <c r="DC44" s="366"/>
    </row>
    <row r="45" spans="2:109" ht="13" x14ac:dyDescent="0.2">
      <c r="B45" s="10"/>
      <c r="AN45" s="364"/>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c r="BO45" s="365"/>
      <c r="BP45" s="365"/>
      <c r="BQ45" s="365"/>
      <c r="BR45" s="365"/>
      <c r="BS45" s="365"/>
      <c r="BT45" s="365"/>
      <c r="BU45" s="365"/>
      <c r="BV45" s="365"/>
      <c r="BW45" s="365"/>
      <c r="BX45" s="365"/>
      <c r="BY45" s="365"/>
      <c r="BZ45" s="365"/>
      <c r="CA45" s="365"/>
      <c r="CB45" s="365"/>
      <c r="CC45" s="365"/>
      <c r="CD45" s="365"/>
      <c r="CE45" s="365"/>
      <c r="CF45" s="365"/>
      <c r="CG45" s="365"/>
      <c r="CH45" s="365"/>
      <c r="CI45" s="365"/>
      <c r="CJ45" s="365"/>
      <c r="CK45" s="365"/>
      <c r="CL45" s="365"/>
      <c r="CM45" s="365"/>
      <c r="CN45" s="365"/>
      <c r="CO45" s="365"/>
      <c r="CP45" s="365"/>
      <c r="CQ45" s="365"/>
      <c r="CR45" s="365"/>
      <c r="CS45" s="365"/>
      <c r="CT45" s="365"/>
      <c r="CU45" s="365"/>
      <c r="CV45" s="365"/>
      <c r="CW45" s="365"/>
      <c r="CX45" s="365"/>
      <c r="CY45" s="365"/>
      <c r="CZ45" s="365"/>
      <c r="DA45" s="365"/>
      <c r="DB45" s="365"/>
      <c r="DC45" s="366"/>
    </row>
    <row r="46" spans="2:109" ht="13" x14ac:dyDescent="0.2">
      <c r="B46" s="10"/>
      <c r="AN46" s="364"/>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6"/>
    </row>
    <row r="47" spans="2:109" ht="13" x14ac:dyDescent="0.2">
      <c r="B47" s="10"/>
      <c r="AN47" s="367"/>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20</v>
      </c>
      <c r="BQ51" s="341"/>
      <c r="BR51" s="341"/>
      <c r="BS51" s="341"/>
      <c r="BT51" s="341"/>
      <c r="BU51" s="341"/>
      <c r="BV51" s="341"/>
      <c r="BW51" s="341"/>
      <c r="BX51" s="341">
        <v>12.9</v>
      </c>
      <c r="BY51" s="341"/>
      <c r="BZ51" s="341"/>
      <c r="CA51" s="341"/>
      <c r="CB51" s="341"/>
      <c r="CC51" s="341"/>
      <c r="CD51" s="341"/>
      <c r="CE51" s="341"/>
      <c r="CF51" s="341">
        <v>2.1</v>
      </c>
      <c r="CG51" s="341"/>
      <c r="CH51" s="341"/>
      <c r="CI51" s="341"/>
      <c r="CJ51" s="341"/>
      <c r="CK51" s="341"/>
      <c r="CL51" s="341"/>
      <c r="CM51" s="341"/>
      <c r="CN51" s="341">
        <v>0.4</v>
      </c>
      <c r="CO51" s="341"/>
      <c r="CP51" s="341"/>
      <c r="CQ51" s="341"/>
      <c r="CR51" s="341"/>
      <c r="CS51" s="341"/>
      <c r="CT51" s="341"/>
      <c r="CU51" s="341"/>
      <c r="CV51" s="341">
        <v>1.3</v>
      </c>
      <c r="CW51" s="341"/>
      <c r="CX51" s="341"/>
      <c r="CY51" s="341"/>
      <c r="CZ51" s="341"/>
      <c r="DA51" s="341"/>
      <c r="DB51" s="341"/>
      <c r="DC51" s="341"/>
    </row>
    <row r="52" spans="1:109" ht="13"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75</v>
      </c>
      <c r="BQ53" s="341"/>
      <c r="BR53" s="341"/>
      <c r="BS53" s="341"/>
      <c r="BT53" s="341"/>
      <c r="BU53" s="341"/>
      <c r="BV53" s="341"/>
      <c r="BW53" s="341"/>
      <c r="BX53" s="341">
        <v>76</v>
      </c>
      <c r="BY53" s="341"/>
      <c r="BZ53" s="341"/>
      <c r="CA53" s="341"/>
      <c r="CB53" s="341"/>
      <c r="CC53" s="341"/>
      <c r="CD53" s="341"/>
      <c r="CE53" s="341"/>
      <c r="CF53" s="341">
        <v>76.5</v>
      </c>
      <c r="CG53" s="341"/>
      <c r="CH53" s="341"/>
      <c r="CI53" s="341"/>
      <c r="CJ53" s="341"/>
      <c r="CK53" s="341"/>
      <c r="CL53" s="341"/>
      <c r="CM53" s="341"/>
      <c r="CN53" s="341">
        <v>77</v>
      </c>
      <c r="CO53" s="341"/>
      <c r="CP53" s="341"/>
      <c r="CQ53" s="341"/>
      <c r="CR53" s="341"/>
      <c r="CS53" s="341"/>
      <c r="CT53" s="341"/>
      <c r="CU53" s="341"/>
      <c r="CV53" s="341">
        <v>76.5</v>
      </c>
      <c r="CW53" s="341"/>
      <c r="CX53" s="341"/>
      <c r="CY53" s="341"/>
      <c r="CZ53" s="341"/>
      <c r="DA53" s="341"/>
      <c r="DB53" s="341"/>
      <c r="DC53" s="341"/>
    </row>
    <row r="54" spans="1:109" ht="13"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31.5</v>
      </c>
      <c r="BQ55" s="341"/>
      <c r="BR55" s="341"/>
      <c r="BS55" s="341"/>
      <c r="BT55" s="341"/>
      <c r="BU55" s="341"/>
      <c r="BV55" s="341"/>
      <c r="BW55" s="341"/>
      <c r="BX55" s="341">
        <v>23.4</v>
      </c>
      <c r="BY55" s="341"/>
      <c r="BZ55" s="341"/>
      <c r="CA55" s="341"/>
      <c r="CB55" s="341"/>
      <c r="CC55" s="341"/>
      <c r="CD55" s="341"/>
      <c r="CE55" s="341"/>
      <c r="CF55" s="341">
        <v>18.2</v>
      </c>
      <c r="CG55" s="341"/>
      <c r="CH55" s="341"/>
      <c r="CI55" s="341"/>
      <c r="CJ55" s="341"/>
      <c r="CK55" s="341"/>
      <c r="CL55" s="341"/>
      <c r="CM55" s="341"/>
      <c r="CN55" s="341">
        <v>17.100000000000001</v>
      </c>
      <c r="CO55" s="341"/>
      <c r="CP55" s="341"/>
      <c r="CQ55" s="341"/>
      <c r="CR55" s="341"/>
      <c r="CS55" s="341"/>
      <c r="CT55" s="341"/>
      <c r="CU55" s="341"/>
      <c r="CV55" s="341">
        <v>16.600000000000001</v>
      </c>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62.9</v>
      </c>
      <c r="BQ57" s="341"/>
      <c r="BR57" s="341"/>
      <c r="BS57" s="341"/>
      <c r="BT57" s="341"/>
      <c r="BU57" s="341"/>
      <c r="BV57" s="341"/>
      <c r="BW57" s="341"/>
      <c r="BX57" s="341">
        <v>63.9</v>
      </c>
      <c r="BY57" s="341"/>
      <c r="BZ57" s="341"/>
      <c r="CA57" s="341"/>
      <c r="CB57" s="341"/>
      <c r="CC57" s="341"/>
      <c r="CD57" s="341"/>
      <c r="CE57" s="341"/>
      <c r="CF57" s="341">
        <v>64.900000000000006</v>
      </c>
      <c r="CG57" s="341"/>
      <c r="CH57" s="341"/>
      <c r="CI57" s="341"/>
      <c r="CJ57" s="341"/>
      <c r="CK57" s="341"/>
      <c r="CL57" s="341"/>
      <c r="CM57" s="341"/>
      <c r="CN57" s="341">
        <v>65.8</v>
      </c>
      <c r="CO57" s="341"/>
      <c r="CP57" s="341"/>
      <c r="CQ57" s="341"/>
      <c r="CR57" s="341"/>
      <c r="CS57" s="341"/>
      <c r="CT57" s="341"/>
      <c r="CU57" s="341"/>
      <c r="CV57" s="341">
        <v>66.7</v>
      </c>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557</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20</v>
      </c>
      <c r="BQ73" s="341"/>
      <c r="BR73" s="341"/>
      <c r="BS73" s="341"/>
      <c r="BT73" s="341"/>
      <c r="BU73" s="341"/>
      <c r="BV73" s="341"/>
      <c r="BW73" s="341"/>
      <c r="BX73" s="341">
        <v>12.9</v>
      </c>
      <c r="BY73" s="341"/>
      <c r="BZ73" s="341"/>
      <c r="CA73" s="341"/>
      <c r="CB73" s="341"/>
      <c r="CC73" s="341"/>
      <c r="CD73" s="341"/>
      <c r="CE73" s="341"/>
      <c r="CF73" s="341">
        <v>2.1</v>
      </c>
      <c r="CG73" s="341"/>
      <c r="CH73" s="341"/>
      <c r="CI73" s="341"/>
      <c r="CJ73" s="341"/>
      <c r="CK73" s="341"/>
      <c r="CL73" s="341"/>
      <c r="CM73" s="341"/>
      <c r="CN73" s="341">
        <v>0.4</v>
      </c>
      <c r="CO73" s="341"/>
      <c r="CP73" s="341"/>
      <c r="CQ73" s="341"/>
      <c r="CR73" s="341"/>
      <c r="CS73" s="341"/>
      <c r="CT73" s="341"/>
      <c r="CU73" s="341"/>
      <c r="CV73" s="341">
        <v>1.3</v>
      </c>
      <c r="CW73" s="341"/>
      <c r="CX73" s="341"/>
      <c r="CY73" s="341"/>
      <c r="CZ73" s="341"/>
      <c r="DA73" s="341"/>
      <c r="DB73" s="341"/>
      <c r="DC73" s="341"/>
    </row>
    <row r="74" spans="2:107" ht="13"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7.6</v>
      </c>
      <c r="BQ75" s="341"/>
      <c r="BR75" s="341"/>
      <c r="BS75" s="341"/>
      <c r="BT75" s="341"/>
      <c r="BU75" s="341"/>
      <c r="BV75" s="341"/>
      <c r="BW75" s="341"/>
      <c r="BX75" s="341">
        <v>6.7</v>
      </c>
      <c r="BY75" s="341"/>
      <c r="BZ75" s="341"/>
      <c r="CA75" s="341"/>
      <c r="CB75" s="341"/>
      <c r="CC75" s="341"/>
      <c r="CD75" s="341"/>
      <c r="CE75" s="341"/>
      <c r="CF75" s="341">
        <v>6</v>
      </c>
      <c r="CG75" s="341"/>
      <c r="CH75" s="341"/>
      <c r="CI75" s="341"/>
      <c r="CJ75" s="341"/>
      <c r="CK75" s="341"/>
      <c r="CL75" s="341"/>
      <c r="CM75" s="341"/>
      <c r="CN75" s="341">
        <v>5.3</v>
      </c>
      <c r="CO75" s="341"/>
      <c r="CP75" s="341"/>
      <c r="CQ75" s="341"/>
      <c r="CR75" s="341"/>
      <c r="CS75" s="341"/>
      <c r="CT75" s="341"/>
      <c r="CU75" s="341"/>
      <c r="CV75" s="341">
        <v>5.2</v>
      </c>
      <c r="CW75" s="341"/>
      <c r="CX75" s="341"/>
      <c r="CY75" s="341"/>
      <c r="CZ75" s="341"/>
      <c r="DA75" s="341"/>
      <c r="DB75" s="341"/>
      <c r="DC75" s="341"/>
    </row>
    <row r="76" spans="2:107" ht="13"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31.5</v>
      </c>
      <c r="BQ77" s="341"/>
      <c r="BR77" s="341"/>
      <c r="BS77" s="341"/>
      <c r="BT77" s="341"/>
      <c r="BU77" s="341"/>
      <c r="BV77" s="341"/>
      <c r="BW77" s="341"/>
      <c r="BX77" s="341">
        <v>23.4</v>
      </c>
      <c r="BY77" s="341"/>
      <c r="BZ77" s="341"/>
      <c r="CA77" s="341"/>
      <c r="CB77" s="341"/>
      <c r="CC77" s="341"/>
      <c r="CD77" s="341"/>
      <c r="CE77" s="341"/>
      <c r="CF77" s="341">
        <v>18.2</v>
      </c>
      <c r="CG77" s="341"/>
      <c r="CH77" s="341"/>
      <c r="CI77" s="341"/>
      <c r="CJ77" s="341"/>
      <c r="CK77" s="341"/>
      <c r="CL77" s="341"/>
      <c r="CM77" s="341"/>
      <c r="CN77" s="341">
        <v>17.100000000000001</v>
      </c>
      <c r="CO77" s="341"/>
      <c r="CP77" s="341"/>
      <c r="CQ77" s="341"/>
      <c r="CR77" s="341"/>
      <c r="CS77" s="341"/>
      <c r="CT77" s="341"/>
      <c r="CU77" s="341"/>
      <c r="CV77" s="341">
        <v>16.600000000000001</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5.4</v>
      </c>
      <c r="BQ79" s="341"/>
      <c r="BR79" s="341"/>
      <c r="BS79" s="341"/>
      <c r="BT79" s="341"/>
      <c r="BU79" s="341"/>
      <c r="BV79" s="341"/>
      <c r="BW79" s="341"/>
      <c r="BX79" s="341">
        <v>5.2</v>
      </c>
      <c r="BY79" s="341"/>
      <c r="BZ79" s="341"/>
      <c r="CA79" s="341"/>
      <c r="CB79" s="341"/>
      <c r="CC79" s="341"/>
      <c r="CD79" s="341"/>
      <c r="CE79" s="341"/>
      <c r="CF79" s="341">
        <v>5.2</v>
      </c>
      <c r="CG79" s="341"/>
      <c r="CH79" s="341"/>
      <c r="CI79" s="341"/>
      <c r="CJ79" s="341"/>
      <c r="CK79" s="341"/>
      <c r="CL79" s="341"/>
      <c r="CM79" s="341"/>
      <c r="CN79" s="341">
        <v>5.2</v>
      </c>
      <c r="CO79" s="341"/>
      <c r="CP79" s="341"/>
      <c r="CQ79" s="341"/>
      <c r="CR79" s="341"/>
      <c r="CS79" s="341"/>
      <c r="CT79" s="341"/>
      <c r="CU79" s="341"/>
      <c r="CV79" s="341">
        <v>5.2</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vJrQOEUt3iL63A0ozRJznV1FK2uI5zaGE5oiOkcbMySo7twh6hZwEcgOVp/2uXwdDx/c/SOzxr5rGq0N/UdGyw==" saltValue="V/TQ5qa+EzbcKoTlNgJ2U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55" zoomScale="55" zoomScaleNormal="55" zoomScaleSheetLayoutView="70" workbookViewId="0">
      <selection activeCell="AS16" sqref="AS16"/>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O0CCP7haTPDUp1LsyIOKGqH6X7VoyxVKXasUnNYd0qePrNqt65d3mWV5n2EX+lg3efj6s0WPwKY1vtAGKL0YA==" saltValue="zvzdph90IvjWHE//VkZV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55" zoomScaleNormal="55" zoomScaleSheetLayoutView="55" workbookViewId="0">
      <selection activeCell="AS16" sqref="AS16"/>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VUURaKWZzhJpni93OXIhLCQAz2HAioTG2Oomdn+dbP2Cgcm8KYkq7fIwl0pHOVUVEp+vx8DcRzm2VgnFl+mykg==" saltValue="tvxQoaN6I8VPssyHtE5tH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海老原 大輝（市町村課）</cp:lastModifiedBy>
  <cp:lastPrinted>2026-09-07T04:19:41Z</cp:lastPrinted>
  <dcterms:created xsi:type="dcterms:W3CDTF">2026-07-24T00:05:47Z</dcterms:created>
  <dcterms:modified xsi:type="dcterms:W3CDTF">2026-09-29T06:21:48Z</dcterms:modified>
  <cp:category/>
</cp:coreProperties>
</file>